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tabRatio="578" activeTab="0"/>
  </bookViews>
  <sheets>
    <sheet name="Консолидированный" sheetId="1" r:id="rId1"/>
  </sheets>
  <definedNames>
    <definedName name="bbi1iepey541b3erm5gspvzrtk">#REF!</definedName>
    <definedName name="bold_col_number" localSheetId="0">#REF!</definedName>
    <definedName name="bold_col_number">#REF!</definedName>
    <definedName name="Colspan">#REF!</definedName>
    <definedName name="eaho2ejrtdbq5dbiou1fruoidk">#REF!</definedName>
    <definedName name="first_table_col">#REF!</definedName>
    <definedName name="first_table_row1">#REF!</definedName>
    <definedName name="first_table_row2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ax_col_razn">#REF!</definedName>
    <definedName name="miceqmminp2t5fkvq3dcp5azms">#REF!</definedName>
    <definedName name="muebv3fbrh0nbhfkcvkdiuichg">#REF!</definedName>
    <definedName name="nc">#REF!</definedName>
    <definedName name="need_bold_rows">#REF!</definedName>
    <definedName name="need_build_down">#REF!</definedName>
    <definedName name="need_control_sum">#REF!</definedName>
    <definedName name="oishsvraxpbc3jz3kk3m5zcwm0">#REF!</definedName>
    <definedName name="page_to_sheet_br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azn_down_rows">#REF!</definedName>
    <definedName name="rcn525ywmx4pde1kn3aevp0dfk">#REF!</definedName>
    <definedName name="rows_to_delete">#REF!</definedName>
    <definedName name="rows_to_last">#REF!</definedName>
    <definedName name="Signature_in_razn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ALUE_PARAM_02_Выбор_года">#REF!</definedName>
    <definedName name="VALUE_PARAM_02_Выбор_УБ">#REF!</definedName>
    <definedName name="VALUE_PARAM_UnitMeasure3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'Консолидированный'!$A$1:$D$26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<sst xmlns="http://schemas.openxmlformats.org/spreadsheetml/2006/main" count="19" uniqueCount="17">
  <si>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</si>
  <si>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</si>
  <si>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</si>
  <si>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</si>
  <si>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</si>
  <si>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</si>
  <si>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</si>
  <si>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</si>
  <si>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</si>
  <si>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</si>
  <si>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</si>
  <si>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>Кредиты кредитных организаций в валюте Российской Федерации</t>
  </si>
  <si>
    <t xml:space="preserve">      - получение кредитов</t>
  </si>
  <si>
    <t>Бюджетные кредиты от других бюджетов бюджетной системы Российской Федерации в валюте Российской Федерации</t>
  </si>
  <si>
    <t xml:space="preserve">      - погашение кредитов</t>
  </si>
  <si>
    <t>консолидированный бюджет</t>
  </si>
  <si>
    <t>Прогноз консолидированного бюджета Назаровского района на 2024-2026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</si>
</sst>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9"/>
      <name val="Calibri"/>
      <family val="2"/>
    </font>
    <font>
      <i/>
      <sz val="1"/>
      <color indexed="16"/>
      <name val="Courie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1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21" fillId="4" borderId="0" applyNumberFormat="0" applyBorder="0" applyAlignment="0" applyProtection="0"/>
    <xf numFmtId="0" fontId="3" fillId="0" borderId="0">
      <alignment/>
      <protection locked="0"/>
    </xf>
  </cellStyleXfs>
  <cellXfs count="52">
    <xf numFmtId="0" fontId="0" fillId="0" borderId="0" xfId="0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72" fontId="25" fillId="0" borderId="11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justify"/>
    </xf>
    <xf numFmtId="0" fontId="23" fillId="0" borderId="0" xfId="0" applyFont="1" applyFill="1" applyAlignment="1">
      <alignment/>
    </xf>
    <xf numFmtId="172" fontId="25" fillId="0" borderId="11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wrapText="1"/>
    </xf>
    <xf numFmtId="172" fontId="25" fillId="0" borderId="15" xfId="0" applyNumberFormat="1" applyFont="1" applyFill="1" applyBorder="1" applyAlignment="1">
      <alignment horizontal="right"/>
    </xf>
    <xf numFmtId="172" fontId="25" fillId="0" borderId="16" xfId="0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172" fontId="30" fillId="0" borderId="11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172" fontId="24" fillId="0" borderId="21" xfId="0" applyNumberFormat="1" applyFont="1" applyFill="1" applyBorder="1" applyAlignment="1">
      <alignment wrapText="1"/>
    </xf>
    <xf numFmtId="172" fontId="24" fillId="0" borderId="22" xfId="0" applyNumberFormat="1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172" fontId="24" fillId="0" borderId="16" xfId="0" applyNumberFormat="1" applyFont="1" applyFill="1" applyBorder="1" applyAlignment="1">
      <alignment wrapText="1"/>
    </xf>
    <xf numFmtId="0" fontId="24" fillId="0" borderId="23" xfId="0" applyFont="1" applyFill="1" applyBorder="1" applyAlignment="1">
      <alignment horizontal="left" vertical="justify" wrapText="1"/>
    </xf>
    <xf numFmtId="0" fontId="24" fillId="0" borderId="24" xfId="0" applyFont="1" applyFill="1" applyBorder="1" applyAlignment="1">
      <alignment horizontal="left" vertical="justify" wrapText="1"/>
    </xf>
    <xf numFmtId="0" fontId="24" fillId="0" borderId="25" xfId="0" applyFont="1" applyFill="1" applyBorder="1" applyAlignment="1">
      <alignment horizontal="left" vertical="justify" wrapText="1"/>
    </xf>
    <xf numFmtId="0" fontId="24" fillId="0" borderId="2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</cellXfs>
  <cellStyles count="68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перечис.11" xfId="75"/>
    <cellStyle name="Тысячи_перечис.11" xfId="76"/>
    <cellStyle name="Comma" xfId="77"/>
    <cellStyle name="Comma [0]" xfId="78"/>
    <cellStyle name="Финансовый 2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50.625" style="5" customWidth="1"/>
    <col min="2" max="2" width="18.00390625" style="5" customWidth="1"/>
    <col min="3" max="3" width="17.375" style="5" customWidth="1"/>
    <col min="4" max="4" width="17.625" style="5" customWidth="1"/>
    <col min="5" max="5" width="9.625" style="1" customWidth="1"/>
    <col min="6" max="16384" width="9.125" style="1" customWidth="1"/>
  </cols>
  <sheetData>
    <row r="1" spans="1:4" ht="26.25" customHeight="1">
      <c r="A1" s="46" t="s">
        <v>16</v>
      </c>
      <c r="B1" s="46"/>
      <c r="C1" s="46"/>
      <c r="D1" s="46"/>
    </row>
    <row r="2" spans="1:4" ht="27.75" customHeight="1" thickBot="1">
      <c r="A2" s="14"/>
      <c r="B2" s="16"/>
      <c r="C2" s="16"/>
      <c r="D2" s="16"/>
    </row>
    <row r="3" spans="1:4" ht="16.5" customHeight="1">
      <c r="A3" s="47" t="s">
        <v>0</v>
      </c>
      <c r="B3" s="49" t="s">
        <v>15</v>
      </c>
      <c r="C3" s="50"/>
      <c r="D3" s="51"/>
    </row>
    <row r="4" spans="1:4" s="2" customFormat="1" ht="23.25" customHeight="1" thickBot="1">
      <c r="A4" s="48"/>
      <c r="B4" s="6">
        <v>2024</v>
      </c>
      <c r="C4" s="6">
        <v>2025</v>
      </c>
      <c r="D4" s="6">
        <v>2026</v>
      </c>
    </row>
    <row r="5" spans="1:4" s="2" customFormat="1" ht="21.75" customHeight="1" hidden="1">
      <c r="A5" s="7"/>
      <c r="B5" s="7"/>
      <c r="C5" s="7"/>
      <c r="D5" s="17"/>
    </row>
    <row r="6" spans="1:4" s="3" customFormat="1" ht="16.5" customHeight="1" thickBot="1">
      <c r="A6" s="23">
        <v>1</v>
      </c>
      <c r="B6" s="23">
        <v>2</v>
      </c>
      <c r="C6" s="24">
        <v>3</v>
      </c>
      <c r="D6" s="25">
        <v>4</v>
      </c>
    </row>
    <row r="7" spans="1:4" s="8" customFormat="1" ht="18" customHeight="1" thickBot="1">
      <c r="A7" s="40" t="s">
        <v>1</v>
      </c>
      <c r="B7" s="41"/>
      <c r="C7" s="41"/>
      <c r="D7" s="42"/>
    </row>
    <row r="8" spans="1:4" s="9" customFormat="1" ht="17.25" customHeight="1">
      <c r="A8" s="33" t="s">
        <v>2</v>
      </c>
      <c r="B8" s="22">
        <v>185067</v>
      </c>
      <c r="C8" s="22">
        <v>195315.6</v>
      </c>
      <c r="D8" s="22">
        <v>205281.6</v>
      </c>
    </row>
    <row r="9" spans="1:4" s="9" customFormat="1" ht="15" customHeight="1" thickBot="1">
      <c r="A9" s="34" t="s">
        <v>3</v>
      </c>
      <c r="B9" s="21">
        <v>1157406</v>
      </c>
      <c r="C9" s="21">
        <v>1064407.9</v>
      </c>
      <c r="D9" s="21">
        <v>1052598</v>
      </c>
    </row>
    <row r="10" spans="1:4" s="11" customFormat="1" ht="18" customHeight="1" thickBot="1">
      <c r="A10" s="35" t="s">
        <v>4</v>
      </c>
      <c r="B10" s="36">
        <f>B8+B9</f>
        <v>1342473</v>
      </c>
      <c r="C10" s="36">
        <f>C8+C9</f>
        <v>1259723.5</v>
      </c>
      <c r="D10" s="36">
        <f>D8+D9</f>
        <v>1257879.6</v>
      </c>
    </row>
    <row r="11" spans="1:6" s="12" customFormat="1" ht="16.5" thickBot="1">
      <c r="A11" s="43"/>
      <c r="B11" s="44"/>
      <c r="C11" s="44"/>
      <c r="D11" s="45"/>
      <c r="E11" s="15"/>
      <c r="F11" s="15"/>
    </row>
    <row r="12" spans="1:4" s="9" customFormat="1" ht="17.25" customHeight="1" thickBot="1">
      <c r="A12" s="35" t="s">
        <v>5</v>
      </c>
      <c r="B12" s="36">
        <f>1889.9+B10</f>
        <v>1344362.9</v>
      </c>
      <c r="C12" s="36">
        <f>4360.4+C10</f>
        <v>1264083.9</v>
      </c>
      <c r="D12" s="37">
        <f>D10+4937.2</f>
        <v>1262816.8</v>
      </c>
    </row>
    <row r="13" spans="1:4" s="13" customFormat="1" ht="18.75" customHeight="1">
      <c r="A13" s="38" t="s">
        <v>6</v>
      </c>
      <c r="B13" s="39">
        <f>B10-B12</f>
        <v>-1889.8999999999069</v>
      </c>
      <c r="C13" s="39">
        <f>C10-C12</f>
        <v>-4360.399999999907</v>
      </c>
      <c r="D13" s="39">
        <f>D10-D12</f>
        <v>-4937.199999999953</v>
      </c>
    </row>
    <row r="14" spans="1:4" s="11" customFormat="1" ht="18" customHeight="1">
      <c r="A14" s="27" t="s">
        <v>7</v>
      </c>
      <c r="B14" s="26">
        <f>B15+B18+B21</f>
        <v>1889.8999999999069</v>
      </c>
      <c r="C14" s="26">
        <f>C15+C18+C21</f>
        <v>4360.399999999907</v>
      </c>
      <c r="D14" s="26">
        <f>D15+D18+D21</f>
        <v>4937.199999999953</v>
      </c>
    </row>
    <row r="15" spans="1:4" s="11" customFormat="1" ht="15.75">
      <c r="A15" s="28" t="s">
        <v>8</v>
      </c>
      <c r="B15" s="29">
        <f>B16+B17</f>
        <v>1889.8999999999069</v>
      </c>
      <c r="C15" s="29">
        <f>C16+C17</f>
        <v>4360.399999999907</v>
      </c>
      <c r="D15" s="29">
        <f>D16+D17</f>
        <v>4937.199999999953</v>
      </c>
    </row>
    <row r="16" spans="1:4" s="11" customFormat="1" ht="15.75">
      <c r="A16" s="30" t="s">
        <v>9</v>
      </c>
      <c r="B16" s="10">
        <f>-B10-B22</f>
        <v>-1362473</v>
      </c>
      <c r="C16" s="10">
        <f>-C10-C22</f>
        <v>-1284723.5</v>
      </c>
      <c r="D16" s="10">
        <f>-D10-D22</f>
        <v>-1287879.6</v>
      </c>
    </row>
    <row r="17" spans="1:4" s="11" customFormat="1" ht="15.75">
      <c r="A17" s="30" t="s">
        <v>10</v>
      </c>
      <c r="B17" s="10">
        <f>B23+B12</f>
        <v>1364362.9</v>
      </c>
      <c r="C17" s="10">
        <f>C23+C12</f>
        <v>1289083.9</v>
      </c>
      <c r="D17" s="10">
        <f>D23+D12</f>
        <v>1292816.8</v>
      </c>
    </row>
    <row r="18" spans="1:4" ht="27">
      <c r="A18" s="31" t="s">
        <v>11</v>
      </c>
      <c r="B18" s="29">
        <f>B19-B20</f>
        <v>0</v>
      </c>
      <c r="C18" s="29">
        <f>C19-C20</f>
        <v>0</v>
      </c>
      <c r="D18" s="29">
        <f>D19-D20</f>
        <v>0</v>
      </c>
    </row>
    <row r="19" spans="1:4" ht="15.75">
      <c r="A19" s="32" t="s">
        <v>12</v>
      </c>
      <c r="B19" s="4"/>
      <c r="C19" s="4"/>
      <c r="D19" s="4"/>
    </row>
    <row r="20" spans="1:4" ht="15.75">
      <c r="A20" s="32" t="s">
        <v>14</v>
      </c>
      <c r="B20" s="4"/>
      <c r="C20" s="4"/>
      <c r="D20" s="4"/>
    </row>
    <row r="21" spans="1:4" ht="40.5">
      <c r="A21" s="28" t="s">
        <v>13</v>
      </c>
      <c r="B21" s="29">
        <f>B22-B23</f>
        <v>0</v>
      </c>
      <c r="C21" s="29">
        <f>C22-C23</f>
        <v>0</v>
      </c>
      <c r="D21" s="29">
        <f>D22-D23</f>
        <v>0</v>
      </c>
    </row>
    <row r="22" spans="1:4" ht="15.75">
      <c r="A22" s="32" t="s">
        <v>12</v>
      </c>
      <c r="B22" s="4">
        <v>20000</v>
      </c>
      <c r="C22" s="4">
        <v>25000</v>
      </c>
      <c r="D22" s="4">
        <v>30000</v>
      </c>
    </row>
    <row r="23" spans="1:4" ht="15.75">
      <c r="A23" s="32" t="s">
        <v>14</v>
      </c>
      <c r="B23" s="4">
        <v>20000</v>
      </c>
      <c r="C23" s="4">
        <v>25000</v>
      </c>
      <c r="D23" s="4">
        <v>30000</v>
      </c>
    </row>
    <row r="24" spans="1:4" ht="15.75">
      <c r="A24" s="18"/>
      <c r="B24" s="19"/>
      <c r="C24" s="19"/>
      <c r="D24" s="19"/>
    </row>
    <row r="25" spans="1:4" ht="15.75">
      <c r="A25" s="20"/>
      <c r="B25" s="19"/>
      <c r="C25" s="19"/>
      <c r="D25" s="19"/>
    </row>
    <row r="26" spans="1:4" ht="15.75">
      <c r="A26" s="20"/>
      <c r="B26" s="19"/>
      <c r="C26" s="19"/>
      <c r="D26" s="19"/>
    </row>
    <row r="27" spans="1:4" ht="15.75">
      <c r="A27" s="18"/>
      <c r="B27" s="19"/>
      <c r="C27" s="19"/>
      <c r="D27" s="19"/>
    </row>
    <row r="28" ht="13.5" customHeight="1"/>
  </sheetData>
  <sheetProtection/>
  <mergeCells count="5">
    <mergeCell ref="A7:D7"/>
    <mergeCell ref="A11:D11"/>
    <mergeCell ref="A1:D1"/>
    <mergeCell ref="A3:A4"/>
    <mergeCell ref="B3:D3"/>
  </mergeCells>
  <printOptions/>
  <pageMargins left="1.1811023622047245" right="0.3937007874015748" top="0.5905511811023623" bottom="0" header="0.31496062992125984" footer="0.31496062992125984"/>
  <pageSetup firstPageNumber="2598" useFirstPageNumber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1542</cp:lastModifiedBy>
  <cp:lastPrinted>2023-11-14T07:39:18Z</cp:lastPrinted>
  <dcterms:created xsi:type="dcterms:W3CDTF">2011-10-11T00:54:00Z</dcterms:created>
  <dcterms:modified xsi:type="dcterms:W3CDTF">2023-11-14T07:39:31Z</dcterms:modified>
  <cp:category/>
  <cp:version/>
  <cp:contentType/>
  <cp:contentStatus/>
</cp:coreProperties>
</file>