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<sst xmlns="http://schemas.openxmlformats.org/spreadsheetml/2006/main" count="98" uniqueCount="96">
  <si>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</si>
  <si>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</si>
  <si>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</si>
  <si>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</si>
  <si>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</si>
  <si>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</si>
  <si>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</si>
  <si>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</si>
  <si>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</si>
  <si>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</si>
  <si>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</si>
  <si>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</si>
  <si>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</si>
  <si>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</si>
  <si>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</si>
  <si>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</si>
  <si>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</si>
  <si>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</si>
  <si>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</si>
  <si>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</si>
  <si>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</si>
  <si>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</si>
  <si>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</si>
  <si>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</si>
  <si>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</si>
  <si>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</si>
  <si>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</si>
  <si>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</si>
  <si>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</si>
  <si>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</si>
  <si>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</si>
  <si>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</si>
  <si>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</si>
  <si>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</si>
  <si>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</si>
  <si>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</si>
  <si>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</si>
  <si>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</si>
  <si>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</si>
  <si>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</si>
  <si>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</si>
  <si>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</si>
  <si>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</si>
  <si>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</si>
  <si>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</si>
  <si>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</si>
  <si>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</si>
  <si>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</si>
  <si>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</si>
  <si>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</si>
  <si>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</si>
  <si>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</si>
  <si>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</si>
  <si>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</si>
  <si>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</si>
  <si>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</si>
  <si>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</si>
  <si>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</si>
  <si>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</si>
  <si>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</si>
  <si>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</si>
  <si>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</si>
  <si>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</si>
  <si>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</si>
  <si>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</si>
  <si>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</si>
  <si>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</si>
  <si>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</si>
  <si>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</si>
  <si>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</si>
  <si>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</si>
  <si>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</si>
  <si>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</si>
  <si>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</si>
  <si>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</si>
  <si>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</si>
  <si>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</si>
  <si>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</si>
  <si>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</si>
  <si>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</si>
  <si>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</si>
  <si>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</si>
  <si>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</si>
  <si>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</si>
  <si>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</si>
  <si>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</si>
  <si>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</si>
  <si>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</si>
  <si>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</si>
  <si>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</si>
  <si>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</si>
  <si>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</si>
  <si>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</si>
  <si>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</si>
  <si>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</si>
  <si>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октября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</si>
</sst>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82">
      <selection activeCell="D68" sqref="D68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126154</v>
      </c>
      <c r="D9" s="18">
        <f>D10+D11+D12+D17+D19+D20+D27+D29+D30+D31+D28</f>
        <v>91888</v>
      </c>
      <c r="E9" s="30">
        <f>D9/C9*100</f>
        <v>72.83795995370738</v>
      </c>
    </row>
    <row r="10" spans="1:5" ht="12.75">
      <c r="A10" s="8" t="s">
        <v>7</v>
      </c>
      <c r="B10" s="20">
        <v>8689.8</v>
      </c>
      <c r="C10" s="20">
        <v>8690</v>
      </c>
      <c r="D10" s="20">
        <v>7861</v>
      </c>
      <c r="E10" s="31">
        <f aca="true" t="shared" si="0" ref="E10:E79">D10/C10*100</f>
        <v>90.4602991944764</v>
      </c>
    </row>
    <row r="11" spans="1:5" ht="26.25">
      <c r="A11" s="8" t="s">
        <v>8</v>
      </c>
      <c r="B11" s="20">
        <v>82524</v>
      </c>
      <c r="C11" s="20">
        <v>82310</v>
      </c>
      <c r="D11" s="20">
        <v>59998</v>
      </c>
      <c r="E11" s="31">
        <f t="shared" si="0"/>
        <v>72.89272263394484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9108</v>
      </c>
      <c r="D12" s="21">
        <f>D14+D15+D16+D13</f>
        <v>7758</v>
      </c>
      <c r="E12" s="32">
        <f t="shared" si="0"/>
        <v>85.17786561264822</v>
      </c>
    </row>
    <row r="13" spans="1:5" ht="39">
      <c r="A13" s="28" t="s">
        <v>84</v>
      </c>
      <c r="B13" s="21">
        <v>7321</v>
      </c>
      <c r="C13" s="21">
        <v>7321</v>
      </c>
      <c r="D13" s="21">
        <v>6913</v>
      </c>
      <c r="E13" s="31">
        <f t="shared" si="0"/>
        <v>94.42699084824477</v>
      </c>
    </row>
    <row r="14" spans="1:5" ht="39">
      <c r="A14" s="8" t="s">
        <v>10</v>
      </c>
      <c r="B14" s="20">
        <v>4</v>
      </c>
      <c r="C14" s="20">
        <v>13</v>
      </c>
      <c r="D14" s="20">
        <v>12</v>
      </c>
      <c r="E14" s="31">
        <f t="shared" si="0"/>
        <v>92.3076923076923</v>
      </c>
    </row>
    <row r="15" spans="1:5" ht="26.25">
      <c r="A15" s="8" t="s">
        <v>11</v>
      </c>
      <c r="B15" s="20">
        <v>13</v>
      </c>
      <c r="C15" s="20">
        <v>14</v>
      </c>
      <c r="D15" s="20">
        <v>11</v>
      </c>
      <c r="E15" s="31">
        <f t="shared" si="0"/>
        <v>78.57142857142857</v>
      </c>
    </row>
    <row r="16" spans="1:5" ht="39">
      <c r="A16" s="8" t="s">
        <v>86</v>
      </c>
      <c r="B16" s="20">
        <v>1760</v>
      </c>
      <c r="C16" s="20">
        <v>1760</v>
      </c>
      <c r="D16" s="20">
        <v>822</v>
      </c>
      <c r="E16" s="31">
        <f t="shared" si="0"/>
        <v>46.70454545454545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41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41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16765</v>
      </c>
      <c r="D20" s="21">
        <f>D22+D23+D21+D26+D25+D24</f>
        <v>9152</v>
      </c>
      <c r="E20" s="32">
        <f t="shared" si="0"/>
        <v>54.58991947509693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7609</v>
      </c>
      <c r="E22" s="31">
        <f t="shared" si="0"/>
        <v>52.47586206896552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1437</v>
      </c>
      <c r="E23" s="31">
        <f t="shared" si="0"/>
        <v>68.42857142857143</v>
      </c>
    </row>
    <row r="24" spans="1:5" ht="148.5" customHeight="1">
      <c r="A24" s="29" t="s">
        <v>89</v>
      </c>
      <c r="B24" s="20">
        <v>6</v>
      </c>
      <c r="C24" s="20">
        <v>15</v>
      </c>
      <c r="D24" s="22">
        <v>15</v>
      </c>
      <c r="E24" s="31">
        <f t="shared" si="0"/>
        <v>100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91</v>
      </c>
      <c r="E26" s="31">
        <f t="shared" si="0"/>
        <v>60.66666666666667</v>
      </c>
    </row>
    <row r="27" spans="1:5" ht="26.25">
      <c r="A27" s="8" t="s">
        <v>20</v>
      </c>
      <c r="B27" s="20">
        <v>7558</v>
      </c>
      <c r="C27" s="20">
        <v>7558</v>
      </c>
      <c r="D27" s="20">
        <v>5463</v>
      </c>
      <c r="E27" s="31">
        <f t="shared" si="0"/>
        <v>72.28102672664726</v>
      </c>
    </row>
    <row r="28" spans="1:5" ht="26.25">
      <c r="A28" s="8" t="s">
        <v>83</v>
      </c>
      <c r="B28" s="20">
        <v>750</v>
      </c>
      <c r="C28" s="20">
        <v>982</v>
      </c>
      <c r="D28" s="20">
        <v>775</v>
      </c>
      <c r="E28" s="31">
        <f t="shared" si="0"/>
        <v>78.92057026476579</v>
      </c>
    </row>
    <row r="29" spans="1:5" ht="39">
      <c r="A29" s="8" t="s">
        <v>21</v>
      </c>
      <c r="B29" s="20">
        <v>425</v>
      </c>
      <c r="C29" s="20">
        <v>425</v>
      </c>
      <c r="D29" s="20">
        <v>468</v>
      </c>
      <c r="E29" s="31">
        <f t="shared" si="0"/>
        <v>110.11764705882352</v>
      </c>
    </row>
    <row r="30" spans="1:5" ht="26.25">
      <c r="A30" s="8" t="s">
        <v>22</v>
      </c>
      <c r="B30" s="20">
        <v>121</v>
      </c>
      <c r="C30" s="20">
        <v>316</v>
      </c>
      <c r="D30" s="20">
        <v>366</v>
      </c>
      <c r="E30" s="31">
        <f t="shared" si="0"/>
        <v>115.82278481012658</v>
      </c>
    </row>
    <row r="31" spans="1:5" ht="12.75">
      <c r="A31" s="8" t="s">
        <v>23</v>
      </c>
      <c r="B31" s="20">
        <v>0</v>
      </c>
      <c r="C31" s="20"/>
      <c r="D31" s="20">
        <v>6</v>
      </c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1286422</v>
      </c>
      <c r="D32" s="19">
        <f>D33+D39+D40+D38</f>
        <v>845374</v>
      </c>
      <c r="E32" s="30">
        <f t="shared" si="0"/>
        <v>65.71513857816487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1286012</v>
      </c>
      <c r="D33" s="21">
        <f>D34+D35+D36+D37</f>
        <v>845064</v>
      </c>
      <c r="E33" s="32">
        <f t="shared" si="0"/>
        <v>65.71198402503242</v>
      </c>
    </row>
    <row r="34" spans="1:5" ht="26.25">
      <c r="A34" s="8" t="s">
        <v>26</v>
      </c>
      <c r="B34" s="20">
        <v>534950</v>
      </c>
      <c r="C34" s="20">
        <v>546099</v>
      </c>
      <c r="D34" s="20">
        <v>377994</v>
      </c>
      <c r="E34" s="31">
        <f t="shared" si="0"/>
        <v>69.2171199727522</v>
      </c>
    </row>
    <row r="35" spans="1:5" ht="12.75">
      <c r="A35" s="8" t="s">
        <v>27</v>
      </c>
      <c r="B35" s="20">
        <v>28361</v>
      </c>
      <c r="C35" s="20">
        <v>47170</v>
      </c>
      <c r="D35" s="20">
        <v>27833</v>
      </c>
      <c r="E35" s="31">
        <f t="shared" si="0"/>
        <v>59.0057239771041</v>
      </c>
    </row>
    <row r="36" spans="1:5" ht="12.75">
      <c r="A36" s="8" t="s">
        <v>28</v>
      </c>
      <c r="B36" s="20">
        <v>419635</v>
      </c>
      <c r="C36" s="20">
        <v>483097</v>
      </c>
      <c r="D36" s="20">
        <v>313221</v>
      </c>
      <c r="E36" s="31">
        <f t="shared" si="0"/>
        <v>64.83604741904834</v>
      </c>
    </row>
    <row r="37" spans="1:5" ht="26.25">
      <c r="A37" s="8" t="s">
        <v>29</v>
      </c>
      <c r="B37" s="20">
        <v>151530</v>
      </c>
      <c r="C37" s="20">
        <v>209646</v>
      </c>
      <c r="D37" s="20">
        <v>126016</v>
      </c>
      <c r="E37" s="31">
        <f t="shared" si="0"/>
        <v>60.10894555584175</v>
      </c>
    </row>
    <row r="38" spans="1:5" ht="12.75">
      <c r="A38" s="8" t="s">
        <v>90</v>
      </c>
      <c r="B38" s="20"/>
      <c r="C38" s="20">
        <v>410</v>
      </c>
      <c r="D38" s="20">
        <v>310</v>
      </c>
      <c r="E38" s="31">
        <f t="shared" si="0"/>
        <v>75.60975609756098</v>
      </c>
    </row>
    <row r="39" spans="1:5" ht="66" customHeight="1">
      <c r="A39" s="8" t="s">
        <v>30</v>
      </c>
      <c r="B39" s="19"/>
      <c r="C39" s="23">
        <v>361</v>
      </c>
      <c r="D39" s="20">
        <v>361</v>
      </c>
      <c r="E39" s="31">
        <f t="shared" si="0"/>
        <v>100</v>
      </c>
    </row>
    <row r="40" spans="1:5" ht="26.25">
      <c r="A40" s="8" t="s">
        <v>31</v>
      </c>
      <c r="B40" s="18"/>
      <c r="C40" s="20">
        <v>-361</v>
      </c>
      <c r="D40" s="20">
        <v>-361</v>
      </c>
      <c r="E40" s="31">
        <f t="shared" si="0"/>
        <v>100</v>
      </c>
    </row>
    <row r="41" spans="1:7" ht="12.75">
      <c r="A41" s="12" t="s">
        <v>32</v>
      </c>
      <c r="B41" s="19">
        <f>B32+B9</f>
        <v>1260397.8</v>
      </c>
      <c r="C41" s="19">
        <f>C32+C9</f>
        <v>1412576</v>
      </c>
      <c r="D41" s="19">
        <f>D32+D9</f>
        <v>937262</v>
      </c>
      <c r="E41" s="30">
        <f t="shared" si="0"/>
        <v>66.35126180821422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f>C44+C45+C46+C47+C48+C50+C51</f>
        <v>102815</v>
      </c>
      <c r="D43" s="21">
        <f>D44+D45+D46+D47+D48+D50+D51</f>
        <v>63906</v>
      </c>
      <c r="E43" s="32">
        <f t="shared" si="0"/>
        <v>62.156300150756216</v>
      </c>
    </row>
    <row r="44" spans="1:5" ht="52.5">
      <c r="A44" s="8" t="s">
        <v>35</v>
      </c>
      <c r="B44" s="20">
        <v>1897</v>
      </c>
      <c r="C44" s="20">
        <v>1979</v>
      </c>
      <c r="D44" s="20">
        <v>937</v>
      </c>
      <c r="E44" s="31">
        <f t="shared" si="0"/>
        <v>47.34714502273876</v>
      </c>
    </row>
    <row r="45" spans="1:5" ht="78.75">
      <c r="A45" s="13" t="s">
        <v>36</v>
      </c>
      <c r="B45" s="20">
        <v>1803</v>
      </c>
      <c r="C45" s="20">
        <v>2021</v>
      </c>
      <c r="D45" s="20">
        <v>1277</v>
      </c>
      <c r="E45" s="31">
        <f t="shared" si="0"/>
        <v>63.18654131618011</v>
      </c>
    </row>
    <row r="46" spans="1:5" ht="105">
      <c r="A46" s="8" t="s">
        <v>37</v>
      </c>
      <c r="B46" s="20">
        <v>52801</v>
      </c>
      <c r="C46" s="20">
        <v>55601</v>
      </c>
      <c r="D46" s="20">
        <v>34025</v>
      </c>
      <c r="E46" s="31">
        <f t="shared" si="0"/>
        <v>61.19494253700473</v>
      </c>
    </row>
    <row r="47" spans="1:5" ht="12.75">
      <c r="A47" s="8" t="s">
        <v>80</v>
      </c>
      <c r="B47" s="20">
        <v>107</v>
      </c>
      <c r="C47" s="20">
        <v>107</v>
      </c>
      <c r="D47" s="20">
        <v>107</v>
      </c>
      <c r="E47" s="31">
        <f t="shared" si="0"/>
        <v>100</v>
      </c>
    </row>
    <row r="48" spans="1:5" ht="66">
      <c r="A48" s="8" t="s">
        <v>38</v>
      </c>
      <c r="B48" s="20">
        <v>16741</v>
      </c>
      <c r="C48" s="20">
        <v>15768</v>
      </c>
      <c r="D48" s="20">
        <v>10118</v>
      </c>
      <c r="E48" s="31">
        <f t="shared" si="0"/>
        <v>64.16793505834602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200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27139</v>
      </c>
      <c r="D51" s="20">
        <v>17442</v>
      </c>
      <c r="E51" s="31">
        <f t="shared" si="0"/>
        <v>64.26913298205534</v>
      </c>
    </row>
    <row r="52" spans="1:5" ht="12.75">
      <c r="A52" s="9" t="s">
        <v>41</v>
      </c>
      <c r="B52" s="21">
        <f>B53</f>
        <v>3036</v>
      </c>
      <c r="C52" s="21">
        <f>C53</f>
        <v>3223</v>
      </c>
      <c r="D52" s="21">
        <f>D53</f>
        <v>2320</v>
      </c>
      <c r="E52" s="32">
        <f t="shared" si="0"/>
        <v>71.98262488364877</v>
      </c>
    </row>
    <row r="53" spans="1:5" ht="26.25">
      <c r="A53" s="8" t="s">
        <v>42</v>
      </c>
      <c r="B53" s="21">
        <v>3036</v>
      </c>
      <c r="C53" s="21">
        <v>3223</v>
      </c>
      <c r="D53" s="21">
        <v>2320</v>
      </c>
      <c r="E53" s="31">
        <f t="shared" si="0"/>
        <v>71.98262488364877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1833</v>
      </c>
      <c r="E54" s="31">
        <f t="shared" si="0"/>
        <v>100</v>
      </c>
    </row>
    <row r="55" spans="1:5" ht="26.25">
      <c r="A55" s="8" t="s">
        <v>78</v>
      </c>
      <c r="B55" s="21">
        <v>1833</v>
      </c>
      <c r="C55" s="21">
        <v>1833</v>
      </c>
      <c r="D55" s="21">
        <v>1833</v>
      </c>
      <c r="E55" s="31">
        <f t="shared" si="0"/>
        <v>100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33778</v>
      </c>
      <c r="D56" s="21">
        <f>D57+D58+D59+D60+D62+D61</f>
        <v>19271</v>
      </c>
      <c r="E56" s="31">
        <f t="shared" si="0"/>
        <v>57.05192728995204</v>
      </c>
    </row>
    <row r="57" spans="1:5" ht="26.25">
      <c r="A57" s="8" t="s">
        <v>44</v>
      </c>
      <c r="B57" s="20">
        <v>5222</v>
      </c>
      <c r="C57" s="20">
        <v>5914</v>
      </c>
      <c r="D57" s="20">
        <v>3194</v>
      </c>
      <c r="E57" s="31">
        <f t="shared" si="0"/>
        <v>54.00743997294555</v>
      </c>
    </row>
    <row r="58" spans="1:5" ht="12.75">
      <c r="A58" s="8" t="s">
        <v>45</v>
      </c>
      <c r="B58" s="20">
        <v>640</v>
      </c>
      <c r="C58" s="20">
        <v>640</v>
      </c>
      <c r="D58" s="20">
        <v>0</v>
      </c>
      <c r="E58" s="31">
        <f t="shared" si="0"/>
        <v>0</v>
      </c>
    </row>
    <row r="59" spans="1:5" ht="12.75">
      <c r="A59" s="8" t="s">
        <v>46</v>
      </c>
      <c r="B59" s="20">
        <v>14772</v>
      </c>
      <c r="C59" s="20">
        <v>14799</v>
      </c>
      <c r="D59" s="20">
        <v>9185</v>
      </c>
      <c r="E59" s="31">
        <f t="shared" si="0"/>
        <v>62.06500439218866</v>
      </c>
    </row>
    <row r="60" spans="1:5" ht="26.25">
      <c r="A60" s="8" t="s">
        <v>47</v>
      </c>
      <c r="B60" s="20">
        <v>0</v>
      </c>
      <c r="C60" s="20">
        <v>3971</v>
      </c>
      <c r="D60" s="20">
        <v>3615</v>
      </c>
      <c r="E60" s="31"/>
    </row>
    <row r="61" spans="1:5" ht="12.75">
      <c r="A61" s="8" t="s">
        <v>93</v>
      </c>
      <c r="B61" s="20">
        <v>2997</v>
      </c>
      <c r="C61" s="20">
        <v>3000</v>
      </c>
      <c r="D61" s="20">
        <v>3000</v>
      </c>
      <c r="E61" s="31">
        <f t="shared" si="0"/>
        <v>100</v>
      </c>
    </row>
    <row r="62" spans="1:5" ht="26.25">
      <c r="A62" s="8" t="s">
        <v>48</v>
      </c>
      <c r="B62" s="20">
        <v>2421</v>
      </c>
      <c r="C62" s="20">
        <v>5454</v>
      </c>
      <c r="D62" s="20">
        <v>277</v>
      </c>
      <c r="E62" s="31">
        <f t="shared" si="0"/>
        <v>5.0788412174550785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152963</v>
      </c>
      <c r="D63" s="21">
        <f>D64+D65+D66+D67</f>
        <v>91086</v>
      </c>
      <c r="E63" s="32">
        <f t="shared" si="0"/>
        <v>59.5477337656819</v>
      </c>
    </row>
    <row r="64" spans="1:5" ht="12.75">
      <c r="A64" s="8" t="s">
        <v>50</v>
      </c>
      <c r="B64" s="20">
        <v>2820</v>
      </c>
      <c r="C64" s="20">
        <v>405</v>
      </c>
      <c r="D64" s="20">
        <v>214</v>
      </c>
      <c r="E64" s="31">
        <f t="shared" si="0"/>
        <v>52.8395061728395</v>
      </c>
    </row>
    <row r="65" spans="1:5" ht="12.75">
      <c r="A65" s="8" t="s">
        <v>51</v>
      </c>
      <c r="B65" s="20">
        <v>128225</v>
      </c>
      <c r="C65" s="20">
        <v>146560</v>
      </c>
      <c r="D65" s="20">
        <v>87104</v>
      </c>
      <c r="E65" s="31">
        <f t="shared" si="0"/>
        <v>59.432314410480345</v>
      </c>
    </row>
    <row r="66" spans="1:5" ht="12.75">
      <c r="A66" s="8" t="s">
        <v>52</v>
      </c>
      <c r="B66" s="20"/>
      <c r="C66" s="20">
        <v>2035</v>
      </c>
      <c r="D66" s="20">
        <v>785</v>
      </c>
      <c r="E66" s="31">
        <f t="shared" si="0"/>
        <v>38.57493857493858</v>
      </c>
    </row>
    <row r="67" spans="1:5" ht="39">
      <c r="A67" s="8" t="s">
        <v>53</v>
      </c>
      <c r="B67" s="20">
        <v>3328</v>
      </c>
      <c r="C67" s="20">
        <v>3963</v>
      </c>
      <c r="D67" s="20">
        <v>2983</v>
      </c>
      <c r="E67" s="31">
        <f t="shared" si="0"/>
        <v>75.27125914711077</v>
      </c>
    </row>
    <row r="68" spans="1:5" ht="12.75">
      <c r="A68" s="8" t="s">
        <v>87</v>
      </c>
      <c r="B68" s="20">
        <v>856</v>
      </c>
      <c r="C68" s="20">
        <v>4907</v>
      </c>
      <c r="D68" s="20">
        <v>856</v>
      </c>
      <c r="E68" s="31">
        <f t="shared" si="0"/>
        <v>17.444467087833708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766414</v>
      </c>
      <c r="D69" s="21">
        <f>D70+D71+D73+D74+D72</f>
        <v>494805</v>
      </c>
      <c r="E69" s="32">
        <f t="shared" si="0"/>
        <v>64.56105968836687</v>
      </c>
    </row>
    <row r="70" spans="1:5" ht="12.75">
      <c r="A70" s="8" t="s">
        <v>55</v>
      </c>
      <c r="B70" s="27">
        <v>176674</v>
      </c>
      <c r="C70" s="20">
        <v>196147</v>
      </c>
      <c r="D70" s="20">
        <v>131140</v>
      </c>
      <c r="E70" s="31">
        <f t="shared" si="0"/>
        <v>66.85801975049324</v>
      </c>
    </row>
    <row r="71" spans="1:5" ht="12.75">
      <c r="A71" s="8" t="s">
        <v>56</v>
      </c>
      <c r="B71" s="27">
        <v>441358</v>
      </c>
      <c r="C71" s="20">
        <v>499033</v>
      </c>
      <c r="D71" s="20">
        <v>317638</v>
      </c>
      <c r="E71" s="31">
        <f t="shared" si="0"/>
        <v>63.65070045467935</v>
      </c>
    </row>
    <row r="72" spans="1:5" ht="12.75">
      <c r="A72" s="8" t="s">
        <v>79</v>
      </c>
      <c r="B72" s="27">
        <v>39870</v>
      </c>
      <c r="C72" s="20">
        <v>44930</v>
      </c>
      <c r="D72" s="20">
        <v>26890</v>
      </c>
      <c r="E72" s="31">
        <f t="shared" si="0"/>
        <v>59.84865346093924</v>
      </c>
    </row>
    <row r="73" spans="1:5" ht="26.25">
      <c r="A73" s="8" t="s">
        <v>57</v>
      </c>
      <c r="B73" s="20">
        <v>10004</v>
      </c>
      <c r="C73" s="20">
        <v>11434</v>
      </c>
      <c r="D73" s="20">
        <v>8656</v>
      </c>
      <c r="E73" s="31">
        <f t="shared" si="0"/>
        <v>75.70404058072415</v>
      </c>
    </row>
    <row r="74" spans="1:5" ht="26.25">
      <c r="A74" s="8" t="s">
        <v>58</v>
      </c>
      <c r="B74" s="27">
        <v>14305</v>
      </c>
      <c r="C74" s="20">
        <v>14870</v>
      </c>
      <c r="D74" s="20">
        <v>10481</v>
      </c>
      <c r="E74" s="31">
        <f t="shared" si="0"/>
        <v>70.48419636852724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181073</v>
      </c>
      <c r="D75" s="21">
        <f>D76+D77</f>
        <v>123368</v>
      </c>
      <c r="E75" s="32">
        <f t="shared" si="0"/>
        <v>68.13163751636081</v>
      </c>
    </row>
    <row r="76" spans="1:5" ht="12.75">
      <c r="A76" s="8" t="s">
        <v>60</v>
      </c>
      <c r="B76" s="20">
        <v>143633</v>
      </c>
      <c r="C76" s="20">
        <v>151587</v>
      </c>
      <c r="D76" s="20">
        <v>103279</v>
      </c>
      <c r="E76" s="31">
        <f t="shared" si="0"/>
        <v>68.13183188531998</v>
      </c>
    </row>
    <row r="77" spans="1:5" ht="26.25">
      <c r="A77" s="8" t="s">
        <v>61</v>
      </c>
      <c r="B77" s="20">
        <v>27772</v>
      </c>
      <c r="C77" s="20">
        <v>29486</v>
      </c>
      <c r="D77" s="20">
        <v>20089</v>
      </c>
      <c r="E77" s="31">
        <f t="shared" si="0"/>
        <v>68.13063826900903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46891</v>
      </c>
      <c r="D78" s="21">
        <f>D79+D80+D81+D82</f>
        <v>25669</v>
      </c>
      <c r="E78" s="32">
        <f t="shared" si="0"/>
        <v>54.741848115843126</v>
      </c>
    </row>
    <row r="79" spans="1:5" ht="12.75">
      <c r="A79" s="8" t="s">
        <v>63</v>
      </c>
      <c r="B79" s="27">
        <v>1800</v>
      </c>
      <c r="C79" s="20">
        <v>1800</v>
      </c>
      <c r="D79" s="20">
        <v>1058</v>
      </c>
      <c r="E79" s="31">
        <f t="shared" si="0"/>
        <v>58.77777777777777</v>
      </c>
    </row>
    <row r="80" spans="1:5" ht="26.25">
      <c r="A80" s="8" t="s">
        <v>64</v>
      </c>
      <c r="B80" s="20">
        <v>37789</v>
      </c>
      <c r="C80" s="20">
        <v>44273</v>
      </c>
      <c r="D80" s="20">
        <v>24173</v>
      </c>
      <c r="E80" s="31">
        <f aca="true" t="shared" si="1" ref="E80:E88">D80/C80*100</f>
        <v>54.59986899464685</v>
      </c>
    </row>
    <row r="81" spans="1:5" ht="12.75">
      <c r="A81" s="13" t="s">
        <v>65</v>
      </c>
      <c r="B81" s="27">
        <v>1010</v>
      </c>
      <c r="C81" s="20">
        <v>818</v>
      </c>
      <c r="D81" s="20">
        <v>438</v>
      </c>
      <c r="E81" s="31">
        <f t="shared" si="1"/>
        <v>53.54523227383863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26687</v>
      </c>
      <c r="D83" s="21">
        <f>D84+D85</f>
        <v>16308</v>
      </c>
      <c r="E83" s="31">
        <f t="shared" si="1"/>
        <v>61.108404841308506</v>
      </c>
    </row>
    <row r="84" spans="1:5" ht="15">
      <c r="A84" s="34" t="s">
        <v>88</v>
      </c>
      <c r="B84" s="21">
        <v>17067</v>
      </c>
      <c r="C84" s="21">
        <v>17651</v>
      </c>
      <c r="D84" s="21">
        <v>11532</v>
      </c>
      <c r="E84" s="31">
        <f t="shared" si="1"/>
        <v>65.33340887201858</v>
      </c>
    </row>
    <row r="85" spans="1:5" ht="12.75">
      <c r="A85" s="8" t="s">
        <v>68</v>
      </c>
      <c r="B85" s="20">
        <v>860</v>
      </c>
      <c r="C85" s="20">
        <v>9036</v>
      </c>
      <c r="D85" s="20">
        <v>4776</v>
      </c>
      <c r="E85" s="31">
        <f t="shared" si="1"/>
        <v>52.85524568393094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1">
        <f t="shared" si="1"/>
        <v>0</v>
      </c>
    </row>
    <row r="87" spans="1:5" ht="68.25" customHeight="1">
      <c r="A87" s="9" t="s">
        <v>70</v>
      </c>
      <c r="B87" s="21">
        <v>89941</v>
      </c>
      <c r="C87" s="21">
        <v>111919</v>
      </c>
      <c r="D87" s="21">
        <v>81982</v>
      </c>
      <c r="E87" s="31">
        <f t="shared" si="1"/>
        <v>73.25119059319687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1432753</v>
      </c>
      <c r="D88" s="19">
        <f>D43+D52+D56+D63+D69+D75+D78+D83+D86+D87+D54+D68</f>
        <v>921404</v>
      </c>
      <c r="E88" s="30">
        <f t="shared" si="1"/>
        <v>64.31003808751404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-20177</v>
      </c>
      <c r="D89" s="20">
        <f t="shared" si="2"/>
        <v>15858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20177</v>
      </c>
      <c r="D90" s="20">
        <f t="shared" si="2"/>
        <v>-15858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20177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2022-10-12T08:56:24Z</dcterms:modified>
  <cp:category/>
  <cp:version/>
  <cp:contentType/>
  <cp:contentStatus/>
</cp:coreProperties>
</file>