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195" windowHeight="8115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-28" sheetId="6" r:id="rId6"/>
  </sheets>
  <definedNames>
    <definedName name="_xlnm.Print_Titles" localSheetId="0">'прил 1'!$11:$12</definedName>
    <definedName name="_xlnm.Print_Titles" localSheetId="1">'прил 2'!$10:$12</definedName>
    <definedName name="_xlnm.Print_Titles" localSheetId="2">'прил 3'!$10:$12</definedName>
    <definedName name="_xlnm.Print_Titles" localSheetId="3">'прил 4'!$11:$13</definedName>
    <definedName name="_xlnm.Print_Titles" localSheetId="4">'прил 5'!$13:$14</definedName>
  </definedNames>
  <calcPr fullCalcOnLoad="1"/>
</workbook>
</file>

<file path=xl/sharedStrings.xml><?xml version="1.0" encoding="utf-8"?>
<sst xmlns="http://schemas.openxmlformats.org/spreadsheetml/2006/main" count="9640" uniqueCount="1792">
  <si>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</si>
  <si>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</si>
  <si>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</si>
  <si>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</si>
  <si>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</si>
  <si>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МО Верхнеададымский сельсовет</t>
  </si>
  <si>
    <t xml:space="preserve">    Дотация на выравнивание уровня бюджетной обеспеченности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</si>
  <si>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</si>
  <si>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</si>
  <si>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</si>
  <si>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</si>
  <si>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</si>
  <si>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</si>
  <si>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</si>
  <si>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</si>
  <si>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</si>
  <si>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</si>
  <si>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</si>
  <si>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Исполнено</t>
  </si>
  <si>
    <t>% исполнения</t>
  </si>
  <si>
    <t>180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</si>
  <si>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</si>
  <si>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</si>
  <si>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</si>
  <si>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</si>
  <si>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</si>
  <si>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</si>
  <si>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</si>
  <si>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0700</t>
  </si>
  <si>
    <t>0707</t>
  </si>
  <si>
    <t>0800</t>
  </si>
  <si>
    <t>Культура</t>
  </si>
  <si>
    <t>0801</t>
  </si>
  <si>
    <t>1000</t>
  </si>
  <si>
    <t>Социальное обеспечение населения</t>
  </si>
  <si>
    <t>1003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</si>
  <si>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</si>
  <si>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</si>
  <si>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</si>
  <si>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</si>
  <si>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</si>
  <si>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0111</t>
  </si>
  <si>
    <t>0113</t>
  </si>
  <si>
    <t>Массовый спорт</t>
  </si>
  <si>
    <t>1102</t>
  </si>
  <si>
    <t>0409</t>
  </si>
  <si>
    <t>Жилищное хозяйство</t>
  </si>
  <si>
    <t>0501</t>
  </si>
  <si>
    <t>015</t>
  </si>
  <si>
    <t>Управление образования администрации Назаровского района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</si>
  <si>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</si>
  <si>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</si>
  <si>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</si>
  <si>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</si>
  <si>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</si>
  <si>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</si>
  <si>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Финансовое управление администрации Назаровского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</si>
  <si>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</si>
  <si>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</si>
  <si>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1100</t>
  </si>
  <si>
    <t>Иные межбюджетные трансферты</t>
  </si>
  <si>
    <t>Дотации</t>
  </si>
  <si>
    <t>ДОХОДЫ ОТ ПРОДАЖИ МАТЕРИАЛЬНЫХ И НЕМАТЕРИАЛЬНЫХ АКТИВОВ</t>
  </si>
  <si>
    <t>ШТРАФЫ, САНКЦИИ, ВОЗМЕЩЕНИЕ УЩЕРБА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</si>
  <si>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</si>
  <si>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</si>
  <si>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</si>
  <si>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</si>
  <si>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</si>
  <si>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</si>
  <si>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</si>
  <si>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079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</si>
  <si>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</si>
  <si>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</si>
  <si>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</si>
  <si>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</si>
  <si>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</si>
  <si>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147</t>
  </si>
  <si>
    <t>02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</si>
  <si>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</si>
  <si>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</si>
  <si>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</si>
  <si>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120</t>
  </si>
  <si>
    <t>10</t>
  </si>
  <si>
    <t>Плата за негативное воздействие на окружающую среду</t>
  </si>
  <si>
    <t>130</t>
  </si>
  <si>
    <t>140</t>
  </si>
  <si>
    <t>Возврат бюджетных кредитов, предоставленных внутри страны в валюте Российской Федерации</t>
  </si>
  <si>
    <t>Охрана семьи и детства</t>
  </si>
  <si>
    <t>1004</t>
  </si>
  <si>
    <t>№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</si>
  <si>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</si>
  <si>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</si>
  <si>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</si>
  <si>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</si>
  <si>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</si>
  <si>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000</t>
  </si>
  <si>
    <t>00</t>
  </si>
  <si>
    <t>0000</t>
  </si>
  <si>
    <t>182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</si>
  <si>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</si>
  <si>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</si>
  <si>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</si>
  <si>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01</t>
  </si>
  <si>
    <t>Налог на доходы физических лиц</t>
  </si>
  <si>
    <t>Резервные фонды</t>
  </si>
  <si>
    <t>Другие общегосударственные вопросы</t>
  </si>
  <si>
    <t>0400</t>
  </si>
  <si>
    <t>Сельское хозяйство и рыболовство</t>
  </si>
  <si>
    <t>0405</t>
  </si>
  <si>
    <t>094</t>
  </si>
  <si>
    <t>151</t>
  </si>
  <si>
    <t>БЕЗВОЗМЕЗДНЫЕ ПОСТУПЛЕНИЯ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</si>
  <si>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</si>
  <si>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</si>
  <si>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</si>
  <si>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</si>
  <si>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</si>
  <si>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</si>
  <si>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</si>
  <si>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</si>
  <si>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</si>
  <si>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</si>
  <si>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Администрация Назаровского района</t>
  </si>
  <si>
    <t>0100</t>
  </si>
  <si>
    <t>0406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</si>
  <si>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</si>
  <si>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</si>
  <si>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</si>
  <si>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</si>
  <si>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Пенсионное обеспечение</t>
  </si>
  <si>
    <t>1001</t>
  </si>
  <si>
    <t>Субвенции бюджетам муниципальных районов на выполнение передаваемых полномочий субъектов Российской Федерации</t>
  </si>
  <si>
    <t>№ п/п</t>
  </si>
  <si>
    <t>Наименование показателя бюджетной классификации</t>
  </si>
  <si>
    <t xml:space="preserve">Дотация на выравнивание уровня бюджетной обеспеченности </t>
  </si>
  <si>
    <t>Субвенции на осуществление государственных  полномочий</t>
  </si>
  <si>
    <t xml:space="preserve">по первичному воинскому учету на территориях, где отсутствуют </t>
  </si>
  <si>
    <t>воинские комиссариаты  в соответствии с Федеральным законом</t>
  </si>
  <si>
    <t xml:space="preserve">БЕЗВОЗМЕЗДНЫЕ ПОСТУПЛЕНИЯ ОТ ДРУГИХ БЮДЖЕТОВ БЮДЖЕТНОЙ СИСТЕМЫ РОССИЙСКОЙ ФЕДЕРАЦИИ </t>
  </si>
  <si>
    <t>Наименование поселений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</si>
  <si>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</si>
  <si>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</si>
  <si>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Водное хозяйство</t>
  </si>
  <si>
    <t>0200</t>
  </si>
  <si>
    <t>Мобилизационная и вневойсковая подготовка</t>
  </si>
  <si>
    <t>0203</t>
  </si>
  <si>
    <t>1400</t>
  </si>
  <si>
    <t>1401</t>
  </si>
  <si>
    <t>1403</t>
  </si>
  <si>
    <t>Другие вопросы в области культуры, кинематографии</t>
  </si>
  <si>
    <t>0804</t>
  </si>
  <si>
    <t>НАЛОГИ НА ПРИБЫЛЬ, ДОХОДЫ</t>
  </si>
  <si>
    <t xml:space="preserve">Налог на прибыль организаций, зачисляемый в бюджеты субъектов Российской Федерации </t>
  </si>
  <si>
    <t>НАЛОГИ НА СОВОКУПНЫЙ ДОХОД</t>
  </si>
  <si>
    <t>Утверждено на год</t>
  </si>
  <si>
    <t>НАЛОГОВЫЕ И НЕНАЛОГОВЫЕ ДОХОДЫ</t>
  </si>
  <si>
    <t>Налог, взимаемый в связи с применением патентной системы налогообложения, зачисляемый в бюджеты муниципальных районов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</si>
  <si>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</si>
  <si>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</si>
  <si>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ИТОГО ДОХОДОВ</t>
  </si>
  <si>
    <t xml:space="preserve">Межбюджетные трансферты </t>
  </si>
  <si>
    <t>на осуществление части переданных в соответствии с действующим</t>
  </si>
  <si>
    <t>Утверждено     на год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</si>
  <si>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</si>
  <si>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</si>
  <si>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</si>
  <si>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</si>
  <si>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</si>
  <si>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</si>
  <si>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</si>
  <si>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</si>
  <si>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% исполнения 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</si>
  <si>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</si>
  <si>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</si>
  <si>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</si>
  <si>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</si>
  <si>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</si>
  <si>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</si>
  <si>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</si>
  <si>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</si>
  <si>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</si>
  <si>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</si>
  <si>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</si>
  <si>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</si>
  <si>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Отдельные мероприятия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</si>
  <si>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</si>
  <si>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</si>
  <si>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</si>
  <si>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</si>
  <si>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</si>
  <si>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</si>
  <si>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</si>
  <si>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</si>
  <si>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870</t>
  </si>
  <si>
    <t>Исполнение судебных актов</t>
  </si>
  <si>
    <t>830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</si>
  <si>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</si>
  <si>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</si>
  <si>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</si>
  <si>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Муниципальная программа "Развитие транспортной системы"</t>
  </si>
  <si>
    <t>Подпрограмма "Устойчивое развитие сельских территорий"</t>
  </si>
  <si>
    <t>Муниципальная программа "Совершенствование управления муниципальным имуществом в Назаровском районе"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</si>
  <si>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</si>
  <si>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</si>
  <si>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</si>
  <si>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Расходы на выплаты персоналу казенных учреждений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</si>
  <si>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</si>
  <si>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</si>
  <si>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</si>
  <si>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</si>
  <si>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</si>
  <si>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</si>
  <si>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</si>
  <si>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Муниципальная программа "Развитие культуры"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</si>
  <si>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</si>
  <si>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</si>
  <si>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</si>
  <si>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</si>
  <si>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физической культуры и спорта Назаровского района"</t>
  </si>
  <si>
    <t>Муниципальная программа "Развитие образования"</t>
  </si>
  <si>
    <t>400</t>
  </si>
  <si>
    <t>460</t>
  </si>
  <si>
    <t>360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</si>
  <si>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</si>
  <si>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</si>
  <si>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</si>
  <si>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Функционирование финансового управления администрации Назаровского района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</si>
  <si>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</si>
  <si>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</si>
  <si>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</si>
  <si>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Публичные нормативные социальные выплаты гражданам</t>
  </si>
  <si>
    <t>310</t>
  </si>
  <si>
    <t xml:space="preserve">Исполнено </t>
  </si>
  <si>
    <t xml:space="preserve"> и непрограммным направлениям деятельности), группам  и подгруппам </t>
  </si>
  <si>
    <t>№ п.п</t>
  </si>
  <si>
    <t>Наименование показателей  бюджетной классификации</t>
  </si>
  <si>
    <t xml:space="preserve">Целевая статья </t>
  </si>
  <si>
    <t>№ строки</t>
  </si>
  <si>
    <t>Код</t>
  </si>
  <si>
    <t>094 01  03  00  00  00  0000  000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</si>
  <si>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</si>
  <si>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</si>
  <si>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</si>
  <si>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</si>
  <si>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094 01  03  01  00  00  0000  800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</si>
  <si>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</si>
  <si>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</si>
  <si>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</si>
  <si>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094 01  05  00  00  00  0000  500</t>
  </si>
  <si>
    <t>094 01  05  02  00  00  0000  500</t>
  </si>
  <si>
    <t>094 01  05  02  01  00  0000  510</t>
  </si>
  <si>
    <t>094 01  05  02  01  05  0000  510</t>
  </si>
  <si>
    <t>094 01  05  00  00  00  0000  600</t>
  </si>
  <si>
    <t>094 01  05  02  00  00  0000  600</t>
  </si>
  <si>
    <t>094 01  05  02  01  00  0000  610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</si>
  <si>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</si>
  <si>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</si>
  <si>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</si>
  <si>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</si>
  <si>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</si>
  <si>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094 01  06  05  00 00  0000  600</t>
  </si>
  <si>
    <t>094 01  06  05  02  00  0000  640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</si>
  <si>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</si>
  <si>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</si>
  <si>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</si>
  <si>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</si>
  <si>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</si>
  <si>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</si>
  <si>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>Всего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</si>
  <si>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</si>
  <si>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</si>
  <si>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</si>
  <si>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</si>
  <si>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</si>
  <si>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Глава муниципального образования в рамках непрограммных расходов органов местного самоуправления</t>
  </si>
  <si>
    <t>Подпрограмма "Развитие дошкольного, общего и дополнительного образования"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</si>
  <si>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</si>
  <si>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</si>
  <si>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</si>
  <si>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</si>
  <si>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Тыс.рублей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</si>
  <si>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</si>
  <si>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</si>
  <si>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</si>
  <si>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</si>
  <si>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</si>
  <si>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</si>
  <si>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</si>
  <si>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</si>
  <si>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</si>
  <si>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</si>
  <si>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</si>
  <si>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</si>
  <si>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</si>
  <si>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</si>
  <si>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</si>
  <si>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</si>
  <si>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</si>
  <si>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</si>
  <si>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</si>
  <si>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</si>
  <si>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</si>
  <si>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</si>
  <si>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</si>
  <si>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</si>
  <si>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</si>
  <si>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</si>
  <si>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</si>
  <si>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12</t>
  </si>
  <si>
    <t>13</t>
  </si>
  <si>
    <t>990</t>
  </si>
  <si>
    <t>995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</si>
  <si>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</si>
  <si>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</si>
  <si>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</si>
  <si>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</si>
  <si>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</si>
  <si>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</si>
  <si>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</si>
  <si>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16</t>
  </si>
  <si>
    <t>25</t>
  </si>
  <si>
    <t>060</t>
  </si>
  <si>
    <t>28</t>
  </si>
  <si>
    <t>30</t>
  </si>
  <si>
    <t>35</t>
  </si>
  <si>
    <t>43</t>
  </si>
  <si>
    <t>90</t>
  </si>
  <si>
    <t>17</t>
  </si>
  <si>
    <t>001</t>
  </si>
  <si>
    <t>207</t>
  </si>
  <si>
    <t>215</t>
  </si>
  <si>
    <t>999</t>
  </si>
  <si>
    <t>024</t>
  </si>
  <si>
    <t>029</t>
  </si>
  <si>
    <t>115</t>
  </si>
  <si>
    <t>119</t>
  </si>
  <si>
    <t>121</t>
  </si>
  <si>
    <t>7408</t>
  </si>
  <si>
    <t>7409</t>
  </si>
  <si>
    <t>014</t>
  </si>
  <si>
    <t>18</t>
  </si>
  <si>
    <t>19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</si>
  <si>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</si>
  <si>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</si>
  <si>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</si>
  <si>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</si>
  <si>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</si>
  <si>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</si>
  <si>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</si>
  <si>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</si>
  <si>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</si>
  <si>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</si>
  <si>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</si>
  <si>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</si>
  <si>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</si>
  <si>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</si>
  <si>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9310088050</t>
  </si>
  <si>
    <t>9310088040</t>
  </si>
  <si>
    <t>9400000000</t>
  </si>
  <si>
    <t>9410000000</t>
  </si>
  <si>
    <t>9410088140</t>
  </si>
  <si>
    <t>0400000000</t>
  </si>
  <si>
    <t>0420000000</t>
  </si>
  <si>
    <t>1100000000</t>
  </si>
  <si>
    <t>1150000000</t>
  </si>
  <si>
    <t>1150084720</t>
  </si>
  <si>
    <t>1150084740</t>
  </si>
  <si>
    <t>9410074290</t>
  </si>
  <si>
    <t>9410075520</t>
  </si>
  <si>
    <t>9410076040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</si>
  <si>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</si>
  <si>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</si>
  <si>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9410088060</t>
  </si>
  <si>
    <t>0410000000</t>
  </si>
  <si>
    <t>0410083590</t>
  </si>
  <si>
    <t>1200000000</t>
  </si>
  <si>
    <t>1210000000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</si>
  <si>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</si>
  <si>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1230000000</t>
  </si>
  <si>
    <t>1230075170</t>
  </si>
  <si>
    <t>0410083580</t>
  </si>
  <si>
    <t>1000000000</t>
  </si>
  <si>
    <t>1050000000</t>
  </si>
  <si>
    <t>1220000000</t>
  </si>
  <si>
    <t>1220075180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</si>
  <si>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</si>
  <si>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</si>
  <si>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</si>
  <si>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</si>
  <si>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</si>
  <si>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</si>
  <si>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0350083320</t>
  </si>
  <si>
    <t>0310000000</t>
  </si>
  <si>
    <t>0350075700</t>
  </si>
  <si>
    <t>0340000000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</si>
  <si>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</si>
  <si>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</si>
  <si>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0100000000</t>
  </si>
  <si>
    <t>0110000000</t>
  </si>
  <si>
    <t>0800000000</t>
  </si>
  <si>
    <t>0810000000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</si>
  <si>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</si>
  <si>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</si>
  <si>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</si>
  <si>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</si>
  <si>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</si>
  <si>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</si>
  <si>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</si>
  <si>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</si>
  <si>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08200S4540</t>
  </si>
  <si>
    <t>0600000000</t>
  </si>
  <si>
    <t>Подпрограмма "Сохранение культурного наследия"</t>
  </si>
  <si>
    <t>0610000000</t>
  </si>
  <si>
    <t>Подпрограмма "Обеспечение условий реализации муниципальной программы и прочие мероприятия"</t>
  </si>
  <si>
    <t>0630000000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</si>
  <si>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</si>
  <si>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</si>
  <si>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</si>
  <si>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</si>
  <si>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0630083870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</si>
  <si>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</si>
  <si>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</si>
  <si>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0620000000</t>
  </si>
  <si>
    <t>0620083760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</si>
  <si>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</si>
  <si>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</si>
  <si>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</si>
  <si>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</si>
  <si>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</si>
  <si>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</si>
  <si>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</si>
  <si>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</si>
  <si>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</si>
  <si>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</si>
  <si>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</si>
  <si>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</si>
  <si>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</si>
  <si>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</si>
  <si>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</si>
  <si>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</si>
  <si>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</si>
  <si>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</si>
  <si>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01100S5630</t>
  </si>
  <si>
    <t>Подпрограмма "Развитие в Назаровском районе системы отдыха, оздоровления и занятости детей"</t>
  </si>
  <si>
    <t>0130000000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</si>
  <si>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</si>
  <si>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</si>
  <si>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</si>
  <si>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</si>
  <si>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</si>
  <si>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</si>
  <si>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</si>
  <si>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</si>
  <si>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</si>
  <si>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</si>
  <si>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</si>
  <si>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</si>
  <si>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</si>
  <si>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</si>
  <si>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</si>
  <si>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</si>
  <si>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Субвенции</t>
  </si>
  <si>
    <t>530</t>
  </si>
  <si>
    <t>9420051180</t>
  </si>
  <si>
    <t>1410000000</t>
  </si>
  <si>
    <t>1410076010</t>
  </si>
  <si>
    <t>1410086010</t>
  </si>
  <si>
    <t>1410086020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</si>
  <si>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</si>
  <si>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</si>
  <si>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</si>
  <si>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Единый налог на вмененный доход для отдельных видов деятельности </t>
  </si>
  <si>
    <t>08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</si>
  <si>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</si>
  <si>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</si>
  <si>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188</t>
  </si>
  <si>
    <t>15</t>
  </si>
  <si>
    <t>002</t>
  </si>
  <si>
    <t>20</t>
  </si>
  <si>
    <t>519</t>
  </si>
  <si>
    <t>29</t>
  </si>
  <si>
    <t>7412</t>
  </si>
  <si>
    <t>7454</t>
  </si>
  <si>
    <t>7456</t>
  </si>
  <si>
    <t>7508</t>
  </si>
  <si>
    <t>7555</t>
  </si>
  <si>
    <t>7563</t>
  </si>
  <si>
    <t>7571</t>
  </si>
  <si>
    <t>7741</t>
  </si>
  <si>
    <t>7749</t>
  </si>
  <si>
    <t>7840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</si>
  <si>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</si>
  <si>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</si>
  <si>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</si>
  <si>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</si>
  <si>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</si>
  <si>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</si>
  <si>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</si>
  <si>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</si>
  <si>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</si>
  <si>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</si>
  <si>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</si>
  <si>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</si>
  <si>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</si>
  <si>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</si>
  <si>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</si>
  <si>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</si>
  <si>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</si>
  <si>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39</t>
  </si>
  <si>
    <t>49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</si>
  <si>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</si>
  <si>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</si>
  <si>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  Межбюджетные трансферты </t>
  </si>
  <si>
    <t xml:space="preserve">Межбюджетные трансферты бюджетам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                                    </t>
  </si>
  <si>
    <t>Дополнительное образование детей</t>
  </si>
  <si>
    <t>0703</t>
  </si>
  <si>
    <t>Молодежная политика</t>
  </si>
  <si>
    <t>Итого</t>
  </si>
  <si>
    <t>7</t>
  </si>
  <si>
    <t>8</t>
  </si>
  <si>
    <t>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</si>
  <si>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</si>
  <si>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</si>
  <si>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</si>
  <si>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</si>
  <si>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</si>
  <si>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</si>
  <si>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</si>
  <si>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</si>
  <si>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</si>
  <si>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</si>
  <si>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</si>
  <si>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</si>
  <si>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</si>
  <si>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</si>
  <si>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</si>
  <si>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</si>
  <si>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</si>
  <si>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</si>
  <si>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</si>
  <si>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</si>
  <si>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</si>
  <si>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</si>
  <si>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</si>
  <si>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</si>
  <si>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</si>
  <si>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</si>
  <si>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</si>
  <si>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</si>
  <si>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</si>
  <si>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</si>
  <si>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</si>
  <si>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</si>
  <si>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</si>
  <si>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</si>
  <si>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</si>
  <si>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</si>
  <si>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</si>
  <si>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</si>
  <si>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</si>
  <si>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</si>
  <si>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</si>
  <si>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</si>
  <si>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</si>
  <si>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</si>
  <si>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</si>
  <si>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</si>
  <si>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</si>
  <si>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</si>
  <si>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</si>
  <si>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</si>
  <si>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</si>
  <si>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</si>
  <si>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</si>
  <si>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</si>
  <si>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</si>
  <si>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</si>
  <si>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</si>
  <si>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</si>
  <si>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</si>
  <si>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</si>
  <si>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</si>
  <si>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</si>
  <si>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</si>
  <si>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</si>
  <si>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</si>
  <si>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</si>
  <si>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</si>
  <si>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</si>
  <si>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</si>
  <si>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</si>
  <si>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</si>
  <si>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9410088190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</si>
  <si>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</si>
  <si>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</si>
  <si>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</si>
  <si>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</si>
  <si>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</si>
  <si>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</si>
  <si>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</si>
  <si>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</si>
  <si>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</si>
  <si>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</si>
  <si>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</si>
  <si>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</si>
  <si>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</si>
  <si>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116</t>
  </si>
  <si>
    <t>117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</si>
  <si>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</si>
  <si>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</si>
  <si>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</si>
  <si>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</si>
  <si>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</si>
  <si>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</si>
  <si>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</si>
  <si>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</si>
  <si>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</si>
  <si>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</si>
  <si>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</si>
  <si>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</si>
  <si>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</si>
  <si>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</si>
  <si>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</si>
  <si>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</si>
  <si>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</si>
  <si>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</si>
  <si>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</si>
  <si>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</si>
  <si>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</si>
  <si>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</si>
  <si>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</si>
  <si>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</si>
  <si>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</si>
  <si>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</si>
  <si>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</si>
  <si>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</si>
  <si>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</si>
  <si>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</si>
  <si>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</si>
  <si>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</si>
  <si>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</si>
  <si>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</si>
  <si>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</si>
  <si>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</si>
  <si>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</si>
  <si>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</si>
  <si>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</si>
  <si>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</si>
  <si>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</si>
  <si>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</si>
  <si>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</si>
  <si>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</si>
  <si>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</si>
  <si>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</si>
  <si>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</si>
  <si>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</si>
  <si>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</si>
  <si>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</si>
  <si>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</si>
  <si>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</si>
  <si>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</si>
  <si>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</si>
  <si>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</si>
  <si>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</si>
  <si>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</si>
  <si>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</si>
  <si>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</si>
  <si>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</si>
  <si>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</si>
  <si>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</si>
  <si>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</si>
  <si>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</si>
  <si>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</si>
  <si>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</si>
  <si>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</si>
  <si>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</si>
  <si>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</si>
  <si>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</si>
  <si>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</si>
  <si>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</si>
  <si>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</si>
  <si>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</si>
  <si>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</si>
  <si>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</si>
  <si>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</si>
  <si>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</si>
  <si>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Подпрограмма "Обеспечение жизнедеятельности образовательных учреждений района"</t>
  </si>
  <si>
    <t>0140000000</t>
  </si>
  <si>
    <t>206</t>
  </si>
  <si>
    <t>208</t>
  </si>
  <si>
    <t>209</t>
  </si>
  <si>
    <t>01400S8400</t>
  </si>
  <si>
    <t>210</t>
  </si>
  <si>
    <t>211</t>
  </si>
  <si>
    <t>212</t>
  </si>
  <si>
    <t>213</t>
  </si>
  <si>
    <t>214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</si>
  <si>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</si>
  <si>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</si>
  <si>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</si>
  <si>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</si>
  <si>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</si>
  <si>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</si>
  <si>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</si>
  <si>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</si>
  <si>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</si>
  <si>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</si>
  <si>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</si>
  <si>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</si>
  <si>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</si>
  <si>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</si>
  <si>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</si>
  <si>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</si>
  <si>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</si>
  <si>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</si>
  <si>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</si>
  <si>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</si>
  <si>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</si>
  <si>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</si>
  <si>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</si>
  <si>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</si>
  <si>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</si>
  <si>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</si>
  <si>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</si>
  <si>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</si>
  <si>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</si>
  <si>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</si>
  <si>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</si>
  <si>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</si>
  <si>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</si>
  <si>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</si>
  <si>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</si>
  <si>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</si>
  <si>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</si>
  <si>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</si>
  <si>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</si>
  <si>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</si>
  <si>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</si>
  <si>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</si>
  <si>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</si>
  <si>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</si>
  <si>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</si>
  <si>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</si>
  <si>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</si>
  <si>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</si>
  <si>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</si>
  <si>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</si>
  <si>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</si>
  <si>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</si>
  <si>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</si>
  <si>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</si>
  <si>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</si>
  <si>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</si>
  <si>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</si>
  <si>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</si>
  <si>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</si>
  <si>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</si>
  <si>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</si>
  <si>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</si>
  <si>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</si>
  <si>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</si>
  <si>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</si>
  <si>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</si>
  <si>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</si>
  <si>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</si>
  <si>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</si>
  <si>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</si>
  <si>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</si>
  <si>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</si>
  <si>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</si>
  <si>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</si>
  <si>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</si>
  <si>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</si>
  <si>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</si>
  <si>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</si>
  <si>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</si>
  <si>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</si>
  <si>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</si>
  <si>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</si>
  <si>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</si>
  <si>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</si>
  <si>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</si>
  <si>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</si>
  <si>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</si>
  <si>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</si>
  <si>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</si>
  <si>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</si>
  <si>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</si>
  <si>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</si>
  <si>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</si>
  <si>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</si>
  <si>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</si>
  <si>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</si>
  <si>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</si>
  <si>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</si>
  <si>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</si>
  <si>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</si>
  <si>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</si>
  <si>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</si>
  <si>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</si>
  <si>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</si>
  <si>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</si>
  <si>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</si>
  <si>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</si>
  <si>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</si>
  <si>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</si>
  <si>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</si>
  <si>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</si>
  <si>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</si>
  <si>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</si>
  <si>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</si>
  <si>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</si>
  <si>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334</t>
  </si>
  <si>
    <t>335</t>
  </si>
  <si>
    <t>336</t>
  </si>
  <si>
    <t>337</t>
  </si>
  <si>
    <t>338</t>
  </si>
  <si>
    <t>339</t>
  </si>
  <si>
    <t>0630083890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</si>
  <si>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</si>
  <si>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</si>
  <si>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</si>
  <si>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</si>
  <si>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</si>
  <si>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</si>
  <si>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</si>
  <si>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</si>
  <si>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</si>
  <si>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</si>
  <si>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</si>
  <si>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</si>
  <si>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</si>
  <si>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</si>
  <si>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</si>
  <si>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</si>
  <si>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</si>
  <si>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</si>
  <si>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</si>
  <si>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</si>
  <si>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</si>
  <si>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</si>
  <si>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</si>
  <si>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</si>
  <si>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</si>
  <si>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</si>
  <si>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</si>
  <si>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</si>
  <si>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</si>
  <si>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</si>
  <si>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</si>
  <si>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</si>
  <si>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</si>
  <si>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</si>
  <si>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</si>
  <si>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</si>
  <si>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</si>
  <si>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</si>
  <si>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</si>
  <si>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</si>
  <si>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</si>
  <si>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</si>
  <si>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</si>
  <si>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</si>
  <si>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</si>
  <si>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</si>
  <si>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</si>
  <si>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</si>
  <si>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</si>
  <si>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</si>
  <si>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</si>
  <si>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</si>
  <si>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</si>
  <si>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</si>
  <si>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</si>
  <si>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</si>
  <si>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</si>
  <si>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</si>
  <si>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</si>
  <si>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</si>
  <si>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</si>
  <si>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</si>
  <si>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</si>
  <si>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</si>
  <si>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</si>
  <si>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</si>
  <si>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</si>
  <si>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</si>
  <si>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</si>
  <si>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</si>
  <si>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</si>
  <si>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</si>
  <si>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</si>
  <si>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</si>
  <si>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</si>
  <si>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</si>
  <si>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</si>
  <si>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</si>
  <si>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</si>
  <si>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</si>
  <si>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</si>
  <si>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</si>
  <si>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</si>
  <si>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</si>
  <si>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</si>
  <si>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</si>
  <si>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</si>
  <si>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</si>
  <si>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</si>
  <si>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</si>
  <si>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</si>
  <si>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</si>
  <si>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</si>
  <si>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</si>
  <si>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</si>
  <si>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</si>
  <si>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</si>
  <si>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</si>
  <si>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</si>
  <si>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</si>
  <si>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</si>
  <si>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</si>
  <si>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</si>
  <si>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</si>
  <si>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</si>
  <si>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</si>
  <si>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</si>
  <si>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</si>
  <si>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</si>
  <si>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</si>
  <si>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</si>
  <si>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</si>
  <si>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</si>
  <si>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</si>
  <si>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</si>
  <si>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</si>
  <si>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</si>
  <si>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</si>
  <si>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</si>
  <si>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</si>
  <si>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</si>
  <si>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</si>
  <si>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</si>
  <si>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</si>
  <si>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</si>
  <si>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</si>
  <si>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</si>
  <si>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</si>
  <si>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</si>
  <si>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</si>
  <si>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</si>
  <si>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</si>
  <si>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</si>
  <si>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</si>
  <si>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</si>
  <si>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</si>
  <si>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</si>
  <si>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</si>
  <si>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</si>
  <si>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</si>
  <si>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</si>
  <si>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</si>
  <si>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</si>
  <si>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</si>
  <si>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</si>
  <si>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</si>
  <si>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</si>
  <si>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</si>
  <si>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</si>
  <si>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</si>
  <si>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</si>
  <si>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</si>
  <si>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</si>
  <si>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</si>
  <si>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</si>
  <si>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</si>
  <si>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</si>
  <si>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</si>
  <si>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</si>
  <si>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</si>
  <si>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</si>
  <si>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</si>
  <si>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</si>
  <si>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</si>
  <si>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</si>
  <si>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</si>
  <si>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</si>
  <si>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</si>
  <si>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</si>
  <si>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</si>
  <si>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</si>
  <si>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</si>
  <si>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</si>
  <si>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</si>
  <si>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</si>
  <si>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</si>
  <si>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</si>
  <si>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</si>
  <si>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</si>
  <si>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</si>
  <si>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</si>
  <si>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</si>
  <si>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</si>
  <si>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</si>
  <si>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</si>
  <si>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</si>
  <si>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</si>
  <si>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</si>
  <si>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</si>
  <si>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</si>
  <si>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</si>
  <si>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</si>
  <si>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</si>
  <si>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</si>
  <si>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</si>
  <si>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</si>
  <si>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</si>
  <si>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</si>
  <si>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</si>
  <si>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</si>
  <si>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</si>
  <si>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</si>
  <si>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</si>
  <si>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</si>
  <si>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</si>
  <si>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</si>
  <si>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</si>
  <si>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</si>
  <si>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</si>
  <si>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</si>
  <si>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</si>
  <si>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</si>
  <si>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</si>
  <si>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</si>
  <si>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</si>
  <si>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</si>
  <si>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</si>
  <si>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</si>
  <si>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</si>
  <si>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</si>
  <si>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</si>
  <si>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</si>
  <si>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</si>
  <si>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</si>
  <si>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</si>
  <si>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</si>
  <si>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</si>
  <si>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</si>
  <si>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</si>
  <si>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</si>
  <si>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</si>
  <si>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</si>
  <si>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</si>
  <si>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</si>
  <si>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</si>
  <si>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</si>
  <si>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</si>
  <si>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</si>
  <si>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</si>
  <si>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</si>
  <si>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</si>
  <si>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</si>
  <si>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</si>
  <si>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</si>
  <si>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</si>
  <si>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</si>
  <si>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</si>
  <si>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</si>
  <si>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</si>
  <si>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</si>
  <si>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</si>
  <si>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</si>
  <si>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</si>
  <si>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</si>
  <si>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</si>
  <si>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</si>
  <si>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</si>
  <si>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</si>
  <si>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</si>
  <si>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</si>
  <si>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</si>
  <si>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</si>
  <si>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</si>
  <si>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</si>
  <si>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</si>
  <si>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</si>
  <si>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</si>
  <si>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</si>
  <si>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</si>
  <si>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</si>
  <si>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</si>
  <si>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</si>
  <si>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</si>
  <si>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</si>
  <si>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</si>
  <si>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</si>
  <si>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</si>
  <si>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</si>
  <si>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</si>
  <si>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</si>
  <si>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</si>
  <si>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</si>
  <si>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</si>
  <si>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</si>
  <si>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</si>
  <si>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</si>
  <si>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</si>
  <si>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</si>
  <si>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</si>
  <si>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</si>
  <si>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</si>
  <si>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</si>
  <si>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</si>
  <si>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</si>
  <si>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</si>
  <si>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</si>
  <si>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</si>
  <si>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</si>
  <si>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</si>
  <si>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</si>
  <si>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</si>
  <si>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</si>
  <si>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</si>
  <si>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</si>
  <si>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</si>
  <si>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</si>
  <si>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</si>
  <si>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</si>
  <si>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</si>
  <si>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</si>
  <si>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</si>
  <si>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</si>
  <si>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</si>
  <si>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</si>
  <si>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</si>
  <si>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</si>
  <si>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</si>
  <si>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</si>
  <si>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</si>
  <si>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</si>
  <si>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</si>
  <si>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</si>
  <si>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</si>
  <si>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</si>
  <si>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</si>
  <si>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</si>
  <si>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</si>
  <si>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</si>
  <si>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</si>
  <si>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</si>
  <si>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</si>
  <si>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</si>
  <si>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</si>
  <si>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</si>
  <si>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</si>
  <si>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</si>
  <si>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</si>
  <si>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</si>
  <si>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</si>
  <si>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</si>
  <si>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</si>
  <si>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</si>
  <si>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</si>
  <si>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</si>
  <si>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</si>
  <si>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</si>
  <si>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</si>
  <si>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</si>
  <si>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</si>
  <si>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</si>
  <si>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</si>
  <si>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</si>
  <si>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</si>
  <si>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</si>
  <si>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</si>
  <si>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</si>
  <si>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</si>
  <si>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</si>
  <si>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</si>
  <si>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</si>
  <si>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</si>
  <si>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</si>
  <si>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</si>
  <si>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</si>
  <si>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730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</si>
  <si>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</si>
  <si>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</si>
  <si>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</si>
  <si>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</si>
  <si>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</si>
  <si>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</si>
  <si>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</si>
  <si>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</si>
  <si>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</si>
  <si>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</si>
  <si>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</si>
  <si>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</si>
  <si>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</si>
  <si>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</si>
  <si>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</si>
  <si>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</si>
  <si>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</si>
  <si>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</si>
  <si>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</si>
  <si>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</si>
  <si>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</si>
  <si>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</si>
  <si>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</si>
  <si>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</si>
  <si>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</si>
  <si>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</si>
  <si>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</si>
  <si>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</si>
  <si>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</si>
  <si>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</si>
  <si>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</si>
  <si>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</si>
  <si>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</si>
  <si>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</si>
  <si>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</si>
  <si>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</si>
  <si>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</si>
  <si>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</si>
  <si>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</si>
  <si>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</si>
  <si>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</si>
  <si>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</si>
  <si>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</si>
  <si>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</si>
  <si>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</si>
  <si>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</si>
  <si>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</si>
  <si>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</si>
  <si>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</si>
  <si>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</si>
  <si>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</si>
  <si>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</si>
  <si>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</si>
  <si>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</si>
  <si>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</si>
  <si>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</si>
  <si>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</si>
  <si>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</si>
  <si>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</si>
  <si>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</si>
  <si>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</si>
  <si>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</si>
  <si>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</si>
  <si>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</si>
  <si>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</si>
  <si>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</si>
  <si>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</si>
  <si>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</si>
  <si>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</si>
  <si>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</si>
  <si>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</si>
  <si>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</si>
  <si>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</si>
  <si>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</si>
  <si>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</si>
  <si>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</si>
  <si>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</si>
  <si>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</si>
  <si>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</si>
  <si>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</si>
  <si>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</si>
  <si>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</si>
  <si>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</si>
  <si>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</si>
  <si>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</si>
  <si>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</si>
  <si>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</si>
  <si>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</si>
  <si>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</si>
  <si>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</si>
  <si>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</si>
  <si>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</si>
  <si>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</si>
  <si>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</si>
  <si>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</si>
  <si>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</si>
  <si>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</si>
  <si>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</si>
  <si>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</si>
  <si>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</si>
  <si>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</si>
  <si>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</si>
  <si>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</si>
  <si>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</si>
  <si>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</si>
  <si>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</si>
  <si>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</si>
  <si>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</si>
  <si>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</si>
  <si>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</si>
  <si>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</si>
  <si>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</si>
  <si>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</si>
  <si>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</si>
  <si>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</si>
  <si>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</si>
  <si>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</si>
  <si>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</si>
  <si>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</si>
  <si>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</si>
  <si>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</si>
  <si>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</si>
  <si>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</si>
  <si>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</si>
  <si>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</si>
  <si>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</si>
  <si>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</si>
  <si>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</si>
  <si>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</si>
  <si>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</si>
  <si>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</si>
  <si>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</si>
  <si>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</si>
  <si>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</si>
  <si>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</si>
  <si>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</si>
  <si>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</si>
  <si>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</si>
  <si>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</si>
  <si>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</si>
  <si>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</si>
  <si>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</si>
  <si>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</si>
  <si>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</si>
  <si>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</si>
  <si>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</si>
  <si>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</si>
  <si>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</si>
  <si>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</si>
  <si>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</si>
  <si>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</si>
  <si>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</si>
  <si>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</si>
  <si>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</si>
  <si>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МО Преображенский совет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</si>
  <si>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</si>
  <si>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</si>
  <si>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</si>
  <si>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</si>
  <si>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</si>
  <si>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</si>
  <si>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</si>
  <si>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</si>
  <si>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</si>
  <si>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</si>
  <si>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</si>
  <si>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</si>
  <si>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Премии и гранты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</si>
  <si>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</si>
  <si>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</si>
  <si>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06300S7450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</si>
  <si>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</si>
  <si>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</si>
  <si>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</si>
  <si>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</si>
  <si>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</si>
  <si>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</si>
  <si>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</si>
  <si>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</si>
  <si>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</si>
  <si>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</si>
  <si>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1005</t>
  </si>
  <si>
    <t>1011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</si>
  <si>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</si>
  <si>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041</t>
  </si>
  <si>
    <t xml:space="preserve">Плата за размещение отходов производства </t>
  </si>
  <si>
    <t>7509</t>
  </si>
  <si>
    <t>7510</t>
  </si>
  <si>
    <t>7647</t>
  </si>
  <si>
    <t>7649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</si>
  <si>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</si>
  <si>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</si>
  <si>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</si>
  <si>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8308</t>
  </si>
  <si>
    <t>7745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</si>
  <si>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</si>
  <si>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</si>
  <si>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</si>
  <si>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</si>
  <si>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 xml:space="preserve">Исполнено       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</si>
  <si>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</si>
  <si>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</si>
  <si>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</si>
  <si>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</si>
  <si>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</si>
  <si>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7466</t>
  </si>
  <si>
    <t>7488</t>
  </si>
  <si>
    <t>0289</t>
  </si>
  <si>
    <t>2438</t>
  </si>
  <si>
    <t>7587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</si>
  <si>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</si>
  <si>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</si>
  <si>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</si>
  <si>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Источники финансирования дефицита районного бюджета по кодам классификации                    источников финансирования дефицитов бюджетов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</si>
  <si>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</si>
  <si>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</si>
  <si>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</si>
  <si>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</si>
  <si>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1150084770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</si>
  <si>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</si>
  <si>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</si>
  <si>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</si>
  <si>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</si>
  <si>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Капитальные вложения в объекты государственной (муниципальной) собственности</t>
  </si>
  <si>
    <t>Бюджетные инвестиции</t>
  </si>
  <si>
    <t>1210024380</t>
  </si>
  <si>
    <t>Муниципальная программа "Обеспечение доступным и комфортным жильем жителей Назаровского района"</t>
  </si>
  <si>
    <t>1300000000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</si>
  <si>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</si>
  <si>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</si>
  <si>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13300S4660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</si>
  <si>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</si>
  <si>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</si>
  <si>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</si>
  <si>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</si>
  <si>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</si>
  <si>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9410002890</t>
  </si>
  <si>
    <t>9410075870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</si>
  <si>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</si>
  <si>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</si>
  <si>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</si>
  <si>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</si>
  <si>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Расходы районного бюджета по целевым статьям (муниципальным программам </t>
  </si>
  <si>
    <t>видов расходов, разделам, подразделам классификации расходов бюджетов</t>
  </si>
  <si>
    <t>Расходы районного бюджета по ведомственной структуре расходов</t>
  </si>
  <si>
    <t xml:space="preserve"> 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</si>
  <si>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</si>
  <si>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</si>
  <si>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</si>
  <si>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</si>
  <si>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</si>
  <si>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</si>
  <si>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</si>
  <si>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</si>
  <si>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</si>
  <si>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</si>
  <si>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</si>
  <si>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</si>
  <si>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</si>
  <si>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</si>
  <si>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</si>
  <si>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</si>
  <si>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</si>
  <si>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</si>
  <si>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</si>
  <si>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</si>
  <si>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</si>
  <si>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</si>
  <si>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</si>
  <si>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</si>
  <si>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</si>
  <si>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</si>
  <si>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</si>
  <si>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</si>
  <si>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</si>
  <si>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</si>
  <si>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</si>
  <si>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Прочие субсидии</t>
  </si>
  <si>
    <t>1060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</si>
  <si>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</si>
  <si>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</si>
  <si>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>7418</t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</si>
  <si>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</si>
  <si>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</si>
  <si>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</si>
  <si>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</si>
  <si>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</si>
  <si>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</si>
  <si>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</si>
  <si>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</si>
  <si>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мероприятия по развитию добровольной пожарной охраны)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</si>
  <si>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</si>
  <si>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</si>
  <si>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</si>
  <si>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</si>
  <si>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</si>
  <si>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</si>
  <si>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</si>
  <si>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</si>
  <si>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</si>
  <si>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</si>
  <si>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</si>
  <si>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</si>
  <si>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</si>
  <si>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</si>
  <si>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</si>
  <si>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</si>
  <si>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</si>
  <si>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</si>
  <si>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</si>
  <si>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</si>
  <si>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</si>
  <si>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</si>
  <si>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</si>
  <si>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</si>
  <si>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</si>
  <si>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</si>
  <si>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</si>
  <si>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</si>
  <si>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</si>
  <si>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</si>
  <si>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</si>
  <si>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</si>
  <si>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</si>
  <si>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</si>
  <si>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</si>
  <si>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</si>
  <si>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</si>
  <si>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</si>
  <si>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</si>
  <si>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</si>
  <si>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</si>
  <si>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</si>
  <si>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Назаровский районный Совет депутатов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</si>
  <si>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</si>
  <si>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</si>
  <si>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</si>
  <si>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</si>
  <si>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</si>
  <si>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9410088130</t>
  </si>
  <si>
    <t>Резервный фонд администрации Назаровского района в рамках непрограммных расходов органов местного самоуправления</t>
  </si>
  <si>
    <t>Резервные средства</t>
  </si>
  <si>
    <t>04100S4120</t>
  </si>
  <si>
    <t>04100S5100</t>
  </si>
  <si>
    <t>0410083540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</si>
  <si>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</si>
  <si>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</si>
  <si>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</si>
  <si>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</si>
  <si>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</si>
  <si>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</si>
  <si>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</si>
  <si>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03100S5710</t>
  </si>
  <si>
    <t>0320000000</t>
  </si>
  <si>
    <t>0320083080</t>
  </si>
  <si>
    <t>03500S7410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</si>
  <si>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</si>
  <si>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</si>
  <si>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03500S7490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</si>
  <si>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</si>
  <si>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0500000000</t>
  </si>
  <si>
    <t>0550000000</t>
  </si>
  <si>
    <t>05500S4630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</si>
  <si>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</si>
  <si>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</si>
  <si>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</si>
  <si>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</si>
  <si>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</si>
  <si>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</si>
  <si>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</si>
  <si>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</si>
  <si>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</si>
  <si>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</si>
  <si>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</si>
  <si>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</si>
  <si>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</si>
  <si>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</si>
  <si>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</si>
  <si>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</si>
  <si>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</si>
  <si>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</si>
  <si>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</si>
  <si>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</si>
  <si>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</si>
  <si>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</si>
  <si>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</si>
  <si>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0140083440</t>
  </si>
  <si>
    <t>0110053030</t>
  </si>
  <si>
    <t>0110081210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</si>
  <si>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</si>
  <si>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</si>
  <si>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Подпрограмма "Выявление и сопровождение одаренных детей"</t>
  </si>
  <si>
    <t>0120000000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</si>
  <si>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</si>
  <si>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</si>
  <si>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</si>
  <si>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</si>
  <si>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01100L3040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</si>
  <si>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</si>
  <si>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</si>
  <si>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</si>
  <si>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</si>
  <si>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</si>
  <si>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</si>
  <si>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</si>
  <si>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>Подпрограмма "Обеспечение населения Назаровского района чистой питьевой водой"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</si>
  <si>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</si>
  <si>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</si>
  <si>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поселений за счет средств краевого бюджета за 2021 год</t>
  </si>
  <si>
    <t>школьных перевозок за 2021 год</t>
  </si>
  <si>
    <t>от 28.03.1998 № 53-ФЗ "О воинской обязанности и военной службе" за 2021 год</t>
  </si>
  <si>
    <t>за 2021 год</t>
  </si>
  <si>
    <t>Субвенции                                                                                                                                                                                   на выполнение государственных полномочий по созданию и обеспечению деятельности административных комиссий в соотвествии с Законом края                      от 23 апреля 2009 года № 8-3170) за 2021 год</t>
  </si>
  <si>
    <t>Межбюджетные трансферты                                                                                                                                                                   на реализацию комплексных проектов по благоустройству территорий                            за 2021 год</t>
  </si>
  <si>
    <t>Межбюджетные трансферты                                                                                                                                                       на содержание автомобильных дорог общего пользования местного значения сельских поселений за счет дорожного фонда  Красноярского края за 2021 год</t>
  </si>
  <si>
    <t>Межбюджетные трансферты                                                                                                                                                                на мероприятия по развитию добровольной пожарной охраны за 2021 год</t>
  </si>
  <si>
    <t>Межбюджетные трансферты                                                                                                                                                                   на организацию и проведение акарицидных обработок мест массового отдыха населения  за 2021 год</t>
  </si>
  <si>
    <t>Межбюджетные трансферты                                                                                                                                                                     на капитальный ремонт и ремонт автомобильных дорог общего пользования местного значения за счет дорожного фонда Красноярского края  за 2021 год</t>
  </si>
  <si>
    <t>Межбюджетные трансферты                                                                                                                                                                   на  реализацию мероприятий, направленных на повышение безопасности дорожного движения за счет средств дорожного фонда Красноярского края за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</si>
  <si>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</si>
  <si>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</si>
  <si>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</si>
  <si>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</si>
  <si>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</si>
  <si>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</si>
  <si>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</si>
  <si>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</si>
  <si>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</si>
  <si>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</si>
  <si>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развитию добровольной пожарной охраны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</si>
  <si>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</si>
  <si>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Подрограмма "Обеспечение реализации муниципальной программы и прочие мероприятия"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</si>
  <si>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</si>
  <si>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</si>
  <si>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Обустройство участков уличной 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</si>
  <si>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105R374270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</si>
  <si>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</si>
  <si>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</si>
  <si>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0950000000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</si>
  <si>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</si>
  <si>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</si>
  <si>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</si>
  <si>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</si>
  <si>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</si>
  <si>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</si>
  <si>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</si>
  <si>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</si>
  <si>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</si>
  <si>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</si>
  <si>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</si>
  <si>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</si>
  <si>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проектов по благоустройству территорий сельских населенных пунктов с численностью населения не более 10000 человек, инициированных гражданами соответствующего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</si>
  <si>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</si>
  <si>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Поощрение муниципальных образований - победителей конкурса лучших проектов создания комфортной городской среды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</si>
  <si>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035F274510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</si>
  <si>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</si>
  <si>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</si>
  <si>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</si>
  <si>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</si>
  <si>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0550083700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</si>
  <si>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муниципальных программ "Обращение с отходами на территории Назаровского района"</t>
  </si>
  <si>
    <t>0550083710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</si>
  <si>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</si>
  <si>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</si>
  <si>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</si>
  <si>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</si>
  <si>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</si>
  <si>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</si>
  <si>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</si>
  <si>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0250082030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</si>
  <si>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</si>
  <si>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</si>
  <si>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</si>
  <si>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06100L519F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</si>
  <si>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</si>
  <si>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</si>
  <si>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</si>
  <si>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</si>
  <si>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</si>
  <si>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</si>
  <si>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</si>
  <si>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 федерального и краевого бюджетов в рамках непрограммных расходов органов местного самоуправления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</si>
  <si>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</si>
  <si>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</si>
  <si>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</si>
  <si>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</si>
  <si>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</si>
  <si>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</si>
  <si>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</si>
  <si>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</si>
  <si>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</si>
  <si>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</si>
  <si>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</si>
  <si>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</si>
  <si>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</si>
  <si>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Расходы 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кронавирусную инфекцию (COVID-19)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</si>
  <si>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0130075580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</si>
  <si>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</si>
  <si>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</si>
  <si>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</si>
  <si>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 за счет резервного фонда Правительства Красноярского края в рамках непрограммных расходов органов местного самоуправления</t>
  </si>
  <si>
    <t>9420010110</t>
  </si>
  <si>
    <t>9420027240</t>
  </si>
  <si>
    <t>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</si>
  <si>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</si>
  <si>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Расходы районного бюджета по разделам, подразделам классификации расходов бюджетов                             за 2021 год</t>
  </si>
  <si>
    <t xml:space="preserve">  за 2021 год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</si>
  <si>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</si>
  <si>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 xml:space="preserve">Итого 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</si>
  <si>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</si>
  <si>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</si>
  <si>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</si>
  <si>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</si>
  <si>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</si>
  <si>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</si>
  <si>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 причиненного муниципальному имуществу муниципального района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</si>
  <si>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</si>
  <si>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</si>
  <si>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</si>
  <si>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</si>
  <si>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</si>
  <si>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</si>
  <si>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</si>
  <si>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</si>
  <si>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</si>
  <si>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</si>
  <si>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1598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</si>
  <si>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</si>
  <si>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Прочие субсидии бюджетам муниципальных районов (на поддержку спортивных клубов по месту жительства)</t>
  </si>
  <si>
    <t>7427</t>
  </si>
  <si>
    <t>Прочие субсидии бюджетам муниципальных районов (на обустройство участков улично-дорожной сети вблизи образовательных организаций)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</si>
  <si>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</si>
  <si>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</si>
  <si>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7451</t>
  </si>
  <si>
    <t>Прочие субсидии бюджетам муниципальных районов (на поощрение муниципальных образований-победителей конкурса лучших проектов создания комфортной городской среды)</t>
  </si>
  <si>
    <t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</si>
  <si>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</si>
  <si>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7641</t>
  </si>
  <si>
    <t>Прочие субсидии бюджетам муниципальных районов (на осуществление расходов, направленных на реализацию мероприятий по поддержке местных инициатив)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</si>
  <si>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</si>
  <si>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+</t>
  </si>
  <si>
    <t>7846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</si>
  <si>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</si>
  <si>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</si>
  <si>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</si>
  <si>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</si>
  <si>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</si>
  <si>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</si>
  <si>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</si>
  <si>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</si>
  <si>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</si>
  <si>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Прочие межбюджетные трансферты бюджетам муниципальных районов (за содействие развитию налогового потенциала)</t>
  </si>
  <si>
    <t>Доходы районного бюджета по кодам классификации доходов бюджетов за 2021 год</t>
  </si>
  <si>
    <t>ДОХОДЫ ОТ ОКАЗАНИЯ ПЛАТНЫХ УСЛУГ                  ( РАБОТ) И КОМПЕНСАЦИИ ЗАТРАТ ГОСУДАРСТВА</t>
  </si>
  <si>
    <t>,</t>
  </si>
  <si>
    <t>поселений за счет средств районного бюджета за 2021 год</t>
  </si>
  <si>
    <t>на поддержку мер по обеспечению сбалансированности бюджетов поселений                                                                       за 2021 год</t>
  </si>
  <si>
    <t xml:space="preserve"> муниципального района по вопросам организации </t>
  </si>
  <si>
    <t xml:space="preserve">законодательством Российской Федерации полномочий Назаровского </t>
  </si>
  <si>
    <t>Межбюджетные трансферты                                                                                                                                                                     за содействие развитию налогового потенциала за 2021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</si>
  <si>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решению вопросов местного значения,  осуществляемых непосредственно населением на территории населенного пункта за 2021 год</t>
  </si>
  <si>
    <t>Межбюджетные трансферты                                                                                                                                                                  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соотвествующего населенного пункта 2021 год</t>
  </si>
  <si>
    <t>Межбюджетные трансферты                                                                                                                                                                   на поощрение муниципальных образований - победителей конкурса лучших проектов создания комфортной городской среды                                                                         за 2021 год</t>
  </si>
  <si>
    <t>на обустройство участков уличной дорожной сети вблизи образовательных организаций для обеспечения безопасности дорожного движения за счет дорожного фонда Красноярского края</t>
  </si>
  <si>
    <t>на проведение расходов за счет средств резервного фонда                                                                                                                                          Правительства Красноярского края</t>
  </si>
  <si>
    <t xml:space="preserve"> за 2021 год</t>
  </si>
  <si>
    <t>на частичное компенсацию расходов на повышение оплаты труда отдельным категориям работников бюджетной сферы Красноярского края</t>
  </si>
  <si>
    <t>Межбюджетные трансферты                                                                                                        на осуществление расходов, направленных на реализацию мероприятияй по поддержке местных инициатив за 2021 год</t>
  </si>
  <si>
    <t>Межбюджетные трансферты                               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                                               за 2021 год</t>
  </si>
  <si>
    <t>на обустройство и восстановление воинских захоронений за 2021 год</t>
  </si>
  <si>
    <t xml:space="preserve">Назаровского районного Совета депутатов </t>
  </si>
  <si>
    <t>Приложение 1 к решению</t>
  </si>
  <si>
    <t>от ________ 2022 № _______</t>
  </si>
  <si>
    <t>Приложение 2 к решению</t>
  </si>
  <si>
    <t>Назаровского районного Совета депутатов</t>
  </si>
  <si>
    <t>от __________ 2022 № ________</t>
  </si>
  <si>
    <t>Приложение 3 к решению</t>
  </si>
  <si>
    <t>от ________ 2022 № ________</t>
  </si>
  <si>
    <t>Приложение 4 к решению</t>
  </si>
  <si>
    <t>Приложение 5 к решению</t>
  </si>
  <si>
    <t>Приложение 6 к решению</t>
  </si>
  <si>
    <t>от _______ 2022 № _______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</si>
  <si>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</si>
  <si>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</si>
  <si>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</si>
  <si>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</si>
  <si>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>Приложение 11 к решению</t>
  </si>
  <si>
    <t>Приложение 12 к решению</t>
  </si>
  <si>
    <t>Приложение 13 к решению</t>
  </si>
  <si>
    <t>Приложение 14 к решению</t>
  </si>
  <si>
    <t>Приложение 15 к решению</t>
  </si>
  <si>
    <t>Приложение 16 к решению</t>
  </si>
  <si>
    <t>Приложение 17 к решению</t>
  </si>
  <si>
    <t>Приложение 18 к решению</t>
  </si>
  <si>
    <t>от _________ 2022 № ________</t>
  </si>
  <si>
    <t>Приложение 19 к решению</t>
  </si>
  <si>
    <t>Приложение 20 к решению</t>
  </si>
  <si>
    <t>Приложение 21 к решению</t>
  </si>
  <si>
    <t>Приложение 22 к решению</t>
  </si>
  <si>
    <t>Приложение 23 к решению</t>
  </si>
  <si>
    <t>Приложение 24 к решению</t>
  </si>
  <si>
    <t>Приложение 25 к решению</t>
  </si>
  <si>
    <t>Приложение 26 к решению</t>
  </si>
  <si>
    <t>Приложение 27 к решению</t>
  </si>
  <si>
    <t>от ________ 2021 № _______</t>
  </si>
  <si>
    <t>Приложение 28 к решению</t>
  </si>
  <si>
    <t>от ________ 2021 № ________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</si>
</sst>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0.0"/>
    <numFmt numFmtId="177" formatCode="0.000"/>
    <numFmt numFmtId="178" formatCode="0.0000"/>
    <numFmt numFmtId="179" formatCode="0.000000"/>
    <numFmt numFmtId="180" formatCode="0.0000000"/>
    <numFmt numFmtId="181" formatCode="0.00000"/>
    <numFmt numFmtId="182" formatCode="#,##0.000;\-#,##0.000;#,##0.000"/>
    <numFmt numFmtId="183" formatCode="#,##0.0000;\-#,##0.0000;#,##0.0000"/>
    <numFmt numFmtId="184" formatCode="#,##0.00000;\-#,##0.00000;#,##0.00000"/>
    <numFmt numFmtId="185" formatCode="#,##0.0"/>
    <numFmt numFmtId="186" formatCode="#,##0.0;\-#,##0.0;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;\-#,##0;\ "/>
    <numFmt numFmtId="193" formatCode="\2\6"/>
    <numFmt numFmtId="194" formatCode="?"/>
    <numFmt numFmtId="195" formatCode="0.0,"/>
  </numFmts>
  <fonts count="6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Arial Cyr"/>
      <family val="0"/>
    </font>
    <font>
      <vertAlign val="superscript"/>
      <sz val="9"/>
      <name val="Times New Roman"/>
      <family val="1"/>
    </font>
    <font>
      <b/>
      <sz val="9"/>
      <name val="TimesNewRomanPSMT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i/>
      <sz val="9"/>
      <name val="TimesNewRomanPSMT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5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5" fillId="2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5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6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6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6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46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46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4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6" fillId="4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6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46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47" fillId="44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48" fillId="45" borderId="3" applyNumberFormat="0" applyAlignment="0" applyProtection="0"/>
    <xf numFmtId="0" fontId="27" fillId="46" borderId="4" applyNumberFormat="0" applyAlignment="0" applyProtection="0"/>
    <xf numFmtId="0" fontId="27" fillId="46" borderId="4" applyNumberFormat="0" applyAlignment="0" applyProtection="0"/>
    <xf numFmtId="0" fontId="27" fillId="46" borderId="4" applyNumberFormat="0" applyAlignment="0" applyProtection="0"/>
    <xf numFmtId="0" fontId="49" fillId="45" borderId="1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54" fillId="47" borderId="13" applyNumberFormat="0" applyAlignment="0" applyProtection="0"/>
    <xf numFmtId="0" fontId="33" fillId="48" borderId="14" applyNumberFormat="0" applyAlignment="0" applyProtection="0"/>
    <xf numFmtId="0" fontId="33" fillId="48" borderId="14" applyNumberFormat="0" applyAlignment="0" applyProtection="0"/>
    <xf numFmtId="0" fontId="33" fillId="48" borderId="14" applyNumberFormat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4" fillId="53" borderId="16" applyNumberFormat="0" applyFont="0" applyAlignment="0" applyProtection="0"/>
    <xf numFmtId="0" fontId="24" fillId="53" borderId="16" applyNumberFormat="0" applyFont="0" applyAlignment="0" applyProtection="0"/>
    <xf numFmtId="0" fontId="24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55" borderId="0" xfId="0" applyFont="1" applyFill="1" applyAlignment="1">
      <alignment/>
    </xf>
    <xf numFmtId="0" fontId="12" fillId="0" borderId="0" xfId="0" applyFont="1" applyAlignment="1">
      <alignment/>
    </xf>
    <xf numFmtId="49" fontId="12" fillId="0" borderId="19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 wrapText="1"/>
      <protection/>
    </xf>
    <xf numFmtId="194" fontId="12" fillId="0" borderId="19" xfId="0" applyNumberFormat="1" applyFont="1" applyBorder="1" applyAlignment="1" applyProtection="1">
      <alignment horizontal="left" wrapText="1"/>
      <protection/>
    </xf>
    <xf numFmtId="49" fontId="19" fillId="0" borderId="19" xfId="0" applyNumberFormat="1" applyFont="1" applyBorder="1" applyAlignment="1" applyProtection="1">
      <alignment horizontal="center" wrapText="1"/>
      <protection/>
    </xf>
    <xf numFmtId="49" fontId="19" fillId="0" borderId="19" xfId="0" applyNumberFormat="1" applyFont="1" applyBorder="1" applyAlignment="1" applyProtection="1">
      <alignment horizontal="left" wrapText="1"/>
      <protection/>
    </xf>
    <xf numFmtId="0" fontId="15" fillId="0" borderId="0" xfId="0" applyFont="1" applyAlignment="1">
      <alignment horizontal="right"/>
    </xf>
    <xf numFmtId="0" fontId="4" fillId="0" borderId="19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55" borderId="0" xfId="0" applyFill="1" applyAlignment="1">
      <alignment/>
    </xf>
    <xf numFmtId="185" fontId="19" fillId="0" borderId="19" xfId="0" applyNumberFormat="1" applyFont="1" applyBorder="1" applyAlignment="1" applyProtection="1">
      <alignment horizontal="right" wrapText="1"/>
      <protection/>
    </xf>
    <xf numFmtId="185" fontId="12" fillId="0" borderId="19" xfId="0" applyNumberFormat="1" applyFont="1" applyBorder="1" applyAlignment="1" applyProtection="1">
      <alignment horizontal="right" wrapText="1"/>
      <protection/>
    </xf>
    <xf numFmtId="49" fontId="19" fillId="0" borderId="19" xfId="0" applyNumberFormat="1" applyFont="1" applyBorder="1" applyAlignment="1" applyProtection="1">
      <alignment horizontal="center"/>
      <protection/>
    </xf>
    <xf numFmtId="185" fontId="19" fillId="0" borderId="19" xfId="0" applyNumberFormat="1" applyFont="1" applyBorder="1" applyAlignment="1" applyProtection="1">
      <alignment horizontal="right"/>
      <protection/>
    </xf>
    <xf numFmtId="185" fontId="19" fillId="0" borderId="19" xfId="0" applyNumberFormat="1" applyFont="1" applyBorder="1" applyAlignment="1">
      <alignment/>
    </xf>
    <xf numFmtId="185" fontId="12" fillId="0" borderId="19" xfId="0" applyNumberFormat="1" applyFont="1" applyBorder="1" applyAlignment="1">
      <alignment/>
    </xf>
    <xf numFmtId="185" fontId="12" fillId="0" borderId="0" xfId="159" applyNumberFormat="1" applyFont="1" applyFill="1" applyAlignment="1">
      <alignment horizontal="right" wrapText="1"/>
      <protection/>
    </xf>
    <xf numFmtId="2" fontId="12" fillId="0" borderId="0" xfId="159" applyNumberFormat="1" applyFont="1" applyBorder="1" applyAlignment="1" applyProtection="1">
      <alignment wrapText="1"/>
      <protection/>
    </xf>
    <xf numFmtId="2" fontId="12" fillId="0" borderId="0" xfId="159" applyNumberFormat="1" applyFont="1" applyAlignment="1">
      <alignment/>
      <protection/>
    </xf>
    <xf numFmtId="2" fontId="12" fillId="0" borderId="0" xfId="159" applyNumberFormat="1" applyFont="1" applyBorder="1" applyAlignment="1" applyProtection="1">
      <alignment/>
      <protection/>
    </xf>
    <xf numFmtId="2" fontId="12" fillId="0" borderId="19" xfId="159" applyNumberFormat="1" applyFont="1" applyBorder="1" applyAlignment="1" applyProtection="1">
      <alignment horizontal="center" wrapText="1"/>
      <protection/>
    </xf>
    <xf numFmtId="1" fontId="12" fillId="0" borderId="19" xfId="159" applyNumberFormat="1" applyFont="1" applyBorder="1" applyAlignment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 wrapText="1"/>
      <protection/>
    </xf>
    <xf numFmtId="176" fontId="1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185" fontId="4" fillId="0" borderId="0" xfId="0" applyNumberFormat="1" applyFont="1" applyBorder="1" applyAlignment="1">
      <alignment/>
    </xf>
    <xf numFmtId="185" fontId="13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19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9" xfId="0" applyNumberFormat="1" applyFont="1" applyBorder="1" applyAlignment="1">
      <alignment horizontal="right"/>
    </xf>
    <xf numFmtId="0" fontId="4" fillId="0" borderId="0" xfId="159" applyFont="1" applyAlignment="1">
      <alignment/>
      <protection/>
    </xf>
    <xf numFmtId="176" fontId="13" fillId="0" borderId="19" xfId="0" applyNumberFormat="1" applyFont="1" applyBorder="1" applyAlignment="1">
      <alignment/>
    </xf>
    <xf numFmtId="49" fontId="9" fillId="0" borderId="19" xfId="160" applyNumberFormat="1" applyFont="1" applyFill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185" fontId="12" fillId="0" borderId="0" xfId="159" applyNumberFormat="1" applyFont="1" applyAlignment="1">
      <alignment/>
      <protection/>
    </xf>
    <xf numFmtId="185" fontId="12" fillId="0" borderId="0" xfId="159" applyNumberFormat="1" applyFont="1" applyAlignment="1">
      <alignment horizontal="right"/>
      <protection/>
    </xf>
    <xf numFmtId="185" fontId="12" fillId="0" borderId="0" xfId="159" applyNumberFormat="1" applyFont="1" applyFill="1" applyAlignment="1">
      <alignment/>
      <protection/>
    </xf>
    <xf numFmtId="185" fontId="12" fillId="0" borderId="0" xfId="159" applyNumberFormat="1" applyFont="1" applyFill="1" applyAlignment="1">
      <alignment horizontal="right"/>
      <protection/>
    </xf>
    <xf numFmtId="185" fontId="12" fillId="0" borderId="0" xfId="159" applyNumberFormat="1" applyFont="1" applyAlignment="1">
      <alignment horizontal="left"/>
      <protection/>
    </xf>
    <xf numFmtId="185" fontId="12" fillId="0" borderId="19" xfId="159" applyNumberFormat="1" applyFont="1" applyFill="1" applyBorder="1" applyAlignment="1">
      <alignment horizontal="center" wrapText="1"/>
      <protection/>
    </xf>
    <xf numFmtId="3" fontId="12" fillId="0" borderId="19" xfId="159" applyNumberFormat="1" applyFont="1" applyFill="1" applyBorder="1" applyAlignment="1">
      <alignment horizontal="center" wrapText="1"/>
      <protection/>
    </xf>
    <xf numFmtId="3" fontId="12" fillId="0" borderId="19" xfId="159" applyNumberFormat="1" applyFont="1" applyBorder="1" applyAlignment="1">
      <alignment horizontal="center" wrapText="1"/>
      <protection/>
    </xf>
    <xf numFmtId="185" fontId="12" fillId="0" borderId="19" xfId="0" applyNumberFormat="1" applyFont="1" applyBorder="1" applyAlignment="1" applyProtection="1">
      <alignment horizontal="left" wrapText="1"/>
      <protection/>
    </xf>
    <xf numFmtId="176" fontId="0" fillId="0" borderId="0" xfId="0" applyNumberFormat="1" applyAlignment="1">
      <alignment/>
    </xf>
    <xf numFmtId="0" fontId="4" fillId="0" borderId="0" xfId="159" applyFont="1" applyAlignment="1">
      <alignment horizontal="right"/>
      <protection/>
    </xf>
    <xf numFmtId="49" fontId="9" fillId="0" borderId="19" xfId="0" applyNumberFormat="1" applyFont="1" applyBorder="1" applyAlignment="1" applyProtection="1">
      <alignment horizontal="left" wrapText="1"/>
      <protection/>
    </xf>
    <xf numFmtId="195" fontId="9" fillId="0" borderId="19" xfId="0" applyNumberFormat="1" applyFont="1" applyBorder="1" applyAlignment="1" applyProtection="1">
      <alignment horizontal="right" wrapText="1"/>
      <protection/>
    </xf>
    <xf numFmtId="185" fontId="9" fillId="0" borderId="19" xfId="0" applyNumberFormat="1" applyFont="1" applyBorder="1" applyAlignment="1">
      <alignment/>
    </xf>
    <xf numFmtId="194" fontId="9" fillId="0" borderId="19" xfId="0" applyNumberFormat="1" applyFont="1" applyBorder="1" applyAlignment="1" applyProtection="1">
      <alignment horizontal="left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left"/>
      <protection/>
    </xf>
    <xf numFmtId="185" fontId="12" fillId="0" borderId="19" xfId="0" applyNumberFormat="1" applyFont="1" applyBorder="1" applyAlignment="1" applyProtection="1">
      <alignment horizontal="right"/>
      <protection/>
    </xf>
    <xf numFmtId="2" fontId="12" fillId="0" borderId="19" xfId="159" applyNumberFormat="1" applyFont="1" applyBorder="1" applyAlignment="1" applyProtection="1">
      <alignment horizontal="center" vertical="center" wrapText="1"/>
      <protection/>
    </xf>
    <xf numFmtId="2" fontId="12" fillId="0" borderId="19" xfId="159" applyNumberFormat="1" applyFont="1" applyBorder="1" applyAlignment="1">
      <alignment horizontal="center" vertical="center" wrapText="1"/>
      <protection/>
    </xf>
    <xf numFmtId="49" fontId="19" fillId="0" borderId="19" xfId="0" applyNumberFormat="1" applyFont="1" applyBorder="1" applyAlignment="1" applyProtection="1">
      <alignment horizontal="left"/>
      <protection/>
    </xf>
    <xf numFmtId="185" fontId="10" fillId="0" borderId="19" xfId="0" applyNumberFormat="1" applyFont="1" applyBorder="1" applyAlignment="1">
      <alignment/>
    </xf>
    <xf numFmtId="195" fontId="10" fillId="0" borderId="19" xfId="0" applyNumberFormat="1" applyFont="1" applyBorder="1" applyAlignment="1" applyProtection="1">
      <alignment horizontal="right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left"/>
      <protection/>
    </xf>
    <xf numFmtId="185" fontId="9" fillId="0" borderId="21" xfId="160" applyNumberFormat="1" applyFont="1" applyFill="1" applyBorder="1" applyAlignment="1">
      <alignment vertical="top" wrapText="1"/>
      <protection/>
    </xf>
    <xf numFmtId="49" fontId="9" fillId="0" borderId="20" xfId="160" applyNumberFormat="1" applyFont="1" applyBorder="1" applyAlignment="1">
      <alignment horizontal="center" vertical="top" wrapText="1"/>
      <protection/>
    </xf>
    <xf numFmtId="185" fontId="9" fillId="0" borderId="19" xfId="160" applyNumberFormat="1" applyFont="1" applyBorder="1" applyAlignment="1">
      <alignment horizontal="center" vertical="top" wrapText="1"/>
      <protection/>
    </xf>
    <xf numFmtId="0" fontId="62" fillId="0" borderId="0" xfId="160" applyFont="1" applyAlignment="1">
      <alignment wrapText="1"/>
      <protection/>
    </xf>
    <xf numFmtId="0" fontId="45" fillId="0" borderId="0" xfId="160">
      <alignment/>
      <protection/>
    </xf>
    <xf numFmtId="0" fontId="10" fillId="56" borderId="19" xfId="160" applyFont="1" applyFill="1" applyBorder="1" applyAlignment="1">
      <alignment vertical="top" wrapText="1"/>
      <protection/>
    </xf>
    <xf numFmtId="0" fontId="9" fillId="56" borderId="19" xfId="160" applyFont="1" applyFill="1" applyBorder="1" applyAlignment="1">
      <alignment vertical="top" wrapText="1"/>
      <protection/>
    </xf>
    <xf numFmtId="0" fontId="9" fillId="0" borderId="19" xfId="160" applyFont="1" applyBorder="1" applyAlignment="1">
      <alignment horizontal="justify" vertical="top" wrapText="1"/>
      <protection/>
    </xf>
    <xf numFmtId="0" fontId="9" fillId="0" borderId="19" xfId="160" applyFont="1" applyBorder="1" applyAlignment="1">
      <alignment wrapText="1"/>
      <protection/>
    </xf>
    <xf numFmtId="0" fontId="17" fillId="0" borderId="0" xfId="160" applyFont="1" applyAlignment="1">
      <alignment horizontal="justify" vertical="top" wrapText="1"/>
      <protection/>
    </xf>
    <xf numFmtId="0" fontId="45" fillId="0" borderId="0" xfId="160" applyAlignment="1">
      <alignment/>
      <protection/>
    </xf>
    <xf numFmtId="0" fontId="16" fillId="0" borderId="0" xfId="160" applyFont="1" applyAlignment="1">
      <alignment wrapText="1"/>
      <protection/>
    </xf>
    <xf numFmtId="0" fontId="2" fillId="0" borderId="22" xfId="160" applyFont="1" applyBorder="1" applyAlignment="1">
      <alignment/>
      <protection/>
    </xf>
    <xf numFmtId="173" fontId="18" fillId="0" borderId="0" xfId="160" applyNumberFormat="1" applyFont="1">
      <alignment/>
      <protection/>
    </xf>
    <xf numFmtId="0" fontId="4" fillId="0" borderId="23" xfId="160" applyNumberFormat="1" applyFont="1" applyFill="1" applyBorder="1" applyAlignment="1">
      <alignment horizontal="center" vertical="center" wrapText="1"/>
      <protection/>
    </xf>
    <xf numFmtId="0" fontId="4" fillId="0" borderId="24" xfId="160" applyFont="1" applyFill="1" applyBorder="1" applyAlignment="1">
      <alignment horizontal="center" vertical="center" wrapText="1"/>
      <protection/>
    </xf>
    <xf numFmtId="173" fontId="4" fillId="56" borderId="19" xfId="160" applyNumberFormat="1" applyFont="1" applyFill="1" applyBorder="1" applyAlignment="1">
      <alignment horizontal="center" vertical="center" wrapText="1"/>
      <protection/>
    </xf>
    <xf numFmtId="0" fontId="16" fillId="0" borderId="0" xfId="160" applyFont="1" applyFill="1" applyAlignment="1">
      <alignment wrapText="1"/>
      <protection/>
    </xf>
    <xf numFmtId="0" fontId="10" fillId="0" borderId="19" xfId="160" applyFont="1" applyBorder="1" applyAlignment="1">
      <alignment vertical="top" wrapText="1"/>
      <protection/>
    </xf>
    <xf numFmtId="185" fontId="45" fillId="0" borderId="0" xfId="160" applyNumberFormat="1">
      <alignment/>
      <protection/>
    </xf>
    <xf numFmtId="0" fontId="9" fillId="0" borderId="0" xfId="160" applyFont="1" applyAlignment="1">
      <alignment horizontal="justify" vertical="top" wrapText="1"/>
      <protection/>
    </xf>
    <xf numFmtId="0" fontId="9" fillId="0" borderId="19" xfId="160" applyFont="1" applyBorder="1" applyAlignment="1">
      <alignment vertical="top" wrapText="1"/>
      <protection/>
    </xf>
    <xf numFmtId="0" fontId="9" fillId="0" borderId="23" xfId="160" applyFont="1" applyFill="1" applyBorder="1" applyAlignment="1">
      <alignment vertical="top" wrapText="1"/>
      <protection/>
    </xf>
    <xf numFmtId="0" fontId="9" fillId="0" borderId="19" xfId="170" applyNumberFormat="1" applyFont="1" applyFill="1" applyBorder="1" applyAlignment="1">
      <alignment horizontal="left" vertical="top" wrapText="1"/>
      <protection/>
    </xf>
    <xf numFmtId="49" fontId="45" fillId="0" borderId="0" xfId="160" applyNumberFormat="1" applyAlignment="1">
      <alignment wrapText="1"/>
      <protection/>
    </xf>
    <xf numFmtId="49" fontId="10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Fill="1" applyBorder="1" applyAlignment="1">
      <alignment horizontal="left" vertical="top" wrapText="1"/>
      <protection/>
    </xf>
    <xf numFmtId="49" fontId="9" fillId="0" borderId="19" xfId="160" applyNumberFormat="1" applyFont="1" applyBorder="1" applyAlignment="1">
      <alignment horizontal="center" vertical="top" wrapText="1"/>
      <protection/>
    </xf>
    <xf numFmtId="0" fontId="20" fillId="0" borderId="0" xfId="160" applyFont="1" applyAlignment="1">
      <alignment/>
      <protection/>
    </xf>
    <xf numFmtId="0" fontId="7" fillId="0" borderId="0" xfId="160" applyFont="1" applyAlignment="1">
      <alignment/>
      <protection/>
    </xf>
    <xf numFmtId="0" fontId="12" fillId="0" borderId="19" xfId="160" applyNumberFormat="1" applyFont="1" applyBorder="1" applyAlignment="1">
      <alignment horizontal="center" vertical="center" textRotation="90" wrapText="1"/>
      <protection/>
    </xf>
    <xf numFmtId="185" fontId="11" fillId="0" borderId="0" xfId="160" applyNumberFormat="1" applyFont="1" applyFill="1" applyBorder="1" applyAlignment="1">
      <alignment vertical="top"/>
      <protection/>
    </xf>
    <xf numFmtId="0" fontId="17" fillId="0" borderId="19" xfId="160" applyFont="1" applyBorder="1" applyAlignment="1">
      <alignment wrapText="1"/>
      <protection/>
    </xf>
    <xf numFmtId="0" fontId="63" fillId="0" borderId="19" xfId="165" applyFont="1" applyFill="1" applyBorder="1" applyAlignment="1">
      <alignment horizontal="justify" vertical="center" wrapText="1"/>
      <protection/>
    </xf>
    <xf numFmtId="0" fontId="9" fillId="0" borderId="25" xfId="160" applyFont="1" applyFill="1" applyBorder="1" applyAlignment="1">
      <alignment horizontal="justify" vertical="center" wrapText="1"/>
      <protection/>
    </xf>
    <xf numFmtId="185" fontId="9" fillId="0" borderId="19" xfId="160" applyNumberFormat="1" applyFont="1" applyFill="1" applyBorder="1" applyAlignment="1">
      <alignment vertical="top" wrapText="1"/>
      <protection/>
    </xf>
    <xf numFmtId="185" fontId="9" fillId="0" borderId="19" xfId="160" applyNumberFormat="1" applyFont="1" applyBorder="1" applyAlignment="1">
      <alignment vertical="top"/>
      <protection/>
    </xf>
    <xf numFmtId="185" fontId="10" fillId="0" borderId="19" xfId="160" applyNumberFormat="1" applyFont="1" applyFill="1" applyBorder="1" applyAlignment="1">
      <alignment vertical="top" wrapText="1"/>
      <protection/>
    </xf>
    <xf numFmtId="185" fontId="10" fillId="0" borderId="19" xfId="160" applyNumberFormat="1" applyFont="1" applyBorder="1" applyAlignment="1">
      <alignment vertical="top"/>
      <protection/>
    </xf>
    <xf numFmtId="2" fontId="10" fillId="0" borderId="19" xfId="160" applyNumberFormat="1" applyFont="1" applyBorder="1" applyAlignment="1">
      <alignment horizontal="center" vertical="top" wrapText="1"/>
      <protection/>
    </xf>
    <xf numFmtId="0" fontId="22" fillId="0" borderId="19" xfId="160" applyFont="1" applyBorder="1" applyAlignment="1">
      <alignment horizontal="justify" vertical="top" wrapText="1"/>
      <protection/>
    </xf>
    <xf numFmtId="0" fontId="10" fillId="0" borderId="19" xfId="160" applyFont="1" applyBorder="1" applyAlignment="1">
      <alignment wrapText="1"/>
      <protection/>
    </xf>
    <xf numFmtId="49" fontId="9" fillId="55" borderId="19" xfId="160" applyNumberFormat="1" applyFont="1" applyFill="1" applyBorder="1" applyAlignment="1">
      <alignment horizontal="left" vertical="top" wrapText="1"/>
      <protection/>
    </xf>
    <xf numFmtId="0" fontId="63" fillId="0" borderId="0" xfId="160" applyFont="1" applyAlignment="1">
      <alignment wrapText="1"/>
      <protection/>
    </xf>
    <xf numFmtId="0" fontId="63" fillId="0" borderId="19" xfId="160" applyFont="1" applyBorder="1" applyAlignment="1">
      <alignment wrapText="1"/>
      <protection/>
    </xf>
    <xf numFmtId="49" fontId="10" fillId="55" borderId="19" xfId="160" applyNumberFormat="1" applyFont="1" applyFill="1" applyBorder="1" applyAlignment="1">
      <alignment horizontal="center" vertical="top" wrapText="1"/>
      <protection/>
    </xf>
    <xf numFmtId="0" fontId="10" fillId="55" borderId="19" xfId="160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 wrapText="1"/>
      <protection/>
    </xf>
    <xf numFmtId="185" fontId="10" fillId="55" borderId="19" xfId="160" applyNumberFormat="1" applyFont="1" applyFill="1" applyBorder="1" applyAlignment="1">
      <alignment vertical="top"/>
      <protection/>
    </xf>
    <xf numFmtId="0" fontId="63" fillId="0" borderId="19" xfId="160" applyFont="1" applyBorder="1" applyAlignment="1">
      <alignment horizontal="justify" vertical="top" wrapText="1"/>
      <protection/>
    </xf>
    <xf numFmtId="0" fontId="63" fillId="0" borderId="19" xfId="160" applyFont="1" applyBorder="1" applyAlignment="1">
      <alignment horizontal="justify" wrapText="1"/>
      <protection/>
    </xf>
    <xf numFmtId="49" fontId="10" fillId="55" borderId="19" xfId="160" applyNumberFormat="1" applyFont="1" applyFill="1" applyBorder="1" applyAlignment="1">
      <alignment horizontal="left" vertical="top"/>
      <protection/>
    </xf>
    <xf numFmtId="185" fontId="9" fillId="0" borderId="19" xfId="160" applyNumberFormat="1" applyFont="1" applyFill="1" applyBorder="1" applyAlignment="1">
      <alignment horizontal="right" vertical="top" wrapText="1"/>
      <protection/>
    </xf>
    <xf numFmtId="185" fontId="9" fillId="0" borderId="19" xfId="160" applyNumberFormat="1" applyFont="1" applyBorder="1" applyAlignment="1">
      <alignment horizontal="right" vertical="top"/>
      <protection/>
    </xf>
    <xf numFmtId="2" fontId="9" fillId="0" borderId="19" xfId="160" applyNumberFormat="1" applyFont="1" applyBorder="1" applyAlignment="1">
      <alignment horizontal="center" vertical="top" wrapText="1"/>
      <protection/>
    </xf>
    <xf numFmtId="1" fontId="9" fillId="0" borderId="19" xfId="160" applyNumberFormat="1" applyFont="1" applyBorder="1" applyAlignment="1">
      <alignment horizontal="center" vertical="top" wrapText="1"/>
      <protection/>
    </xf>
    <xf numFmtId="0" fontId="9" fillId="0" borderId="19" xfId="160" applyFont="1" applyBorder="1" applyAlignment="1">
      <alignment horizontal="justify" vertical="center" wrapText="1"/>
      <protection/>
    </xf>
    <xf numFmtId="0" fontId="63" fillId="0" borderId="26" xfId="160" applyFont="1" applyFill="1" applyBorder="1" applyAlignment="1">
      <alignment horizontal="justify" vertical="center" wrapText="1"/>
      <protection/>
    </xf>
    <xf numFmtId="0" fontId="9" fillId="0" borderId="0" xfId="160" applyFont="1" applyAlignment="1">
      <alignment wrapText="1"/>
      <protection/>
    </xf>
    <xf numFmtId="0" fontId="9" fillId="0" borderId="19" xfId="160" applyFont="1" applyFill="1" applyBorder="1" applyAlignment="1">
      <alignment horizontal="justify" vertical="center" wrapText="1"/>
      <protection/>
    </xf>
    <xf numFmtId="0" fontId="9" fillId="0" borderId="27" xfId="160" applyFont="1" applyFill="1" applyBorder="1" applyAlignment="1">
      <alignment horizontal="justify" vertical="center" wrapText="1"/>
      <protection/>
    </xf>
    <xf numFmtId="0" fontId="10" fillId="0" borderId="19" xfId="170" applyNumberFormat="1" applyFont="1" applyFill="1" applyBorder="1" applyAlignment="1">
      <alignment horizontal="left" vertical="top" wrapText="1"/>
      <protection/>
    </xf>
    <xf numFmtId="0" fontId="10" fillId="0" borderId="19" xfId="169" applyFont="1" applyBorder="1" applyAlignment="1">
      <alignment wrapText="1"/>
      <protection/>
    </xf>
    <xf numFmtId="0" fontId="9" fillId="0" borderId="19" xfId="169" applyFont="1" applyBorder="1" applyAlignment="1">
      <alignment wrapText="1"/>
      <protection/>
    </xf>
    <xf numFmtId="49" fontId="9" fillId="0" borderId="23" xfId="160" applyNumberFormat="1" applyFont="1" applyBorder="1" applyAlignment="1" applyProtection="1">
      <alignment horizontal="left" vertical="center" wrapText="1"/>
      <protection/>
    </xf>
    <xf numFmtId="2" fontId="22" fillId="0" borderId="19" xfId="160" applyNumberFormat="1" applyFont="1" applyBorder="1" applyAlignment="1">
      <alignment horizontal="justify" vertical="top" wrapText="1"/>
      <protection/>
    </xf>
    <xf numFmtId="0" fontId="63" fillId="0" borderId="19" xfId="160" applyFont="1" applyBorder="1" applyAlignment="1">
      <alignment horizontal="justify" vertical="center" wrapText="1"/>
      <protection/>
    </xf>
    <xf numFmtId="0" fontId="62" fillId="0" borderId="19" xfId="160" applyFont="1" applyBorder="1" applyAlignment="1">
      <alignment wrapText="1"/>
      <protection/>
    </xf>
    <xf numFmtId="49" fontId="9" fillId="0" borderId="19" xfId="160" applyNumberFormat="1" applyFont="1" applyBorder="1" applyAlignment="1" applyProtection="1">
      <alignment horizontal="left" vertical="center" wrapText="1"/>
      <protection/>
    </xf>
    <xf numFmtId="185" fontId="9" fillId="0" borderId="19" xfId="170" applyNumberFormat="1" applyFont="1" applyFill="1" applyBorder="1" applyAlignment="1">
      <alignment horizontal="left" vertical="top" wrapText="1"/>
      <protection/>
    </xf>
    <xf numFmtId="0" fontId="9" fillId="0" borderId="19" xfId="171" applyNumberFormat="1" applyFont="1" applyFill="1" applyBorder="1" applyAlignment="1">
      <alignment horizontal="left" wrapText="1"/>
      <protection/>
    </xf>
    <xf numFmtId="185" fontId="9" fillId="0" borderId="23" xfId="160" applyNumberFormat="1" applyFont="1" applyBorder="1" applyAlignment="1" applyProtection="1">
      <alignment horizontal="left" vertical="center" wrapText="1"/>
      <protection/>
    </xf>
    <xf numFmtId="0" fontId="63" fillId="0" borderId="19" xfId="160" applyFont="1" applyBorder="1" applyAlignment="1">
      <alignment vertical="top" wrapText="1"/>
      <protection/>
    </xf>
    <xf numFmtId="0" fontId="63" fillId="55" borderId="19" xfId="160" applyFont="1" applyFill="1" applyBorder="1" applyAlignment="1">
      <alignment wrapText="1"/>
      <protection/>
    </xf>
    <xf numFmtId="0" fontId="62" fillId="55" borderId="0" xfId="160" applyFont="1" applyFill="1" applyAlignment="1">
      <alignment horizontal="justify" vertical="center" wrapText="1"/>
      <protection/>
    </xf>
    <xf numFmtId="185" fontId="9" fillId="55" borderId="19" xfId="160" applyNumberFormat="1" applyFont="1" applyFill="1" applyBorder="1" applyAlignment="1">
      <alignment vertical="top" wrapText="1"/>
      <protection/>
    </xf>
    <xf numFmtId="0" fontId="64" fillId="0" borderId="19" xfId="160" applyFont="1" applyBorder="1" applyAlignment="1">
      <alignment wrapText="1"/>
      <protection/>
    </xf>
    <xf numFmtId="0" fontId="62" fillId="0" borderId="19" xfId="160" applyFont="1" applyBorder="1" applyAlignment="1">
      <alignment horizontal="justify" vertical="center" wrapText="1"/>
      <protection/>
    </xf>
    <xf numFmtId="194" fontId="9" fillId="0" borderId="23" xfId="160" applyNumberFormat="1" applyFont="1" applyBorder="1" applyAlignment="1" applyProtection="1">
      <alignment horizontal="left" vertical="center" wrapText="1"/>
      <protection/>
    </xf>
    <xf numFmtId="0" fontId="9" fillId="0" borderId="23" xfId="170" applyNumberFormat="1" applyFont="1" applyFill="1" applyBorder="1" applyAlignment="1">
      <alignment horizontal="left" vertical="top" wrapText="1"/>
      <protection/>
    </xf>
    <xf numFmtId="49" fontId="9" fillId="0" borderId="28" xfId="16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76" fontId="15" fillId="55" borderId="0" xfId="0" applyNumberFormat="1" applyFont="1" applyFill="1" applyBorder="1" applyAlignment="1">
      <alignment horizontal="right" vertical="center" wrapText="1"/>
    </xf>
    <xf numFmtId="176" fontId="15" fillId="55" borderId="0" xfId="0" applyNumberFormat="1" applyFont="1" applyFill="1" applyBorder="1" applyAlignment="1">
      <alignment horizontal="right" vertical="center"/>
    </xf>
    <xf numFmtId="176" fontId="15" fillId="55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6" fontId="3" fillId="0" borderId="19" xfId="166" applyNumberFormat="1" applyFont="1" applyFill="1" applyBorder="1">
      <alignment/>
      <protection/>
    </xf>
    <xf numFmtId="176" fontId="3" fillId="0" borderId="19" xfId="0" applyNumberFormat="1" applyFont="1" applyFill="1" applyBorder="1" applyAlignment="1">
      <alignment horizontal="right" wrapText="1"/>
    </xf>
    <xf numFmtId="170" fontId="2" fillId="0" borderId="0" xfId="125" applyFont="1" applyFill="1" applyAlignment="1">
      <alignment horizontal="center" wrapText="1"/>
    </xf>
    <xf numFmtId="176" fontId="3" fillId="0" borderId="0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wrapText="1"/>
    </xf>
    <xf numFmtId="185" fontId="1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49" fontId="4" fillId="0" borderId="24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73" fontId="4" fillId="0" borderId="0" xfId="160" applyNumberFormat="1" applyFont="1" applyFill="1" applyBorder="1" applyAlignment="1">
      <alignment horizontal="center" vertical="center" wrapText="1"/>
      <protection/>
    </xf>
    <xf numFmtId="0" fontId="4" fillId="0" borderId="0" xfId="160" applyFont="1" applyBorder="1" applyAlignment="1">
      <alignment horizontal="center" vertical="center"/>
      <protection/>
    </xf>
    <xf numFmtId="49" fontId="45" fillId="0" borderId="0" xfId="160" applyNumberFormat="1" applyAlignment="1">
      <alignment wrapText="1"/>
      <protection/>
    </xf>
    <xf numFmtId="0" fontId="45" fillId="0" borderId="0" xfId="160" applyAlignment="1">
      <alignment/>
      <protection/>
    </xf>
    <xf numFmtId="0" fontId="4" fillId="0" borderId="22" xfId="160" applyFont="1" applyBorder="1" applyAlignment="1">
      <alignment horizontal="right"/>
      <protection/>
    </xf>
    <xf numFmtId="0" fontId="45" fillId="0" borderId="22" xfId="160" applyBorder="1" applyAlignment="1">
      <alignment/>
      <protection/>
    </xf>
    <xf numFmtId="0" fontId="12" fillId="0" borderId="19" xfId="160" applyNumberFormat="1" applyFont="1" applyFill="1" applyBorder="1" applyAlignment="1">
      <alignment horizontal="left" vertical="center" textRotation="90" wrapText="1"/>
      <protection/>
    </xf>
    <xf numFmtId="49" fontId="12" fillId="0" borderId="19" xfId="160" applyNumberFormat="1" applyFont="1" applyBorder="1" applyAlignment="1">
      <alignment horizontal="center" wrapText="1"/>
      <protection/>
    </xf>
    <xf numFmtId="49" fontId="12" fillId="0" borderId="19" xfId="160" applyNumberFormat="1" applyFont="1" applyBorder="1" applyAlignment="1" quotePrefix="1">
      <alignment horizontal="center" wrapText="1"/>
      <protection/>
    </xf>
    <xf numFmtId="0" fontId="4" fillId="0" borderId="19" xfId="160" applyNumberFormat="1" applyFont="1" applyBorder="1" applyAlignment="1" quotePrefix="1">
      <alignment horizontal="center" vertical="center" wrapText="1"/>
      <protection/>
    </xf>
    <xf numFmtId="173" fontId="9" fillId="56" borderId="23" xfId="160" applyNumberFormat="1" applyFont="1" applyFill="1" applyBorder="1" applyAlignment="1">
      <alignment horizontal="center" vertical="center" wrapText="1"/>
      <protection/>
    </xf>
    <xf numFmtId="173" fontId="9" fillId="56" borderId="24" xfId="160" applyNumberFormat="1" applyFont="1" applyFill="1" applyBorder="1" applyAlignment="1">
      <alignment horizontal="center" vertical="center" wrapText="1"/>
      <protection/>
    </xf>
    <xf numFmtId="173" fontId="9" fillId="56" borderId="23" xfId="0" applyNumberFormat="1" applyFont="1" applyFill="1" applyBorder="1" applyAlignment="1">
      <alignment horizontal="center" vertical="center" wrapText="1"/>
    </xf>
    <xf numFmtId="173" fontId="9" fillId="56" borderId="24" xfId="0" applyNumberFormat="1" applyFont="1" applyFill="1" applyBorder="1" applyAlignment="1">
      <alignment horizontal="center" vertical="center" wrapText="1"/>
    </xf>
    <xf numFmtId="173" fontId="4" fillId="0" borderId="19" xfId="160" applyNumberFormat="1" applyFont="1" applyBorder="1" applyAlignment="1">
      <alignment horizontal="center" vertical="center" textRotation="90" wrapText="1"/>
      <protection/>
    </xf>
    <xf numFmtId="0" fontId="14" fillId="0" borderId="0" xfId="0" applyFont="1" applyFill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185" fontId="12" fillId="0" borderId="19" xfId="159" applyNumberFormat="1" applyFont="1" applyFill="1" applyBorder="1" applyAlignment="1">
      <alignment horizontal="center" vertical="center" wrapText="1"/>
      <protection/>
    </xf>
    <xf numFmtId="185" fontId="12" fillId="0" borderId="19" xfId="159" applyNumberFormat="1" applyFont="1" applyBorder="1" applyAlignment="1">
      <alignment horizontal="center" vertical="center" wrapText="1"/>
      <protection/>
    </xf>
    <xf numFmtId="0" fontId="23" fillId="0" borderId="0" xfId="159" applyFont="1" applyFill="1" applyAlignment="1">
      <alignment horizontal="center"/>
      <protection/>
    </xf>
    <xf numFmtId="185" fontId="14" fillId="0" borderId="0" xfId="159" applyNumberFormat="1" applyFont="1" applyAlignment="1">
      <alignment horizontal="center"/>
      <protection/>
    </xf>
    <xf numFmtId="185" fontId="12" fillId="0" borderId="19" xfId="159" applyNumberFormat="1" applyFont="1" applyFill="1" applyBorder="1" applyAlignment="1">
      <alignment horizontal="center" wrapText="1"/>
      <protection/>
    </xf>
    <xf numFmtId="2" fontId="14" fillId="56" borderId="0" xfId="159" applyNumberFormat="1" applyFont="1" applyFill="1" applyAlignment="1">
      <alignment horizontal="center"/>
      <protection/>
    </xf>
    <xf numFmtId="2" fontId="12" fillId="0" borderId="22" xfId="159" applyNumberFormat="1" applyFont="1" applyBorder="1" applyAlignment="1" applyProtection="1">
      <alignment horizontal="right" wrapText="1"/>
      <protection/>
    </xf>
    <xf numFmtId="0" fontId="2" fillId="0" borderId="0" xfId="0" applyFont="1" applyFill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center"/>
    </xf>
    <xf numFmtId="170" fontId="2" fillId="0" borderId="0" xfId="125" applyFont="1" applyFill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59" applyFont="1" applyAlignment="1">
      <alignment horizontal="right"/>
      <protection/>
    </xf>
    <xf numFmtId="0" fontId="3" fillId="0" borderId="0" xfId="159" applyFont="1" applyAlignment="1">
      <alignment/>
      <protection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/>
    </xf>
  </cellXfs>
  <cellStyles count="1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2" xfId="159"/>
    <cellStyle name="Обычный 2 2" xfId="160"/>
    <cellStyle name="Обычный 2 3" xfId="161"/>
    <cellStyle name="Обычный 3" xfId="162"/>
    <cellStyle name="Обычный 4" xfId="163"/>
    <cellStyle name="Обычный 4 2" xfId="164"/>
    <cellStyle name="Обычный 4 3" xfId="165"/>
    <cellStyle name="Обычный 5" xfId="166"/>
    <cellStyle name="Обычный 5 2" xfId="167"/>
    <cellStyle name="Обычный 6" xfId="168"/>
    <cellStyle name="Обычный_дох" xfId="169"/>
    <cellStyle name="Обычный_Лист1" xfId="170"/>
    <cellStyle name="Обычный_Лист1 2" xfId="171"/>
    <cellStyle name="Followed Hyperlink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3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5.875" style="0" customWidth="1"/>
    <col min="4" max="4" width="11.375" style="0" customWidth="1"/>
    <col min="5" max="5" width="11.25390625" style="0" customWidth="1"/>
    <col min="7" max="7" width="12.125" style="0" customWidth="1"/>
  </cols>
  <sheetData>
    <row r="1" spans="1:5" ht="15.75">
      <c r="A1" s="234" t="s">
        <v>1756</v>
      </c>
      <c r="B1" s="234"/>
      <c r="C1" s="234"/>
      <c r="D1" s="234"/>
      <c r="E1" s="234"/>
    </row>
    <row r="2" spans="1:5" ht="15.75">
      <c r="A2" s="234" t="s">
        <v>1755</v>
      </c>
      <c r="B2" s="234"/>
      <c r="C2" s="234"/>
      <c r="D2" s="234"/>
      <c r="E2" s="234"/>
    </row>
    <row r="3" spans="1:5" ht="15.75">
      <c r="A3" s="234" t="s">
        <v>1757</v>
      </c>
      <c r="B3" s="234"/>
      <c r="C3" s="234"/>
      <c r="D3" s="234"/>
      <c r="E3" s="234"/>
    </row>
    <row r="4" spans="1:5" ht="12.75">
      <c r="A4" s="39"/>
      <c r="B4" s="39"/>
      <c r="C4" s="39"/>
      <c r="D4" s="39"/>
      <c r="E4" s="39"/>
    </row>
    <row r="6" ht="12.75">
      <c r="B6" s="1"/>
    </row>
    <row r="7" spans="1:5" ht="38.25" customHeight="1">
      <c r="A7" s="240" t="s">
        <v>1398</v>
      </c>
      <c r="B7" s="240"/>
      <c r="C7" s="240"/>
      <c r="D7" s="240"/>
      <c r="E7" s="240"/>
    </row>
    <row r="8" spans="1:5" ht="15.75">
      <c r="A8" s="188" t="s">
        <v>1596</v>
      </c>
      <c r="B8" s="188"/>
      <c r="C8" s="188"/>
      <c r="D8" s="188"/>
      <c r="E8" s="188"/>
    </row>
    <row r="9" spans="1:5" ht="15.75">
      <c r="A9" s="4"/>
      <c r="B9" s="4"/>
      <c r="C9" s="4"/>
      <c r="D9" s="4"/>
      <c r="E9" s="4"/>
    </row>
    <row r="10" spans="2:5" ht="14.25" customHeight="1">
      <c r="B10" s="12"/>
      <c r="D10" s="39"/>
      <c r="E10" s="42" t="s">
        <v>281</v>
      </c>
    </row>
    <row r="11" spans="1:5" ht="15" customHeight="1">
      <c r="A11" s="189" t="s">
        <v>238</v>
      </c>
      <c r="B11" s="191" t="s">
        <v>278</v>
      </c>
      <c r="C11" s="193" t="s">
        <v>239</v>
      </c>
      <c r="D11" s="194" t="s">
        <v>155</v>
      </c>
      <c r="E11" s="193" t="s">
        <v>18</v>
      </c>
    </row>
    <row r="12" spans="1:5" ht="63" customHeight="1">
      <c r="A12" s="190"/>
      <c r="B12" s="192"/>
      <c r="C12" s="193"/>
      <c r="D12" s="194"/>
      <c r="E12" s="193"/>
    </row>
    <row r="13" spans="1:7" ht="26.25">
      <c r="A13" s="3">
        <v>1</v>
      </c>
      <c r="B13" s="13" t="s">
        <v>7</v>
      </c>
      <c r="C13" s="3" t="s">
        <v>240</v>
      </c>
      <c r="D13" s="49">
        <f>D14</f>
        <v>0</v>
      </c>
      <c r="E13" s="49">
        <f>E14</f>
        <v>0</v>
      </c>
      <c r="G13" s="48"/>
    </row>
    <row r="14" spans="1:7" ht="32.25" customHeight="1">
      <c r="A14" s="3">
        <f>A13+1</f>
        <v>2</v>
      </c>
      <c r="B14" s="17" t="s">
        <v>279</v>
      </c>
      <c r="C14" s="15" t="s">
        <v>280</v>
      </c>
      <c r="D14" s="49">
        <f>D16-D18</f>
        <v>0</v>
      </c>
      <c r="E14" s="49">
        <f>E16-E18</f>
        <v>0</v>
      </c>
      <c r="G14" s="48"/>
    </row>
    <row r="15" spans="1:7" s="16" customFormat="1" ht="39">
      <c r="A15" s="3">
        <f aca="true" t="shared" si="0" ref="A15:A36">A14+1</f>
        <v>3</v>
      </c>
      <c r="B15" s="14" t="s">
        <v>241</v>
      </c>
      <c r="C15" s="15" t="s">
        <v>242</v>
      </c>
      <c r="D15" s="47">
        <f>D16</f>
        <v>20000</v>
      </c>
      <c r="E15" s="47">
        <f>E16</f>
        <v>0</v>
      </c>
      <c r="G15" s="46"/>
    </row>
    <row r="16" spans="1:7" s="16" customFormat="1" ht="39">
      <c r="A16" s="3">
        <f t="shared" si="0"/>
        <v>4</v>
      </c>
      <c r="B16" s="14" t="s">
        <v>243</v>
      </c>
      <c r="C16" s="15" t="s">
        <v>244</v>
      </c>
      <c r="D16" s="47">
        <v>20000</v>
      </c>
      <c r="E16" s="49">
        <v>0</v>
      </c>
      <c r="G16" s="48"/>
    </row>
    <row r="17" spans="1:7" ht="39">
      <c r="A17" s="3">
        <f t="shared" si="0"/>
        <v>5</v>
      </c>
      <c r="B17" s="13" t="s">
        <v>8</v>
      </c>
      <c r="C17" s="3" t="s">
        <v>245</v>
      </c>
      <c r="D17" s="49">
        <f>D18</f>
        <v>20000</v>
      </c>
      <c r="E17" s="49">
        <f>E18</f>
        <v>0</v>
      </c>
      <c r="G17" s="48"/>
    </row>
    <row r="18" spans="1:7" ht="42" customHeight="1">
      <c r="A18" s="3">
        <f t="shared" si="0"/>
        <v>6</v>
      </c>
      <c r="B18" s="13" t="s">
        <v>9</v>
      </c>
      <c r="C18" s="3" t="s">
        <v>246</v>
      </c>
      <c r="D18" s="49">
        <v>20000</v>
      </c>
      <c r="E18" s="49"/>
      <c r="G18" s="48"/>
    </row>
    <row r="19" spans="1:7" ht="26.25">
      <c r="A19" s="3">
        <f t="shared" si="0"/>
        <v>7</v>
      </c>
      <c r="B19" s="13" t="s">
        <v>247</v>
      </c>
      <c r="C19" s="3" t="s">
        <v>248</v>
      </c>
      <c r="D19" s="49">
        <f>D20+D24</f>
        <v>13857.100000000093</v>
      </c>
      <c r="E19" s="49">
        <f>E20+E24</f>
        <v>-6320</v>
      </c>
      <c r="G19" s="48"/>
    </row>
    <row r="20" spans="1:7" ht="15">
      <c r="A20" s="3">
        <f t="shared" si="0"/>
        <v>8</v>
      </c>
      <c r="B20" s="13" t="s">
        <v>10</v>
      </c>
      <c r="C20" s="3" t="s">
        <v>249</v>
      </c>
      <c r="D20" s="49">
        <f aca="true" t="shared" si="1" ref="D20:E22">D21</f>
        <v>-1264149</v>
      </c>
      <c r="E20" s="49">
        <f t="shared" si="1"/>
        <v>-1231610.8</v>
      </c>
      <c r="G20" s="48"/>
    </row>
    <row r="21" spans="1:7" ht="15">
      <c r="A21" s="3">
        <f t="shared" si="0"/>
        <v>9</v>
      </c>
      <c r="B21" s="13" t="s">
        <v>11</v>
      </c>
      <c r="C21" s="3" t="s">
        <v>250</v>
      </c>
      <c r="D21" s="49">
        <f t="shared" si="1"/>
        <v>-1264149</v>
      </c>
      <c r="E21" s="49">
        <f t="shared" si="1"/>
        <v>-1231610.8</v>
      </c>
      <c r="G21" s="48"/>
    </row>
    <row r="22" spans="1:7" ht="15">
      <c r="A22" s="3">
        <f t="shared" si="0"/>
        <v>10</v>
      </c>
      <c r="B22" s="13" t="s">
        <v>12</v>
      </c>
      <c r="C22" s="3" t="s">
        <v>251</v>
      </c>
      <c r="D22" s="49">
        <f t="shared" si="1"/>
        <v>-1264149</v>
      </c>
      <c r="E22" s="49">
        <f t="shared" si="1"/>
        <v>-1231610.8</v>
      </c>
      <c r="G22" s="48"/>
    </row>
    <row r="23" spans="1:7" ht="26.25">
      <c r="A23" s="3">
        <f t="shared" si="0"/>
        <v>11</v>
      </c>
      <c r="B23" s="13" t="s">
        <v>13</v>
      </c>
      <c r="C23" s="3" t="s">
        <v>252</v>
      </c>
      <c r="D23" s="38">
        <v>-1264149</v>
      </c>
      <c r="E23" s="38">
        <v>-1231610.8</v>
      </c>
      <c r="G23" s="48"/>
    </row>
    <row r="24" spans="1:7" ht="15">
      <c r="A24" s="3">
        <f t="shared" si="0"/>
        <v>12</v>
      </c>
      <c r="B24" s="13" t="s">
        <v>14</v>
      </c>
      <c r="C24" s="3" t="s">
        <v>253</v>
      </c>
      <c r="D24" s="49">
        <f aca="true" t="shared" si="2" ref="D24:E26">D25</f>
        <v>1278006.1</v>
      </c>
      <c r="E24" s="49">
        <f t="shared" si="2"/>
        <v>1225290.8</v>
      </c>
      <c r="G24" s="48"/>
    </row>
    <row r="25" spans="1:7" ht="15">
      <c r="A25" s="3">
        <f t="shared" si="0"/>
        <v>13</v>
      </c>
      <c r="B25" s="13" t="s">
        <v>15</v>
      </c>
      <c r="C25" s="3" t="s">
        <v>254</v>
      </c>
      <c r="D25" s="49">
        <f t="shared" si="2"/>
        <v>1278006.1</v>
      </c>
      <c r="E25" s="49">
        <f t="shared" si="2"/>
        <v>1225290.8</v>
      </c>
      <c r="G25" s="48"/>
    </row>
    <row r="26" spans="1:7" ht="15">
      <c r="A26" s="3">
        <f t="shared" si="0"/>
        <v>14</v>
      </c>
      <c r="B26" s="13" t="s">
        <v>16</v>
      </c>
      <c r="C26" s="3" t="s">
        <v>255</v>
      </c>
      <c r="D26" s="49">
        <f t="shared" si="2"/>
        <v>1278006.1</v>
      </c>
      <c r="E26" s="49">
        <f t="shared" si="2"/>
        <v>1225290.8</v>
      </c>
      <c r="G26" s="48"/>
    </row>
    <row r="27" spans="1:7" ht="26.25">
      <c r="A27" s="3">
        <f t="shared" si="0"/>
        <v>15</v>
      </c>
      <c r="B27" s="13" t="s">
        <v>17</v>
      </c>
      <c r="C27" s="3" t="s">
        <v>256</v>
      </c>
      <c r="D27" s="38">
        <v>1278006.1</v>
      </c>
      <c r="E27" s="38">
        <v>1225290.8</v>
      </c>
      <c r="G27" s="48"/>
    </row>
    <row r="28" spans="1:7" ht="26.25">
      <c r="A28" s="3">
        <f t="shared" si="0"/>
        <v>16</v>
      </c>
      <c r="B28" s="13" t="s">
        <v>257</v>
      </c>
      <c r="C28" s="3" t="s">
        <v>258</v>
      </c>
      <c r="D28" s="38">
        <f>D30-D33</f>
        <v>0</v>
      </c>
      <c r="E28" s="38">
        <f>E30-E33</f>
        <v>0</v>
      </c>
      <c r="G28" s="48"/>
    </row>
    <row r="29" spans="1:7" ht="25.5">
      <c r="A29" s="3">
        <f t="shared" si="0"/>
        <v>17</v>
      </c>
      <c r="B29" s="17" t="s">
        <v>259</v>
      </c>
      <c r="C29" s="18" t="s">
        <v>260</v>
      </c>
      <c r="D29" s="38">
        <f>D30-D33</f>
        <v>0</v>
      </c>
      <c r="E29" s="38">
        <f>E30-E33</f>
        <v>0</v>
      </c>
      <c r="G29" s="48"/>
    </row>
    <row r="30" spans="1:7" ht="26.25">
      <c r="A30" s="3">
        <f t="shared" si="0"/>
        <v>18</v>
      </c>
      <c r="B30" s="13" t="s">
        <v>87</v>
      </c>
      <c r="C30" s="3" t="s">
        <v>261</v>
      </c>
      <c r="D30" s="51">
        <f>D31</f>
        <v>10000</v>
      </c>
      <c r="E30" s="51">
        <f>E31</f>
        <v>0</v>
      </c>
      <c r="G30" s="45"/>
    </row>
    <row r="31" spans="1:7" ht="39">
      <c r="A31" s="3">
        <f t="shared" si="0"/>
        <v>19</v>
      </c>
      <c r="B31" s="13" t="s">
        <v>469</v>
      </c>
      <c r="C31" s="3" t="s">
        <v>262</v>
      </c>
      <c r="D31" s="51">
        <f>D32</f>
        <v>10000</v>
      </c>
      <c r="E31" s="51">
        <f>E32</f>
        <v>0</v>
      </c>
      <c r="G31" s="45"/>
    </row>
    <row r="32" spans="1:7" ht="49.5" customHeight="1">
      <c r="A32" s="3">
        <f t="shared" si="0"/>
        <v>20</v>
      </c>
      <c r="B32" s="13" t="s">
        <v>470</v>
      </c>
      <c r="C32" s="3" t="s">
        <v>263</v>
      </c>
      <c r="D32" s="51">
        <v>10000</v>
      </c>
      <c r="E32" s="51">
        <v>0</v>
      </c>
      <c r="G32" s="45"/>
    </row>
    <row r="33" spans="1:7" ht="26.25">
      <c r="A33" s="3">
        <f t="shared" si="0"/>
        <v>21</v>
      </c>
      <c r="B33" s="13" t="s">
        <v>264</v>
      </c>
      <c r="C33" s="3" t="s">
        <v>265</v>
      </c>
      <c r="D33" s="51">
        <f>D34</f>
        <v>10000</v>
      </c>
      <c r="E33" s="51">
        <f>E34</f>
        <v>0</v>
      </c>
      <c r="G33" s="45"/>
    </row>
    <row r="34" spans="1:7" ht="38.25">
      <c r="A34" s="3">
        <f t="shared" si="0"/>
        <v>22</v>
      </c>
      <c r="B34" s="17" t="s">
        <v>471</v>
      </c>
      <c r="C34" s="3" t="s">
        <v>266</v>
      </c>
      <c r="D34" s="51">
        <f>D35</f>
        <v>10000</v>
      </c>
      <c r="E34" s="51">
        <f>E35</f>
        <v>0</v>
      </c>
      <c r="G34" s="45"/>
    </row>
    <row r="35" spans="1:8" ht="41.25" customHeight="1">
      <c r="A35" s="3">
        <f t="shared" si="0"/>
        <v>23</v>
      </c>
      <c r="B35" s="13" t="s">
        <v>267</v>
      </c>
      <c r="C35" s="3" t="s">
        <v>268</v>
      </c>
      <c r="D35" s="51">
        <v>10000</v>
      </c>
      <c r="E35" s="51">
        <v>0</v>
      </c>
      <c r="G35" s="45"/>
      <c r="H35" s="21"/>
    </row>
    <row r="36" spans="1:7" ht="12.75" customHeight="1">
      <c r="A36" s="3">
        <f t="shared" si="0"/>
        <v>24</v>
      </c>
      <c r="B36" s="19" t="s">
        <v>269</v>
      </c>
      <c r="C36" s="20"/>
      <c r="D36" s="44">
        <f>D13+D19+D28</f>
        <v>13857.100000000093</v>
      </c>
      <c r="E36" s="44">
        <f>E13+E19+E28</f>
        <v>-6320</v>
      </c>
      <c r="G36" s="43"/>
    </row>
  </sheetData>
  <sheetProtection/>
  <mergeCells count="10">
    <mergeCell ref="A1:E1"/>
    <mergeCell ref="A2:E2"/>
    <mergeCell ref="A3:E3"/>
    <mergeCell ref="A7:E7"/>
    <mergeCell ref="A8:E8"/>
    <mergeCell ref="A11:A12"/>
    <mergeCell ref="B11:B12"/>
    <mergeCell ref="C11:C12"/>
    <mergeCell ref="D11:D12"/>
    <mergeCell ref="E11:E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9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4.375" style="0" customWidth="1"/>
    <col min="4" max="4" width="3.875" style="0" customWidth="1"/>
    <col min="5" max="5" width="3.75390625" style="0" customWidth="1"/>
    <col min="6" max="6" width="3.875" style="0" customWidth="1"/>
    <col min="7" max="7" width="4.375" style="0" customWidth="1"/>
    <col min="8" max="8" width="4.625" style="0" customWidth="1"/>
    <col min="9" max="9" width="8.625" style="0" customWidth="1"/>
    <col min="10" max="10" width="40.375" style="0" customWidth="1"/>
    <col min="11" max="11" width="10.875" style="0" customWidth="1"/>
    <col min="13" max="13" width="5.625" style="0" customWidth="1"/>
  </cols>
  <sheetData>
    <row r="1" spans="1:13" ht="15.75">
      <c r="A1" s="234" t="s">
        <v>1758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5.75">
      <c r="A2" s="234" t="s">
        <v>1759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5.75">
      <c r="A3" s="234" t="s">
        <v>1760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ht="14.25" customHeight="1"/>
    <row r="5" ht="14.25" customHeight="1"/>
    <row r="6" spans="1:25" ht="14.2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107"/>
      <c r="U6" s="107"/>
      <c r="V6" s="107"/>
      <c r="W6" s="107"/>
      <c r="X6" s="107"/>
      <c r="Y6" s="107"/>
    </row>
    <row r="7" spans="1:25" ht="18.75">
      <c r="A7" s="187" t="s">
        <v>1737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08"/>
      <c r="O7" s="108"/>
      <c r="P7" s="108"/>
      <c r="Q7" s="108"/>
      <c r="R7" s="108"/>
      <c r="S7" s="108"/>
      <c r="T7" s="107"/>
      <c r="U7" s="107"/>
      <c r="V7" s="107"/>
      <c r="W7" s="107"/>
      <c r="X7" s="107"/>
      <c r="Y7" s="107"/>
    </row>
    <row r="8" spans="1:25" ht="15.7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08"/>
      <c r="O8" s="108"/>
      <c r="P8" s="108"/>
      <c r="Q8" s="108"/>
      <c r="R8" s="108"/>
      <c r="S8" s="108"/>
      <c r="T8" s="107"/>
      <c r="U8" s="107"/>
      <c r="V8" s="107"/>
      <c r="W8" s="107"/>
      <c r="X8" s="107"/>
      <c r="Y8" s="107"/>
    </row>
    <row r="9" spans="1:25" ht="15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199" t="s">
        <v>281</v>
      </c>
      <c r="M9" s="200"/>
      <c r="N9" s="83"/>
      <c r="O9" s="83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ht="12.75" customHeight="1">
      <c r="A10" s="201" t="s">
        <v>238</v>
      </c>
      <c r="B10" s="202" t="s">
        <v>282</v>
      </c>
      <c r="C10" s="203"/>
      <c r="D10" s="203"/>
      <c r="E10" s="203"/>
      <c r="F10" s="203"/>
      <c r="G10" s="203"/>
      <c r="H10" s="203"/>
      <c r="I10" s="203"/>
      <c r="J10" s="204" t="s">
        <v>1430</v>
      </c>
      <c r="K10" s="205" t="s">
        <v>155</v>
      </c>
      <c r="L10" s="207" t="s">
        <v>1384</v>
      </c>
      <c r="M10" s="209" t="s">
        <v>19</v>
      </c>
      <c r="N10" s="92"/>
      <c r="O10" s="195"/>
      <c r="P10" s="196"/>
      <c r="Q10" s="90"/>
      <c r="R10" s="90"/>
      <c r="S10" s="90"/>
      <c r="T10" s="90"/>
      <c r="U10" s="90"/>
      <c r="V10" s="90"/>
      <c r="W10" s="90"/>
      <c r="X10" s="90"/>
      <c r="Y10" s="90"/>
    </row>
    <row r="11" spans="1:25" ht="143.25">
      <c r="A11" s="201"/>
      <c r="B11" s="109" t="s">
        <v>283</v>
      </c>
      <c r="C11" s="109" t="s">
        <v>284</v>
      </c>
      <c r="D11" s="109" t="s">
        <v>285</v>
      </c>
      <c r="E11" s="109" t="s">
        <v>286</v>
      </c>
      <c r="F11" s="109" t="s">
        <v>287</v>
      </c>
      <c r="G11" s="109" t="s">
        <v>288</v>
      </c>
      <c r="H11" s="109" t="s">
        <v>289</v>
      </c>
      <c r="I11" s="109" t="s">
        <v>290</v>
      </c>
      <c r="J11" s="204"/>
      <c r="K11" s="206"/>
      <c r="L11" s="208"/>
      <c r="M11" s="209"/>
      <c r="N11" s="92"/>
      <c r="O11" s="195"/>
      <c r="P11" s="196"/>
      <c r="Q11" s="90"/>
      <c r="R11" s="90"/>
      <c r="S11" s="90"/>
      <c r="T11" s="90"/>
      <c r="U11" s="90"/>
      <c r="V11" s="90"/>
      <c r="W11" s="90"/>
      <c r="X11" s="90"/>
      <c r="Y11" s="90"/>
    </row>
    <row r="12" spans="1:25" ht="12.75">
      <c r="A12" s="93"/>
      <c r="B12" s="93">
        <v>1</v>
      </c>
      <c r="C12" s="93">
        <v>2</v>
      </c>
      <c r="D12" s="93">
        <v>3</v>
      </c>
      <c r="E12" s="93">
        <v>4</v>
      </c>
      <c r="F12" s="93">
        <v>5</v>
      </c>
      <c r="G12" s="93">
        <v>6</v>
      </c>
      <c r="H12" s="93">
        <v>7</v>
      </c>
      <c r="I12" s="93">
        <v>8</v>
      </c>
      <c r="J12" s="94">
        <v>9</v>
      </c>
      <c r="K12" s="95">
        <v>10</v>
      </c>
      <c r="L12" s="95">
        <v>11</v>
      </c>
      <c r="M12" s="95">
        <v>12</v>
      </c>
      <c r="N12" s="92"/>
      <c r="O12" s="195"/>
      <c r="P12" s="196"/>
      <c r="Q12" s="96"/>
      <c r="R12" s="96"/>
      <c r="S12" s="96"/>
      <c r="T12" s="96"/>
      <c r="U12" s="96"/>
      <c r="V12" s="96"/>
      <c r="W12" s="96"/>
      <c r="X12" s="96"/>
      <c r="Y12" s="96"/>
    </row>
    <row r="13" spans="1:25" ht="15">
      <c r="A13" s="121" t="s">
        <v>117</v>
      </c>
      <c r="B13" s="124" t="s">
        <v>96</v>
      </c>
      <c r="C13" s="124" t="s">
        <v>117</v>
      </c>
      <c r="D13" s="124" t="s">
        <v>97</v>
      </c>
      <c r="E13" s="124" t="s">
        <v>97</v>
      </c>
      <c r="F13" s="124" t="s">
        <v>96</v>
      </c>
      <c r="G13" s="124" t="s">
        <v>97</v>
      </c>
      <c r="H13" s="124" t="s">
        <v>98</v>
      </c>
      <c r="I13" s="124" t="s">
        <v>96</v>
      </c>
      <c r="J13" s="125" t="s">
        <v>156</v>
      </c>
      <c r="K13" s="126">
        <v>121330.1</v>
      </c>
      <c r="L13" s="126">
        <v>127582.59999999999</v>
      </c>
      <c r="M13" s="127">
        <v>105.15329666752106</v>
      </c>
      <c r="N13" s="98"/>
      <c r="O13" s="98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5">
      <c r="A14" s="105">
        <v>2</v>
      </c>
      <c r="B14" s="104" t="s">
        <v>99</v>
      </c>
      <c r="C14" s="104" t="s">
        <v>117</v>
      </c>
      <c r="D14" s="104" t="s">
        <v>103</v>
      </c>
      <c r="E14" s="104" t="s">
        <v>97</v>
      </c>
      <c r="F14" s="104" t="s">
        <v>96</v>
      </c>
      <c r="G14" s="104" t="s">
        <v>97</v>
      </c>
      <c r="H14" s="104" t="s">
        <v>98</v>
      </c>
      <c r="I14" s="104" t="s">
        <v>96</v>
      </c>
      <c r="J14" s="84" t="s">
        <v>152</v>
      </c>
      <c r="K14" s="116">
        <v>85903.1</v>
      </c>
      <c r="L14" s="116">
        <v>91400.2</v>
      </c>
      <c r="M14" s="117">
        <v>106.39918699092348</v>
      </c>
      <c r="N14" s="98"/>
      <c r="O14" s="98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5">
      <c r="A15" s="105">
        <v>3</v>
      </c>
      <c r="B15" s="104" t="s">
        <v>99</v>
      </c>
      <c r="C15" s="104" t="s">
        <v>117</v>
      </c>
      <c r="D15" s="104" t="s">
        <v>103</v>
      </c>
      <c r="E15" s="104" t="s">
        <v>103</v>
      </c>
      <c r="F15" s="104" t="s">
        <v>96</v>
      </c>
      <c r="G15" s="104" t="s">
        <v>97</v>
      </c>
      <c r="H15" s="104" t="s">
        <v>98</v>
      </c>
      <c r="I15" s="104" t="s">
        <v>100</v>
      </c>
      <c r="J15" s="97" t="s">
        <v>101</v>
      </c>
      <c r="K15" s="114">
        <v>7400</v>
      </c>
      <c r="L15" s="114">
        <v>7748.8</v>
      </c>
      <c r="M15" s="115">
        <v>104.71351351351352</v>
      </c>
      <c r="N15" s="98"/>
      <c r="O15" s="98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15" ht="36">
      <c r="A16" s="105">
        <v>4</v>
      </c>
      <c r="B16" s="106" t="s">
        <v>99</v>
      </c>
      <c r="C16" s="106" t="s">
        <v>117</v>
      </c>
      <c r="D16" s="106" t="s">
        <v>103</v>
      </c>
      <c r="E16" s="106" t="s">
        <v>103</v>
      </c>
      <c r="F16" s="106" t="s">
        <v>291</v>
      </c>
      <c r="G16" s="106" t="s">
        <v>97</v>
      </c>
      <c r="H16" s="106" t="s">
        <v>98</v>
      </c>
      <c r="I16" s="106" t="s">
        <v>100</v>
      </c>
      <c r="J16" s="85" t="s">
        <v>102</v>
      </c>
      <c r="K16" s="114">
        <v>7400</v>
      </c>
      <c r="L16" s="114">
        <v>7748.8</v>
      </c>
      <c r="M16" s="115">
        <v>104.71351351351352</v>
      </c>
      <c r="N16" s="98"/>
      <c r="O16" s="98"/>
    </row>
    <row r="17" spans="1:15" ht="24">
      <c r="A17" s="105">
        <v>5</v>
      </c>
      <c r="B17" s="106" t="s">
        <v>99</v>
      </c>
      <c r="C17" s="106" t="s">
        <v>117</v>
      </c>
      <c r="D17" s="106" t="s">
        <v>103</v>
      </c>
      <c r="E17" s="106" t="s">
        <v>103</v>
      </c>
      <c r="F17" s="106" t="s">
        <v>292</v>
      </c>
      <c r="G17" s="106" t="s">
        <v>78</v>
      </c>
      <c r="H17" s="106" t="s">
        <v>98</v>
      </c>
      <c r="I17" s="106" t="s">
        <v>100</v>
      </c>
      <c r="J17" s="85" t="s">
        <v>153</v>
      </c>
      <c r="K17" s="114">
        <v>7400</v>
      </c>
      <c r="L17" s="114">
        <v>7748.8</v>
      </c>
      <c r="M17" s="115">
        <v>104.71351351351352</v>
      </c>
      <c r="N17" s="98"/>
      <c r="O17" s="98"/>
    </row>
    <row r="18" spans="1:15" ht="15">
      <c r="A18" s="105">
        <v>6</v>
      </c>
      <c r="B18" s="104" t="s">
        <v>99</v>
      </c>
      <c r="C18" s="104" t="s">
        <v>117</v>
      </c>
      <c r="D18" s="104" t="s">
        <v>103</v>
      </c>
      <c r="E18" s="104" t="s">
        <v>78</v>
      </c>
      <c r="F18" s="104" t="s">
        <v>96</v>
      </c>
      <c r="G18" s="104" t="s">
        <v>103</v>
      </c>
      <c r="H18" s="104" t="s">
        <v>98</v>
      </c>
      <c r="I18" s="104" t="s">
        <v>100</v>
      </c>
      <c r="J18" s="97" t="s">
        <v>104</v>
      </c>
      <c r="K18" s="116">
        <v>78503.1</v>
      </c>
      <c r="L18" s="116">
        <v>83651.4</v>
      </c>
      <c r="M18" s="117">
        <v>106.55808496734522</v>
      </c>
      <c r="N18" s="98"/>
      <c r="O18" s="98"/>
    </row>
    <row r="19" spans="1:15" ht="73.5">
      <c r="A19" s="105">
        <v>7</v>
      </c>
      <c r="B19" s="106" t="s">
        <v>99</v>
      </c>
      <c r="C19" s="106" t="s">
        <v>117</v>
      </c>
      <c r="D19" s="106" t="s">
        <v>103</v>
      </c>
      <c r="E19" s="106" t="s">
        <v>78</v>
      </c>
      <c r="F19" s="106" t="s">
        <v>291</v>
      </c>
      <c r="G19" s="106" t="s">
        <v>103</v>
      </c>
      <c r="H19" s="106" t="s">
        <v>98</v>
      </c>
      <c r="I19" s="106" t="s">
        <v>100</v>
      </c>
      <c r="J19" s="86" t="s">
        <v>293</v>
      </c>
      <c r="K19" s="114">
        <v>78029.1</v>
      </c>
      <c r="L19" s="114">
        <v>83162.3</v>
      </c>
      <c r="M19" s="115">
        <v>106.57857132787638</v>
      </c>
      <c r="N19" s="98"/>
      <c r="O19" s="98"/>
    </row>
    <row r="20" spans="1:15" ht="108">
      <c r="A20" s="105">
        <v>8</v>
      </c>
      <c r="B20" s="106" t="s">
        <v>99</v>
      </c>
      <c r="C20" s="106" t="s">
        <v>117</v>
      </c>
      <c r="D20" s="106" t="s">
        <v>103</v>
      </c>
      <c r="E20" s="106" t="s">
        <v>78</v>
      </c>
      <c r="F20" s="106" t="s">
        <v>294</v>
      </c>
      <c r="G20" s="106" t="s">
        <v>103</v>
      </c>
      <c r="H20" s="106" t="s">
        <v>98</v>
      </c>
      <c r="I20" s="106" t="s">
        <v>100</v>
      </c>
      <c r="J20" s="86" t="s">
        <v>295</v>
      </c>
      <c r="K20" s="114">
        <v>-9</v>
      </c>
      <c r="L20" s="114">
        <v>-9.1</v>
      </c>
      <c r="M20" s="115">
        <v>101.11111111111111</v>
      </c>
      <c r="N20" s="98"/>
      <c r="O20" s="98"/>
    </row>
    <row r="21" spans="1:15" ht="48">
      <c r="A21" s="105">
        <v>9</v>
      </c>
      <c r="B21" s="106" t="s">
        <v>99</v>
      </c>
      <c r="C21" s="106" t="s">
        <v>117</v>
      </c>
      <c r="D21" s="106" t="s">
        <v>103</v>
      </c>
      <c r="E21" s="106" t="s">
        <v>78</v>
      </c>
      <c r="F21" s="106" t="s">
        <v>296</v>
      </c>
      <c r="G21" s="106" t="s">
        <v>103</v>
      </c>
      <c r="H21" s="106" t="s">
        <v>98</v>
      </c>
      <c r="I21" s="106" t="s">
        <v>100</v>
      </c>
      <c r="J21" s="86" t="s">
        <v>297</v>
      </c>
      <c r="K21" s="114">
        <v>417</v>
      </c>
      <c r="L21" s="114">
        <v>427.7</v>
      </c>
      <c r="M21" s="115">
        <v>102.56594724220622</v>
      </c>
      <c r="N21" s="98"/>
      <c r="O21" s="98"/>
    </row>
    <row r="22" spans="1:15" ht="84.75">
      <c r="A22" s="105">
        <v>10</v>
      </c>
      <c r="B22" s="106" t="s">
        <v>99</v>
      </c>
      <c r="C22" s="106" t="s">
        <v>117</v>
      </c>
      <c r="D22" s="106" t="s">
        <v>103</v>
      </c>
      <c r="E22" s="106" t="s">
        <v>78</v>
      </c>
      <c r="F22" s="106" t="s">
        <v>298</v>
      </c>
      <c r="G22" s="106" t="s">
        <v>103</v>
      </c>
      <c r="H22" s="106" t="s">
        <v>98</v>
      </c>
      <c r="I22" s="106" t="s">
        <v>100</v>
      </c>
      <c r="J22" s="122" t="s">
        <v>1368</v>
      </c>
      <c r="K22" s="114">
        <v>66</v>
      </c>
      <c r="L22" s="114">
        <v>70.5</v>
      </c>
      <c r="M22" s="115">
        <v>106.81818181818181</v>
      </c>
      <c r="N22" s="98"/>
      <c r="O22" s="98"/>
    </row>
    <row r="23" spans="1:15" ht="15">
      <c r="A23" s="105">
        <v>11</v>
      </c>
      <c r="B23" s="104" t="s">
        <v>96</v>
      </c>
      <c r="C23" s="104" t="s">
        <v>117</v>
      </c>
      <c r="D23" s="104" t="s">
        <v>81</v>
      </c>
      <c r="E23" s="104" t="s">
        <v>97</v>
      </c>
      <c r="F23" s="104" t="s">
        <v>96</v>
      </c>
      <c r="G23" s="104" t="s">
        <v>97</v>
      </c>
      <c r="H23" s="104" t="s">
        <v>98</v>
      </c>
      <c r="I23" s="104" t="s">
        <v>96</v>
      </c>
      <c r="J23" s="84" t="s">
        <v>154</v>
      </c>
      <c r="K23" s="116">
        <v>9048.1</v>
      </c>
      <c r="L23" s="116">
        <v>9306.3</v>
      </c>
      <c r="M23" s="117">
        <v>102.85363778030745</v>
      </c>
      <c r="N23" s="98"/>
      <c r="O23" s="98"/>
    </row>
    <row r="24" spans="1:15" ht="24.75">
      <c r="A24" s="105">
        <v>12</v>
      </c>
      <c r="B24" s="106" t="s">
        <v>99</v>
      </c>
      <c r="C24" s="106" t="s">
        <v>117</v>
      </c>
      <c r="D24" s="106" t="s">
        <v>81</v>
      </c>
      <c r="E24" s="106" t="s">
        <v>103</v>
      </c>
      <c r="F24" s="106" t="s">
        <v>96</v>
      </c>
      <c r="G24" s="106" t="s">
        <v>97</v>
      </c>
      <c r="H24" s="106" t="s">
        <v>98</v>
      </c>
      <c r="I24" s="106" t="s">
        <v>100</v>
      </c>
      <c r="J24" s="122" t="s">
        <v>1431</v>
      </c>
      <c r="K24" s="114">
        <v>6745</v>
      </c>
      <c r="L24" s="114">
        <v>6896.8</v>
      </c>
      <c r="M24" s="115">
        <v>102.25055596738324</v>
      </c>
      <c r="N24" s="98"/>
      <c r="O24" s="98"/>
    </row>
    <row r="25" spans="1:15" ht="36">
      <c r="A25" s="105">
        <v>13</v>
      </c>
      <c r="B25" s="106" t="s">
        <v>99</v>
      </c>
      <c r="C25" s="106" t="s">
        <v>117</v>
      </c>
      <c r="D25" s="106" t="s">
        <v>81</v>
      </c>
      <c r="E25" s="106" t="s">
        <v>103</v>
      </c>
      <c r="F25" s="106" t="s">
        <v>291</v>
      </c>
      <c r="G25" s="106" t="s">
        <v>103</v>
      </c>
      <c r="H25" s="106" t="s">
        <v>98</v>
      </c>
      <c r="I25" s="106" t="s">
        <v>100</v>
      </c>
      <c r="J25" s="85" t="s">
        <v>1432</v>
      </c>
      <c r="K25" s="114">
        <v>5425</v>
      </c>
      <c r="L25" s="114">
        <v>5583.1</v>
      </c>
      <c r="M25" s="115">
        <v>102.91428571428571</v>
      </c>
      <c r="N25" s="98"/>
      <c r="O25" s="98"/>
    </row>
    <row r="26" spans="1:15" ht="36.75">
      <c r="A26" s="105">
        <v>14</v>
      </c>
      <c r="B26" s="106" t="s">
        <v>99</v>
      </c>
      <c r="C26" s="106" t="s">
        <v>117</v>
      </c>
      <c r="D26" s="106" t="s">
        <v>81</v>
      </c>
      <c r="E26" s="106" t="s">
        <v>103</v>
      </c>
      <c r="F26" s="106" t="s">
        <v>1433</v>
      </c>
      <c r="G26" s="106" t="s">
        <v>103</v>
      </c>
      <c r="H26" s="106" t="s">
        <v>98</v>
      </c>
      <c r="I26" s="106" t="s">
        <v>100</v>
      </c>
      <c r="J26" s="123" t="s">
        <v>1432</v>
      </c>
      <c r="K26" s="114">
        <v>5425</v>
      </c>
      <c r="L26" s="114">
        <v>5583.1</v>
      </c>
      <c r="M26" s="115">
        <v>102.91428571428571</v>
      </c>
      <c r="N26" s="98"/>
      <c r="O26" s="98"/>
    </row>
    <row r="27" spans="1:15" ht="36.75">
      <c r="A27" s="105">
        <v>15</v>
      </c>
      <c r="B27" s="106" t="s">
        <v>99</v>
      </c>
      <c r="C27" s="106" t="s">
        <v>117</v>
      </c>
      <c r="D27" s="106" t="s">
        <v>81</v>
      </c>
      <c r="E27" s="106" t="s">
        <v>103</v>
      </c>
      <c r="F27" s="106" t="s">
        <v>294</v>
      </c>
      <c r="G27" s="106" t="s">
        <v>103</v>
      </c>
      <c r="H27" s="106" t="s">
        <v>98</v>
      </c>
      <c r="I27" s="106" t="s">
        <v>100</v>
      </c>
      <c r="J27" s="123" t="s">
        <v>1434</v>
      </c>
      <c r="K27" s="114">
        <v>1320</v>
      </c>
      <c r="L27" s="114">
        <v>1313.7</v>
      </c>
      <c r="M27" s="115">
        <v>99.52272727272728</v>
      </c>
      <c r="N27" s="98"/>
      <c r="O27" s="98"/>
    </row>
    <row r="28" spans="1:15" ht="60.75">
      <c r="A28" s="105">
        <v>16</v>
      </c>
      <c r="B28" s="106" t="s">
        <v>99</v>
      </c>
      <c r="C28" s="106" t="s">
        <v>117</v>
      </c>
      <c r="D28" s="106" t="s">
        <v>81</v>
      </c>
      <c r="E28" s="106" t="s">
        <v>103</v>
      </c>
      <c r="F28" s="106" t="s">
        <v>1435</v>
      </c>
      <c r="G28" s="106" t="s">
        <v>103</v>
      </c>
      <c r="H28" s="106" t="s">
        <v>98</v>
      </c>
      <c r="I28" s="106" t="s">
        <v>100</v>
      </c>
      <c r="J28" s="123" t="s">
        <v>1436</v>
      </c>
      <c r="K28" s="114">
        <v>1320</v>
      </c>
      <c r="L28" s="114">
        <v>1313.7</v>
      </c>
      <c r="M28" s="115">
        <v>99.52272727272728</v>
      </c>
      <c r="N28" s="98"/>
      <c r="O28" s="98"/>
    </row>
    <row r="29" spans="1:15" ht="24">
      <c r="A29" s="105">
        <v>17</v>
      </c>
      <c r="B29" s="106" t="s">
        <v>99</v>
      </c>
      <c r="C29" s="106" t="s">
        <v>117</v>
      </c>
      <c r="D29" s="106" t="s">
        <v>81</v>
      </c>
      <c r="E29" s="106" t="s">
        <v>78</v>
      </c>
      <c r="F29" s="106" t="s">
        <v>96</v>
      </c>
      <c r="G29" s="106" t="s">
        <v>78</v>
      </c>
      <c r="H29" s="106" t="s">
        <v>98</v>
      </c>
      <c r="I29" s="106" t="s">
        <v>100</v>
      </c>
      <c r="J29" s="85" t="s">
        <v>79</v>
      </c>
      <c r="K29" s="114">
        <v>570.4</v>
      </c>
      <c r="L29" s="114">
        <v>569.1</v>
      </c>
      <c r="M29" s="115">
        <v>99.77208976157084</v>
      </c>
      <c r="N29" s="98"/>
      <c r="O29" s="98"/>
    </row>
    <row r="30" spans="1:15" ht="24">
      <c r="A30" s="105">
        <v>18</v>
      </c>
      <c r="B30" s="106" t="s">
        <v>99</v>
      </c>
      <c r="C30" s="106" t="s">
        <v>117</v>
      </c>
      <c r="D30" s="106" t="s">
        <v>81</v>
      </c>
      <c r="E30" s="106" t="s">
        <v>78</v>
      </c>
      <c r="F30" s="106" t="s">
        <v>291</v>
      </c>
      <c r="G30" s="106" t="s">
        <v>78</v>
      </c>
      <c r="H30" s="106" t="s">
        <v>98</v>
      </c>
      <c r="I30" s="106" t="s">
        <v>100</v>
      </c>
      <c r="J30" s="85" t="s">
        <v>472</v>
      </c>
      <c r="K30" s="114">
        <v>570</v>
      </c>
      <c r="L30" s="114">
        <v>568.7</v>
      </c>
      <c r="M30" s="115">
        <v>99.77192982456141</v>
      </c>
      <c r="N30" s="98"/>
      <c r="O30" s="98"/>
    </row>
    <row r="31" spans="1:15" ht="36">
      <c r="A31" s="105">
        <v>19</v>
      </c>
      <c r="B31" s="106" t="s">
        <v>99</v>
      </c>
      <c r="C31" s="106" t="s">
        <v>117</v>
      </c>
      <c r="D31" s="106" t="s">
        <v>81</v>
      </c>
      <c r="E31" s="106" t="s">
        <v>78</v>
      </c>
      <c r="F31" s="106" t="s">
        <v>294</v>
      </c>
      <c r="G31" s="106" t="s">
        <v>78</v>
      </c>
      <c r="H31" s="106" t="s">
        <v>98</v>
      </c>
      <c r="I31" s="106" t="s">
        <v>100</v>
      </c>
      <c r="J31" s="85" t="s">
        <v>1694</v>
      </c>
      <c r="K31" s="114">
        <v>0.4</v>
      </c>
      <c r="L31" s="114">
        <v>0.4</v>
      </c>
      <c r="M31" s="115">
        <v>100</v>
      </c>
      <c r="N31" s="98"/>
      <c r="O31" s="98"/>
    </row>
    <row r="32" spans="1:15" ht="15">
      <c r="A32" s="105">
        <v>20</v>
      </c>
      <c r="B32" s="106" t="s">
        <v>99</v>
      </c>
      <c r="C32" s="106" t="s">
        <v>117</v>
      </c>
      <c r="D32" s="106" t="s">
        <v>81</v>
      </c>
      <c r="E32" s="106" t="s">
        <v>299</v>
      </c>
      <c r="F32" s="106" t="s">
        <v>96</v>
      </c>
      <c r="G32" s="106" t="s">
        <v>103</v>
      </c>
      <c r="H32" s="106" t="s">
        <v>98</v>
      </c>
      <c r="I32" s="106" t="s">
        <v>100</v>
      </c>
      <c r="J32" s="100" t="s">
        <v>80</v>
      </c>
      <c r="K32" s="114">
        <v>12.7</v>
      </c>
      <c r="L32" s="114">
        <v>12.7</v>
      </c>
      <c r="M32" s="115">
        <v>100</v>
      </c>
      <c r="N32" s="98"/>
      <c r="O32" s="98"/>
    </row>
    <row r="33" spans="1:15" ht="15">
      <c r="A33" s="105">
        <v>21</v>
      </c>
      <c r="B33" s="106" t="s">
        <v>99</v>
      </c>
      <c r="C33" s="106" t="s">
        <v>117</v>
      </c>
      <c r="D33" s="106" t="s">
        <v>81</v>
      </c>
      <c r="E33" s="106" t="s">
        <v>299</v>
      </c>
      <c r="F33" s="106" t="s">
        <v>291</v>
      </c>
      <c r="G33" s="106" t="s">
        <v>103</v>
      </c>
      <c r="H33" s="106" t="s">
        <v>98</v>
      </c>
      <c r="I33" s="106" t="s">
        <v>100</v>
      </c>
      <c r="J33" s="100" t="s">
        <v>80</v>
      </c>
      <c r="K33" s="114">
        <v>12.7</v>
      </c>
      <c r="L33" s="114">
        <v>12.7</v>
      </c>
      <c r="M33" s="115">
        <v>100</v>
      </c>
      <c r="N33" s="98"/>
      <c r="O33" s="98"/>
    </row>
    <row r="34" spans="1:15" ht="24">
      <c r="A34" s="105">
        <v>22</v>
      </c>
      <c r="B34" s="106" t="s">
        <v>99</v>
      </c>
      <c r="C34" s="106" t="s">
        <v>117</v>
      </c>
      <c r="D34" s="106" t="s">
        <v>81</v>
      </c>
      <c r="E34" s="106" t="s">
        <v>300</v>
      </c>
      <c r="F34" s="106" t="s">
        <v>96</v>
      </c>
      <c r="G34" s="106" t="s">
        <v>78</v>
      </c>
      <c r="H34" s="106" t="s">
        <v>98</v>
      </c>
      <c r="I34" s="106" t="s">
        <v>100</v>
      </c>
      <c r="J34" s="88" t="s">
        <v>301</v>
      </c>
      <c r="K34" s="114">
        <v>1720</v>
      </c>
      <c r="L34" s="114">
        <v>1827.7</v>
      </c>
      <c r="M34" s="115">
        <v>106.26162790697676</v>
      </c>
      <c r="N34" s="98"/>
      <c r="O34" s="98"/>
    </row>
    <row r="35" spans="1:15" ht="36">
      <c r="A35" s="105">
        <v>23</v>
      </c>
      <c r="B35" s="106" t="s">
        <v>99</v>
      </c>
      <c r="C35" s="106" t="s">
        <v>117</v>
      </c>
      <c r="D35" s="106" t="s">
        <v>81</v>
      </c>
      <c r="E35" s="106" t="s">
        <v>300</v>
      </c>
      <c r="F35" s="106" t="s">
        <v>294</v>
      </c>
      <c r="G35" s="106" t="s">
        <v>78</v>
      </c>
      <c r="H35" s="106" t="s">
        <v>98</v>
      </c>
      <c r="I35" s="106" t="s">
        <v>100</v>
      </c>
      <c r="J35" s="101" t="s">
        <v>157</v>
      </c>
      <c r="K35" s="114">
        <v>1720</v>
      </c>
      <c r="L35" s="114">
        <v>1827.7</v>
      </c>
      <c r="M35" s="115">
        <v>106.26162790697676</v>
      </c>
      <c r="N35" s="98"/>
      <c r="O35" s="98"/>
    </row>
    <row r="36" spans="1:15" ht="15">
      <c r="A36" s="105">
        <v>24</v>
      </c>
      <c r="B36" s="106" t="s">
        <v>99</v>
      </c>
      <c r="C36" s="106" t="s">
        <v>117</v>
      </c>
      <c r="D36" s="106" t="s">
        <v>473</v>
      </c>
      <c r="E36" s="106" t="s">
        <v>97</v>
      </c>
      <c r="F36" s="106" t="s">
        <v>96</v>
      </c>
      <c r="G36" s="106" t="s">
        <v>97</v>
      </c>
      <c r="H36" s="106" t="s">
        <v>98</v>
      </c>
      <c r="I36" s="106" t="s">
        <v>100</v>
      </c>
      <c r="J36" s="141" t="s">
        <v>1437</v>
      </c>
      <c r="K36" s="116"/>
      <c r="L36" s="116">
        <v>157.7</v>
      </c>
      <c r="M36" s="117"/>
      <c r="N36" s="98"/>
      <c r="O36" s="98"/>
    </row>
    <row r="37" spans="1:15" ht="36.75">
      <c r="A37" s="105">
        <v>25</v>
      </c>
      <c r="B37" s="106" t="s">
        <v>99</v>
      </c>
      <c r="C37" s="106" t="s">
        <v>117</v>
      </c>
      <c r="D37" s="106" t="s">
        <v>473</v>
      </c>
      <c r="E37" s="106" t="s">
        <v>299</v>
      </c>
      <c r="F37" s="106" t="s">
        <v>96</v>
      </c>
      <c r="G37" s="106" t="s">
        <v>97</v>
      </c>
      <c r="H37" s="106" t="s">
        <v>98</v>
      </c>
      <c r="I37" s="106" t="s">
        <v>100</v>
      </c>
      <c r="J37" s="142" t="s">
        <v>1438</v>
      </c>
      <c r="K37" s="114"/>
      <c r="L37" s="114">
        <v>157.7</v>
      </c>
      <c r="M37" s="115"/>
      <c r="N37" s="98"/>
      <c r="O37" s="98"/>
    </row>
    <row r="38" spans="1:15" ht="48.75">
      <c r="A38" s="105">
        <v>26</v>
      </c>
      <c r="B38" s="106" t="s">
        <v>99</v>
      </c>
      <c r="C38" s="106" t="s">
        <v>117</v>
      </c>
      <c r="D38" s="106" t="s">
        <v>473</v>
      </c>
      <c r="E38" s="106" t="s">
        <v>299</v>
      </c>
      <c r="F38" s="106" t="s">
        <v>291</v>
      </c>
      <c r="G38" s="106" t="s">
        <v>81</v>
      </c>
      <c r="H38" s="106" t="s">
        <v>98</v>
      </c>
      <c r="I38" s="106" t="s">
        <v>100</v>
      </c>
      <c r="J38" s="142" t="s">
        <v>1439</v>
      </c>
      <c r="K38" s="114"/>
      <c r="L38" s="114">
        <v>157.7</v>
      </c>
      <c r="M38" s="115"/>
      <c r="N38" s="98"/>
      <c r="O38" s="98"/>
    </row>
    <row r="39" spans="1:15" ht="48">
      <c r="A39" s="105">
        <v>27</v>
      </c>
      <c r="B39" s="104" t="s">
        <v>96</v>
      </c>
      <c r="C39" s="104" t="s">
        <v>117</v>
      </c>
      <c r="D39" s="104" t="s">
        <v>302</v>
      </c>
      <c r="E39" s="104" t="s">
        <v>97</v>
      </c>
      <c r="F39" s="104" t="s">
        <v>96</v>
      </c>
      <c r="G39" s="104" t="s">
        <v>97</v>
      </c>
      <c r="H39" s="104" t="s">
        <v>98</v>
      </c>
      <c r="I39" s="104" t="s">
        <v>96</v>
      </c>
      <c r="J39" s="84" t="s">
        <v>141</v>
      </c>
      <c r="K39" s="116">
        <v>15660.7</v>
      </c>
      <c r="L39" s="116">
        <v>15970.5</v>
      </c>
      <c r="M39" s="117">
        <v>101.97820020816437</v>
      </c>
      <c r="N39" s="83"/>
      <c r="O39" s="83"/>
    </row>
    <row r="40" spans="1:15" ht="84.75">
      <c r="A40" s="105">
        <v>28</v>
      </c>
      <c r="B40" s="104" t="s">
        <v>96</v>
      </c>
      <c r="C40" s="104" t="s">
        <v>117</v>
      </c>
      <c r="D40" s="104" t="s">
        <v>302</v>
      </c>
      <c r="E40" s="104" t="s">
        <v>81</v>
      </c>
      <c r="F40" s="104" t="s">
        <v>96</v>
      </c>
      <c r="G40" s="104" t="s">
        <v>97</v>
      </c>
      <c r="H40" s="104" t="s">
        <v>98</v>
      </c>
      <c r="I40" s="104" t="s">
        <v>82</v>
      </c>
      <c r="J40" s="120" t="s">
        <v>303</v>
      </c>
      <c r="K40" s="116">
        <v>15500</v>
      </c>
      <c r="L40" s="116">
        <v>15829.9</v>
      </c>
      <c r="M40" s="117">
        <v>102.12838709677419</v>
      </c>
      <c r="N40" s="83"/>
      <c r="O40" s="83"/>
    </row>
    <row r="41" spans="1:15" ht="84">
      <c r="A41" s="105">
        <v>29</v>
      </c>
      <c r="B41" s="106" t="s">
        <v>64</v>
      </c>
      <c r="C41" s="106" t="s">
        <v>117</v>
      </c>
      <c r="D41" s="106" t="s">
        <v>302</v>
      </c>
      <c r="E41" s="106" t="s">
        <v>81</v>
      </c>
      <c r="F41" s="106" t="s">
        <v>291</v>
      </c>
      <c r="G41" s="106" t="s">
        <v>97</v>
      </c>
      <c r="H41" s="106" t="s">
        <v>98</v>
      </c>
      <c r="I41" s="106" t="s">
        <v>82</v>
      </c>
      <c r="J41" s="85" t="s">
        <v>65</v>
      </c>
      <c r="K41" s="114">
        <v>13500</v>
      </c>
      <c r="L41" s="114">
        <v>13852.7</v>
      </c>
      <c r="M41" s="115">
        <v>102.61259259259259</v>
      </c>
      <c r="N41" s="83"/>
      <c r="O41" s="83"/>
    </row>
    <row r="42" spans="1:15" ht="84">
      <c r="A42" s="105">
        <v>30</v>
      </c>
      <c r="B42" s="106" t="s">
        <v>64</v>
      </c>
      <c r="C42" s="106" t="s">
        <v>117</v>
      </c>
      <c r="D42" s="106" t="s">
        <v>302</v>
      </c>
      <c r="E42" s="106" t="s">
        <v>81</v>
      </c>
      <c r="F42" s="106" t="s">
        <v>304</v>
      </c>
      <c r="G42" s="106" t="s">
        <v>81</v>
      </c>
      <c r="H42" s="106" t="s">
        <v>98</v>
      </c>
      <c r="I42" s="106" t="s">
        <v>82</v>
      </c>
      <c r="J42" s="85" t="s">
        <v>474</v>
      </c>
      <c r="K42" s="114">
        <v>13500</v>
      </c>
      <c r="L42" s="114">
        <v>13852.7</v>
      </c>
      <c r="M42" s="115">
        <v>102.61259259259259</v>
      </c>
      <c r="N42" s="83"/>
      <c r="O42" s="83"/>
    </row>
    <row r="43" spans="1:15" ht="84">
      <c r="A43" s="105">
        <v>31</v>
      </c>
      <c r="B43" s="106" t="s">
        <v>64</v>
      </c>
      <c r="C43" s="106" t="s">
        <v>117</v>
      </c>
      <c r="D43" s="106" t="s">
        <v>302</v>
      </c>
      <c r="E43" s="106" t="s">
        <v>81</v>
      </c>
      <c r="F43" s="106" t="s">
        <v>296</v>
      </c>
      <c r="G43" s="106" t="s">
        <v>97</v>
      </c>
      <c r="H43" s="106" t="s">
        <v>98</v>
      </c>
      <c r="I43" s="106" t="s">
        <v>82</v>
      </c>
      <c r="J43" s="85" t="s">
        <v>66</v>
      </c>
      <c r="K43" s="114">
        <v>2000</v>
      </c>
      <c r="L43" s="114">
        <v>1966.4</v>
      </c>
      <c r="M43" s="115">
        <v>98.32000000000001</v>
      </c>
      <c r="N43" s="83"/>
      <c r="O43" s="83"/>
    </row>
    <row r="44" spans="1:15" ht="72">
      <c r="A44" s="105">
        <v>32</v>
      </c>
      <c r="B44" s="106" t="s">
        <v>64</v>
      </c>
      <c r="C44" s="106" t="s">
        <v>117</v>
      </c>
      <c r="D44" s="106" t="s">
        <v>302</v>
      </c>
      <c r="E44" s="106" t="s">
        <v>81</v>
      </c>
      <c r="F44" s="106" t="s">
        <v>305</v>
      </c>
      <c r="G44" s="106" t="s">
        <v>81</v>
      </c>
      <c r="H44" s="106" t="s">
        <v>98</v>
      </c>
      <c r="I44" s="106" t="s">
        <v>82</v>
      </c>
      <c r="J44" s="85" t="s">
        <v>67</v>
      </c>
      <c r="K44" s="114">
        <v>2000</v>
      </c>
      <c r="L44" s="114">
        <v>1966.4</v>
      </c>
      <c r="M44" s="115">
        <v>98.32000000000001</v>
      </c>
      <c r="N44" s="83"/>
      <c r="O44" s="83"/>
    </row>
    <row r="45" spans="1:15" ht="36.75">
      <c r="A45" s="105">
        <v>33</v>
      </c>
      <c r="B45" s="106" t="s">
        <v>96</v>
      </c>
      <c r="C45" s="133" t="s">
        <v>117</v>
      </c>
      <c r="D45" s="133" t="s">
        <v>302</v>
      </c>
      <c r="E45" s="133" t="s">
        <v>81</v>
      </c>
      <c r="F45" s="134">
        <v>300</v>
      </c>
      <c r="G45" s="106" t="s">
        <v>97</v>
      </c>
      <c r="H45" s="133" t="s">
        <v>98</v>
      </c>
      <c r="I45" s="133" t="s">
        <v>82</v>
      </c>
      <c r="J45" s="87" t="s">
        <v>1440</v>
      </c>
      <c r="K45" s="114">
        <v>10.7</v>
      </c>
      <c r="L45" s="114">
        <v>10.8</v>
      </c>
      <c r="M45" s="115">
        <v>100.93457943925235</v>
      </c>
      <c r="N45" s="83"/>
      <c r="O45" s="83"/>
    </row>
    <row r="46" spans="1:15" ht="36.75">
      <c r="A46" s="105">
        <v>34</v>
      </c>
      <c r="B46" s="106" t="s">
        <v>96</v>
      </c>
      <c r="C46" s="133" t="s">
        <v>117</v>
      </c>
      <c r="D46" s="133" t="s">
        <v>302</v>
      </c>
      <c r="E46" s="133" t="s">
        <v>81</v>
      </c>
      <c r="F46" s="134">
        <v>310</v>
      </c>
      <c r="G46" s="106" t="s">
        <v>97</v>
      </c>
      <c r="H46" s="133" t="s">
        <v>98</v>
      </c>
      <c r="I46" s="133" t="s">
        <v>82</v>
      </c>
      <c r="J46" s="87" t="s">
        <v>1441</v>
      </c>
      <c r="K46" s="114">
        <v>10.7</v>
      </c>
      <c r="L46" s="114">
        <v>10.8</v>
      </c>
      <c r="M46" s="115">
        <v>100.93457943925235</v>
      </c>
      <c r="N46" s="83"/>
      <c r="O46" s="83"/>
    </row>
    <row r="47" spans="1:15" ht="132">
      <c r="A47" s="105">
        <v>35</v>
      </c>
      <c r="B47" s="133" t="s">
        <v>64</v>
      </c>
      <c r="C47" s="133" t="s">
        <v>117</v>
      </c>
      <c r="D47" s="133" t="s">
        <v>302</v>
      </c>
      <c r="E47" s="133" t="s">
        <v>81</v>
      </c>
      <c r="F47" s="134">
        <v>313</v>
      </c>
      <c r="G47" s="133" t="s">
        <v>81</v>
      </c>
      <c r="H47" s="133" t="s">
        <v>98</v>
      </c>
      <c r="I47" s="133" t="s">
        <v>82</v>
      </c>
      <c r="J47" s="135" t="s">
        <v>1442</v>
      </c>
      <c r="K47" s="114">
        <v>10.7</v>
      </c>
      <c r="L47" s="114">
        <v>10.8</v>
      </c>
      <c r="M47" s="115">
        <v>100.93457943925235</v>
      </c>
      <c r="N47" s="83"/>
      <c r="O47" s="83"/>
    </row>
    <row r="48" spans="1:13" ht="72">
      <c r="A48" s="105">
        <v>36</v>
      </c>
      <c r="B48" s="106" t="s">
        <v>96</v>
      </c>
      <c r="C48" s="106" t="s">
        <v>117</v>
      </c>
      <c r="D48" s="106" t="s">
        <v>302</v>
      </c>
      <c r="E48" s="106" t="s">
        <v>306</v>
      </c>
      <c r="F48" s="106" t="s">
        <v>96</v>
      </c>
      <c r="G48" s="106" t="s">
        <v>97</v>
      </c>
      <c r="H48" s="106" t="s">
        <v>98</v>
      </c>
      <c r="I48" s="106" t="s">
        <v>82</v>
      </c>
      <c r="J48" s="86" t="s">
        <v>307</v>
      </c>
      <c r="K48" s="114">
        <v>150</v>
      </c>
      <c r="L48" s="114">
        <v>140.6</v>
      </c>
      <c r="M48" s="115">
        <v>93.73333333333332</v>
      </c>
    </row>
    <row r="49" spans="1:13" ht="72">
      <c r="A49" s="105">
        <v>37</v>
      </c>
      <c r="B49" s="106" t="s">
        <v>64</v>
      </c>
      <c r="C49" s="106" t="s">
        <v>117</v>
      </c>
      <c r="D49" s="106" t="s">
        <v>302</v>
      </c>
      <c r="E49" s="106" t="s">
        <v>306</v>
      </c>
      <c r="F49" s="106" t="s">
        <v>308</v>
      </c>
      <c r="G49" s="106" t="s">
        <v>81</v>
      </c>
      <c r="H49" s="106" t="s">
        <v>98</v>
      </c>
      <c r="I49" s="106" t="s">
        <v>82</v>
      </c>
      <c r="J49" s="99" t="s">
        <v>270</v>
      </c>
      <c r="K49" s="114">
        <v>150</v>
      </c>
      <c r="L49" s="114">
        <v>140.6</v>
      </c>
      <c r="M49" s="115">
        <v>93.73333333333332</v>
      </c>
    </row>
    <row r="50" spans="1:13" ht="24">
      <c r="A50" s="105">
        <v>38</v>
      </c>
      <c r="B50" s="104" t="s">
        <v>96</v>
      </c>
      <c r="C50" s="104" t="s">
        <v>117</v>
      </c>
      <c r="D50" s="104" t="s">
        <v>309</v>
      </c>
      <c r="E50" s="104" t="s">
        <v>97</v>
      </c>
      <c r="F50" s="104" t="s">
        <v>96</v>
      </c>
      <c r="G50" s="104" t="s">
        <v>97</v>
      </c>
      <c r="H50" s="104" t="s">
        <v>98</v>
      </c>
      <c r="I50" s="104" t="s">
        <v>96</v>
      </c>
      <c r="J50" s="84" t="s">
        <v>142</v>
      </c>
      <c r="K50" s="116">
        <v>8705</v>
      </c>
      <c r="L50" s="116">
        <v>8685.300000000001</v>
      </c>
      <c r="M50" s="117">
        <v>99.77369327972431</v>
      </c>
    </row>
    <row r="51" spans="1:13" ht="24">
      <c r="A51" s="105">
        <v>39</v>
      </c>
      <c r="B51" s="106" t="s">
        <v>68</v>
      </c>
      <c r="C51" s="106" t="s">
        <v>117</v>
      </c>
      <c r="D51" s="106" t="s">
        <v>309</v>
      </c>
      <c r="E51" s="106" t="s">
        <v>103</v>
      </c>
      <c r="F51" s="106" t="s">
        <v>96</v>
      </c>
      <c r="G51" s="106" t="s">
        <v>103</v>
      </c>
      <c r="H51" s="106" t="s">
        <v>98</v>
      </c>
      <c r="I51" s="106" t="s">
        <v>82</v>
      </c>
      <c r="J51" s="85" t="s">
        <v>84</v>
      </c>
      <c r="K51" s="114">
        <v>8705</v>
      </c>
      <c r="L51" s="114">
        <v>8685.300000000001</v>
      </c>
      <c r="M51" s="115">
        <v>99.77369327972431</v>
      </c>
    </row>
    <row r="52" spans="1:13" ht="24">
      <c r="A52" s="105">
        <v>40</v>
      </c>
      <c r="B52" s="106" t="s">
        <v>68</v>
      </c>
      <c r="C52" s="106" t="s">
        <v>117</v>
      </c>
      <c r="D52" s="106" t="s">
        <v>309</v>
      </c>
      <c r="E52" s="106" t="s">
        <v>103</v>
      </c>
      <c r="F52" s="106" t="s">
        <v>291</v>
      </c>
      <c r="G52" s="106" t="s">
        <v>103</v>
      </c>
      <c r="H52" s="106" t="s">
        <v>98</v>
      </c>
      <c r="I52" s="106" t="s">
        <v>82</v>
      </c>
      <c r="J52" s="99" t="s">
        <v>69</v>
      </c>
      <c r="K52" s="114">
        <v>110</v>
      </c>
      <c r="L52" s="114">
        <v>104</v>
      </c>
      <c r="M52" s="115">
        <v>94.54545454545455</v>
      </c>
    </row>
    <row r="53" spans="1:13" ht="24">
      <c r="A53" s="105">
        <v>41</v>
      </c>
      <c r="B53" s="106" t="s">
        <v>68</v>
      </c>
      <c r="C53" s="106" t="s">
        <v>117</v>
      </c>
      <c r="D53" s="106" t="s">
        <v>309</v>
      </c>
      <c r="E53" s="106" t="s">
        <v>103</v>
      </c>
      <c r="F53" s="106" t="s">
        <v>296</v>
      </c>
      <c r="G53" s="106" t="s">
        <v>103</v>
      </c>
      <c r="H53" s="106" t="s">
        <v>98</v>
      </c>
      <c r="I53" s="106" t="s">
        <v>82</v>
      </c>
      <c r="J53" s="85" t="s">
        <v>70</v>
      </c>
      <c r="K53" s="114">
        <v>7920</v>
      </c>
      <c r="L53" s="114">
        <v>7917.6</v>
      </c>
      <c r="M53" s="115">
        <v>99.96969696969697</v>
      </c>
    </row>
    <row r="54" spans="1:13" ht="12.75">
      <c r="A54" s="105">
        <v>42</v>
      </c>
      <c r="B54" s="106" t="s">
        <v>68</v>
      </c>
      <c r="C54" s="106" t="s">
        <v>117</v>
      </c>
      <c r="D54" s="106" t="s">
        <v>309</v>
      </c>
      <c r="E54" s="106" t="s">
        <v>103</v>
      </c>
      <c r="F54" s="106" t="s">
        <v>1369</v>
      </c>
      <c r="G54" s="106" t="s">
        <v>103</v>
      </c>
      <c r="H54" s="106" t="s">
        <v>98</v>
      </c>
      <c r="I54" s="106" t="s">
        <v>82</v>
      </c>
      <c r="J54" s="85" t="s">
        <v>1370</v>
      </c>
      <c r="K54" s="114">
        <v>675</v>
      </c>
      <c r="L54" s="114">
        <v>663.7</v>
      </c>
      <c r="M54" s="115">
        <v>98.32592592592593</v>
      </c>
    </row>
    <row r="55" spans="1:13" ht="36">
      <c r="A55" s="105">
        <v>43</v>
      </c>
      <c r="B55" s="106" t="s">
        <v>96</v>
      </c>
      <c r="C55" s="106" t="s">
        <v>117</v>
      </c>
      <c r="D55" s="106" t="s">
        <v>310</v>
      </c>
      <c r="E55" s="106" t="s">
        <v>97</v>
      </c>
      <c r="F55" s="106" t="s">
        <v>96</v>
      </c>
      <c r="G55" s="106" t="s">
        <v>97</v>
      </c>
      <c r="H55" s="106" t="s">
        <v>98</v>
      </c>
      <c r="I55" s="106" t="s">
        <v>96</v>
      </c>
      <c r="J55" s="84" t="s">
        <v>1738</v>
      </c>
      <c r="K55" s="116">
        <v>769.5</v>
      </c>
      <c r="L55" s="116">
        <v>839.2</v>
      </c>
      <c r="M55" s="117">
        <v>109.05782975958415</v>
      </c>
    </row>
    <row r="56" spans="1:13" ht="25.5">
      <c r="A56" s="105">
        <v>44</v>
      </c>
      <c r="B56" s="106" t="s">
        <v>96</v>
      </c>
      <c r="C56" s="106" t="s">
        <v>117</v>
      </c>
      <c r="D56" s="106" t="s">
        <v>310</v>
      </c>
      <c r="E56" s="106" t="s">
        <v>103</v>
      </c>
      <c r="F56" s="106" t="s">
        <v>311</v>
      </c>
      <c r="G56" s="106" t="s">
        <v>97</v>
      </c>
      <c r="H56" s="106" t="s">
        <v>98</v>
      </c>
      <c r="I56" s="106" t="s">
        <v>85</v>
      </c>
      <c r="J56" s="155" t="s">
        <v>1695</v>
      </c>
      <c r="K56" s="114">
        <v>-3.3</v>
      </c>
      <c r="L56" s="114">
        <v>-3.3</v>
      </c>
      <c r="M56" s="115">
        <v>100</v>
      </c>
    </row>
    <row r="57" spans="1:13" ht="38.25">
      <c r="A57" s="105">
        <v>45</v>
      </c>
      <c r="B57" s="106" t="s">
        <v>96</v>
      </c>
      <c r="C57" s="106" t="s">
        <v>117</v>
      </c>
      <c r="D57" s="106" t="s">
        <v>310</v>
      </c>
      <c r="E57" s="106" t="s">
        <v>103</v>
      </c>
      <c r="F57" s="106" t="s">
        <v>312</v>
      </c>
      <c r="G57" s="106" t="s">
        <v>81</v>
      </c>
      <c r="H57" s="106" t="s">
        <v>98</v>
      </c>
      <c r="I57" s="106" t="s">
        <v>85</v>
      </c>
      <c r="J57" s="155" t="s">
        <v>1696</v>
      </c>
      <c r="K57" s="114">
        <v>-3.3</v>
      </c>
      <c r="L57" s="114">
        <v>-3.3</v>
      </c>
      <c r="M57" s="115">
        <v>100</v>
      </c>
    </row>
    <row r="58" spans="1:13" ht="12.75">
      <c r="A58" s="105">
        <v>46</v>
      </c>
      <c r="B58" s="106" t="s">
        <v>96</v>
      </c>
      <c r="C58" s="106" t="s">
        <v>117</v>
      </c>
      <c r="D58" s="106" t="s">
        <v>310</v>
      </c>
      <c r="E58" s="106" t="s">
        <v>78</v>
      </c>
      <c r="F58" s="106" t="s">
        <v>96</v>
      </c>
      <c r="G58" s="106" t="s">
        <v>97</v>
      </c>
      <c r="H58" s="106" t="s">
        <v>98</v>
      </c>
      <c r="I58" s="106" t="s">
        <v>85</v>
      </c>
      <c r="J58" s="123" t="s">
        <v>1385</v>
      </c>
      <c r="K58" s="114">
        <v>772.8</v>
      </c>
      <c r="L58" s="114">
        <v>842.5</v>
      </c>
      <c r="M58" s="115">
        <v>109.01915113871637</v>
      </c>
    </row>
    <row r="59" spans="1:13" ht="36">
      <c r="A59" s="105">
        <v>47</v>
      </c>
      <c r="B59" s="106" t="s">
        <v>96</v>
      </c>
      <c r="C59" s="106" t="s">
        <v>117</v>
      </c>
      <c r="D59" s="106" t="s">
        <v>310</v>
      </c>
      <c r="E59" s="106" t="s">
        <v>78</v>
      </c>
      <c r="F59" s="106" t="s">
        <v>322</v>
      </c>
      <c r="G59" s="106" t="s">
        <v>97</v>
      </c>
      <c r="H59" s="106" t="s">
        <v>98</v>
      </c>
      <c r="I59" s="106" t="s">
        <v>85</v>
      </c>
      <c r="J59" s="123" t="s">
        <v>1386</v>
      </c>
      <c r="K59" s="114">
        <v>600</v>
      </c>
      <c r="L59" s="114">
        <v>669.7</v>
      </c>
      <c r="M59" s="115">
        <v>111.61666666666667</v>
      </c>
    </row>
    <row r="60" spans="1:13" ht="36">
      <c r="A60" s="105">
        <v>48</v>
      </c>
      <c r="B60" s="106" t="s">
        <v>64</v>
      </c>
      <c r="C60" s="106" t="s">
        <v>117</v>
      </c>
      <c r="D60" s="106" t="s">
        <v>310</v>
      </c>
      <c r="E60" s="106" t="s">
        <v>78</v>
      </c>
      <c r="F60" s="106" t="s">
        <v>313</v>
      </c>
      <c r="G60" s="106" t="s">
        <v>81</v>
      </c>
      <c r="H60" s="106" t="s">
        <v>98</v>
      </c>
      <c r="I60" s="106" t="s">
        <v>85</v>
      </c>
      <c r="J60" s="111" t="s">
        <v>314</v>
      </c>
      <c r="K60" s="114">
        <v>600</v>
      </c>
      <c r="L60" s="114">
        <v>669.7</v>
      </c>
      <c r="M60" s="115">
        <v>111.61666666666667</v>
      </c>
    </row>
    <row r="61" spans="1:13" ht="12.75">
      <c r="A61" s="105">
        <v>49</v>
      </c>
      <c r="B61" s="106" t="s">
        <v>96</v>
      </c>
      <c r="C61" s="106" t="s">
        <v>117</v>
      </c>
      <c r="D61" s="106" t="s">
        <v>310</v>
      </c>
      <c r="E61" s="106" t="s">
        <v>78</v>
      </c>
      <c r="F61" s="106" t="s">
        <v>311</v>
      </c>
      <c r="G61" s="106" t="s">
        <v>97</v>
      </c>
      <c r="H61" s="106" t="s">
        <v>98</v>
      </c>
      <c r="I61" s="106" t="s">
        <v>85</v>
      </c>
      <c r="J61" s="128" t="s">
        <v>1387</v>
      </c>
      <c r="K61" s="114">
        <v>172.8</v>
      </c>
      <c r="L61" s="114">
        <v>172.8</v>
      </c>
      <c r="M61" s="115">
        <v>100</v>
      </c>
    </row>
    <row r="62" spans="1:13" ht="24">
      <c r="A62" s="105">
        <v>50</v>
      </c>
      <c r="B62" s="106" t="s">
        <v>71</v>
      </c>
      <c r="C62" s="106" t="s">
        <v>117</v>
      </c>
      <c r="D62" s="106" t="s">
        <v>310</v>
      </c>
      <c r="E62" s="106" t="s">
        <v>78</v>
      </c>
      <c r="F62" s="106" t="s">
        <v>312</v>
      </c>
      <c r="G62" s="106" t="s">
        <v>81</v>
      </c>
      <c r="H62" s="106" t="s">
        <v>98</v>
      </c>
      <c r="I62" s="106" t="s">
        <v>85</v>
      </c>
      <c r="J62" s="129" t="s">
        <v>1388</v>
      </c>
      <c r="K62" s="114">
        <v>172.8</v>
      </c>
      <c r="L62" s="114">
        <v>172.8</v>
      </c>
      <c r="M62" s="115">
        <v>100</v>
      </c>
    </row>
    <row r="63" spans="1:13" ht="24">
      <c r="A63" s="105">
        <v>51</v>
      </c>
      <c r="B63" s="106" t="s">
        <v>96</v>
      </c>
      <c r="C63" s="106" t="s">
        <v>117</v>
      </c>
      <c r="D63" s="106" t="s">
        <v>315</v>
      </c>
      <c r="E63" s="106" t="s">
        <v>97</v>
      </c>
      <c r="F63" s="106" t="s">
        <v>96</v>
      </c>
      <c r="G63" s="106" t="s">
        <v>97</v>
      </c>
      <c r="H63" s="106" t="s">
        <v>98</v>
      </c>
      <c r="I63" s="106" t="s">
        <v>96</v>
      </c>
      <c r="J63" s="84" t="s">
        <v>62</v>
      </c>
      <c r="K63" s="116">
        <v>343.8</v>
      </c>
      <c r="L63" s="116">
        <v>338.7</v>
      </c>
      <c r="M63" s="117">
        <v>98.51657940663175</v>
      </c>
    </row>
    <row r="64" spans="1:14" ht="15">
      <c r="A64" s="105">
        <v>52</v>
      </c>
      <c r="B64" s="106" t="s">
        <v>96</v>
      </c>
      <c r="C64" s="106" t="s">
        <v>117</v>
      </c>
      <c r="D64" s="106" t="s">
        <v>315</v>
      </c>
      <c r="E64" s="106" t="s">
        <v>103</v>
      </c>
      <c r="F64" s="106" t="s">
        <v>96</v>
      </c>
      <c r="G64" s="106" t="s">
        <v>97</v>
      </c>
      <c r="H64" s="106" t="s">
        <v>98</v>
      </c>
      <c r="I64" s="106" t="s">
        <v>271</v>
      </c>
      <c r="J64" s="85" t="s">
        <v>316</v>
      </c>
      <c r="K64" s="114">
        <v>260</v>
      </c>
      <c r="L64" s="114">
        <v>248</v>
      </c>
      <c r="M64" s="115">
        <v>95.38461538461539</v>
      </c>
      <c r="N64" s="83"/>
    </row>
    <row r="65" spans="1:14" ht="24.75">
      <c r="A65" s="105">
        <v>53</v>
      </c>
      <c r="B65" s="106" t="s">
        <v>64</v>
      </c>
      <c r="C65" s="106" t="s">
        <v>117</v>
      </c>
      <c r="D65" s="106" t="s">
        <v>315</v>
      </c>
      <c r="E65" s="106" t="s">
        <v>103</v>
      </c>
      <c r="F65" s="106" t="s">
        <v>317</v>
      </c>
      <c r="G65" s="106" t="s">
        <v>81</v>
      </c>
      <c r="H65" s="106" t="s">
        <v>98</v>
      </c>
      <c r="I65" s="106" t="s">
        <v>271</v>
      </c>
      <c r="J65" s="111" t="s">
        <v>318</v>
      </c>
      <c r="K65" s="114">
        <v>260</v>
      </c>
      <c r="L65" s="114">
        <v>248</v>
      </c>
      <c r="M65" s="115">
        <v>95.38461538461539</v>
      </c>
      <c r="N65" s="83"/>
    </row>
    <row r="66" spans="1:14" ht="48">
      <c r="A66" s="105">
        <v>54</v>
      </c>
      <c r="B66" s="106" t="s">
        <v>64</v>
      </c>
      <c r="C66" s="106" t="s">
        <v>117</v>
      </c>
      <c r="D66" s="106" t="s">
        <v>315</v>
      </c>
      <c r="E66" s="106" t="s">
        <v>319</v>
      </c>
      <c r="F66" s="106" t="s">
        <v>96</v>
      </c>
      <c r="G66" s="106" t="s">
        <v>97</v>
      </c>
      <c r="H66" s="106" t="s">
        <v>98</v>
      </c>
      <c r="I66" s="106" t="s">
        <v>96</v>
      </c>
      <c r="J66" s="86" t="s">
        <v>159</v>
      </c>
      <c r="K66" s="114">
        <v>83.8</v>
      </c>
      <c r="L66" s="114">
        <v>90.7</v>
      </c>
      <c r="M66" s="115">
        <v>108.23389021479714</v>
      </c>
      <c r="N66" s="83"/>
    </row>
    <row r="67" spans="1:14" ht="36">
      <c r="A67" s="105">
        <v>55</v>
      </c>
      <c r="B67" s="106" t="s">
        <v>64</v>
      </c>
      <c r="C67" s="106" t="s">
        <v>117</v>
      </c>
      <c r="D67" s="106" t="s">
        <v>315</v>
      </c>
      <c r="E67" s="106" t="s">
        <v>319</v>
      </c>
      <c r="F67" s="106" t="s">
        <v>291</v>
      </c>
      <c r="G67" s="106" t="s">
        <v>97</v>
      </c>
      <c r="H67" s="106" t="s">
        <v>98</v>
      </c>
      <c r="I67" s="106" t="s">
        <v>158</v>
      </c>
      <c r="J67" s="86" t="s">
        <v>272</v>
      </c>
      <c r="K67" s="114">
        <v>83.8</v>
      </c>
      <c r="L67" s="114">
        <v>90.7</v>
      </c>
      <c r="M67" s="115">
        <v>108.23389021479714</v>
      </c>
      <c r="N67" s="83"/>
    </row>
    <row r="68" spans="1:14" ht="60.75">
      <c r="A68" s="105">
        <v>56</v>
      </c>
      <c r="B68" s="106" t="s">
        <v>64</v>
      </c>
      <c r="C68" s="106" t="s">
        <v>117</v>
      </c>
      <c r="D68" s="106" t="s">
        <v>315</v>
      </c>
      <c r="E68" s="106" t="s">
        <v>319</v>
      </c>
      <c r="F68" s="106" t="s">
        <v>304</v>
      </c>
      <c r="G68" s="106" t="s">
        <v>81</v>
      </c>
      <c r="H68" s="106" t="s">
        <v>98</v>
      </c>
      <c r="I68" s="106" t="s">
        <v>158</v>
      </c>
      <c r="J68" s="87" t="s">
        <v>475</v>
      </c>
      <c r="K68" s="114">
        <v>83.8</v>
      </c>
      <c r="L68" s="114">
        <v>90.7</v>
      </c>
      <c r="M68" s="115">
        <v>108.23389021479714</v>
      </c>
      <c r="N68" s="83"/>
    </row>
    <row r="69" spans="1:14" ht="24">
      <c r="A69" s="105">
        <v>57</v>
      </c>
      <c r="B69" s="106" t="s">
        <v>96</v>
      </c>
      <c r="C69" s="106" t="s">
        <v>117</v>
      </c>
      <c r="D69" s="106" t="s">
        <v>320</v>
      </c>
      <c r="E69" s="106" t="s">
        <v>97</v>
      </c>
      <c r="F69" s="106" t="s">
        <v>96</v>
      </c>
      <c r="G69" s="106" t="s">
        <v>97</v>
      </c>
      <c r="H69" s="106" t="s">
        <v>98</v>
      </c>
      <c r="I69" s="106" t="s">
        <v>96</v>
      </c>
      <c r="J69" s="84" t="s">
        <v>63</v>
      </c>
      <c r="K69" s="116">
        <v>899.9</v>
      </c>
      <c r="L69" s="116">
        <v>884.7</v>
      </c>
      <c r="M69" s="117">
        <v>98.31092343593734</v>
      </c>
      <c r="N69" s="110"/>
    </row>
    <row r="70" spans="1:14" ht="36">
      <c r="A70" s="105">
        <v>58</v>
      </c>
      <c r="B70" s="106" t="s">
        <v>96</v>
      </c>
      <c r="C70" s="106" t="s">
        <v>117</v>
      </c>
      <c r="D70" s="106" t="s">
        <v>320</v>
      </c>
      <c r="E70" s="106" t="s">
        <v>103</v>
      </c>
      <c r="F70" s="106" t="s">
        <v>96</v>
      </c>
      <c r="G70" s="106" t="s">
        <v>103</v>
      </c>
      <c r="H70" s="106" t="s">
        <v>98</v>
      </c>
      <c r="I70" s="106" t="s">
        <v>86</v>
      </c>
      <c r="J70" s="123" t="s">
        <v>1443</v>
      </c>
      <c r="K70" s="114">
        <v>1</v>
      </c>
      <c r="L70" s="114">
        <v>1</v>
      </c>
      <c r="M70" s="114">
        <v>100</v>
      </c>
      <c r="N70" s="110"/>
    </row>
    <row r="71" spans="1:14" ht="60">
      <c r="A71" s="105">
        <v>59</v>
      </c>
      <c r="B71" s="106" t="s">
        <v>96</v>
      </c>
      <c r="C71" s="106" t="s">
        <v>117</v>
      </c>
      <c r="D71" s="106" t="s">
        <v>320</v>
      </c>
      <c r="E71" s="106" t="s">
        <v>103</v>
      </c>
      <c r="F71" s="106" t="s">
        <v>317</v>
      </c>
      <c r="G71" s="106" t="s">
        <v>103</v>
      </c>
      <c r="H71" s="106" t="s">
        <v>98</v>
      </c>
      <c r="I71" s="106" t="s">
        <v>86</v>
      </c>
      <c r="J71" s="123" t="s">
        <v>1444</v>
      </c>
      <c r="K71" s="114">
        <v>1</v>
      </c>
      <c r="L71" s="114">
        <v>1</v>
      </c>
      <c r="M71" s="115">
        <v>100</v>
      </c>
      <c r="N71" s="110"/>
    </row>
    <row r="72" spans="1:14" ht="84">
      <c r="A72" s="105">
        <v>60</v>
      </c>
      <c r="B72" s="106" t="s">
        <v>1447</v>
      </c>
      <c r="C72" s="106" t="s">
        <v>117</v>
      </c>
      <c r="D72" s="106" t="s">
        <v>320</v>
      </c>
      <c r="E72" s="106" t="s">
        <v>103</v>
      </c>
      <c r="F72" s="106" t="s">
        <v>1445</v>
      </c>
      <c r="G72" s="106" t="s">
        <v>97</v>
      </c>
      <c r="H72" s="106" t="s">
        <v>98</v>
      </c>
      <c r="I72" s="106" t="s">
        <v>86</v>
      </c>
      <c r="J72" s="123" t="s">
        <v>1446</v>
      </c>
      <c r="K72" s="114">
        <v>1</v>
      </c>
      <c r="L72" s="154">
        <v>1</v>
      </c>
      <c r="M72" s="115">
        <v>100</v>
      </c>
      <c r="N72" s="110"/>
    </row>
    <row r="73" spans="1:14" ht="60.75">
      <c r="A73" s="105">
        <v>61</v>
      </c>
      <c r="B73" s="106" t="s">
        <v>96</v>
      </c>
      <c r="C73" s="106" t="s">
        <v>117</v>
      </c>
      <c r="D73" s="106" t="s">
        <v>320</v>
      </c>
      <c r="E73" s="106" t="s">
        <v>103</v>
      </c>
      <c r="F73" s="106" t="s">
        <v>672</v>
      </c>
      <c r="G73" s="106" t="s">
        <v>103</v>
      </c>
      <c r="H73" s="106" t="s">
        <v>98</v>
      </c>
      <c r="I73" s="106" t="s">
        <v>86</v>
      </c>
      <c r="J73" s="146" t="s">
        <v>1697</v>
      </c>
      <c r="K73" s="114">
        <v>0</v>
      </c>
      <c r="L73" s="114">
        <v>0.7</v>
      </c>
      <c r="M73" s="115"/>
      <c r="N73" s="83"/>
    </row>
    <row r="74" spans="1:14" ht="84.75">
      <c r="A74" s="105">
        <v>62</v>
      </c>
      <c r="B74" s="106" t="s">
        <v>914</v>
      </c>
      <c r="C74" s="52" t="s">
        <v>117</v>
      </c>
      <c r="D74" s="52" t="s">
        <v>320</v>
      </c>
      <c r="E74" s="52" t="s">
        <v>103</v>
      </c>
      <c r="F74" s="52" t="s">
        <v>675</v>
      </c>
      <c r="G74" s="52" t="s">
        <v>103</v>
      </c>
      <c r="H74" s="52" t="s">
        <v>98</v>
      </c>
      <c r="I74" s="52" t="s">
        <v>86</v>
      </c>
      <c r="J74" s="146" t="s">
        <v>1698</v>
      </c>
      <c r="K74" s="114">
        <v>0</v>
      </c>
      <c r="L74" s="114">
        <v>0.7</v>
      </c>
      <c r="M74" s="115"/>
      <c r="N74" s="83"/>
    </row>
    <row r="75" spans="1:14" ht="108.75">
      <c r="A75" s="105">
        <v>63</v>
      </c>
      <c r="B75" s="106" t="s">
        <v>96</v>
      </c>
      <c r="C75" s="52" t="s">
        <v>117</v>
      </c>
      <c r="D75" s="52" t="s">
        <v>320</v>
      </c>
      <c r="E75" s="52" t="s">
        <v>1448</v>
      </c>
      <c r="F75" s="52" t="s">
        <v>96</v>
      </c>
      <c r="G75" s="52" t="s">
        <v>97</v>
      </c>
      <c r="H75" s="52" t="s">
        <v>98</v>
      </c>
      <c r="I75" s="52" t="s">
        <v>86</v>
      </c>
      <c r="J75" s="123" t="s">
        <v>1449</v>
      </c>
      <c r="K75" s="114">
        <v>61.1</v>
      </c>
      <c r="L75" s="114">
        <v>87.5</v>
      </c>
      <c r="M75" s="115">
        <v>143.20785597381342</v>
      </c>
      <c r="N75" s="83"/>
    </row>
    <row r="76" spans="1:14" ht="108.75">
      <c r="A76" s="105">
        <v>64</v>
      </c>
      <c r="B76" s="106" t="s">
        <v>96</v>
      </c>
      <c r="C76" s="52" t="s">
        <v>117</v>
      </c>
      <c r="D76" s="52" t="s">
        <v>320</v>
      </c>
      <c r="E76" s="52" t="s">
        <v>1448</v>
      </c>
      <c r="F76" s="52" t="s">
        <v>96</v>
      </c>
      <c r="G76" s="52" t="s">
        <v>103</v>
      </c>
      <c r="H76" s="52" t="s">
        <v>98</v>
      </c>
      <c r="I76" s="52" t="s">
        <v>86</v>
      </c>
      <c r="J76" s="152" t="s">
        <v>1449</v>
      </c>
      <c r="K76" s="114">
        <v>55</v>
      </c>
      <c r="L76" s="114">
        <v>81.4</v>
      </c>
      <c r="M76" s="115">
        <v>148.00000000000003</v>
      </c>
      <c r="N76" s="83"/>
    </row>
    <row r="77" spans="1:14" ht="72">
      <c r="A77" s="105">
        <v>65</v>
      </c>
      <c r="B77" s="106" t="s">
        <v>64</v>
      </c>
      <c r="C77" s="52" t="s">
        <v>117</v>
      </c>
      <c r="D77" s="52" t="s">
        <v>320</v>
      </c>
      <c r="E77" s="52" t="s">
        <v>1448</v>
      </c>
      <c r="F77" s="52" t="s">
        <v>291</v>
      </c>
      <c r="G77" s="52" t="s">
        <v>81</v>
      </c>
      <c r="H77" s="52" t="s">
        <v>98</v>
      </c>
      <c r="I77" s="52" t="s">
        <v>86</v>
      </c>
      <c r="J77" s="153" t="s">
        <v>1699</v>
      </c>
      <c r="K77" s="114">
        <v>55</v>
      </c>
      <c r="L77" s="154">
        <v>81.4</v>
      </c>
      <c r="M77" s="115">
        <v>148.00000000000003</v>
      </c>
      <c r="N77" s="83"/>
    </row>
    <row r="78" spans="1:14" ht="72.75">
      <c r="A78" s="105">
        <v>66</v>
      </c>
      <c r="B78" s="106" t="s">
        <v>96</v>
      </c>
      <c r="C78" s="52" t="s">
        <v>117</v>
      </c>
      <c r="D78" s="52" t="s">
        <v>320</v>
      </c>
      <c r="E78" s="52" t="s">
        <v>1448</v>
      </c>
      <c r="F78" s="52" t="s">
        <v>1450</v>
      </c>
      <c r="G78" s="52" t="s">
        <v>97</v>
      </c>
      <c r="H78" s="52" t="s">
        <v>98</v>
      </c>
      <c r="I78" s="52" t="s">
        <v>86</v>
      </c>
      <c r="J78" s="152" t="s">
        <v>1451</v>
      </c>
      <c r="K78" s="114">
        <v>6.1</v>
      </c>
      <c r="L78" s="114">
        <v>6.1</v>
      </c>
      <c r="M78" s="115">
        <v>100</v>
      </c>
      <c r="N78" s="83"/>
    </row>
    <row r="79" spans="1:14" ht="72.75">
      <c r="A79" s="105">
        <v>67</v>
      </c>
      <c r="B79" s="106" t="s">
        <v>64</v>
      </c>
      <c r="C79" s="52" t="s">
        <v>117</v>
      </c>
      <c r="D79" s="52" t="s">
        <v>320</v>
      </c>
      <c r="E79" s="52" t="s">
        <v>1448</v>
      </c>
      <c r="F79" s="52" t="s">
        <v>1450</v>
      </c>
      <c r="G79" s="52" t="s">
        <v>81</v>
      </c>
      <c r="H79" s="52" t="s">
        <v>98</v>
      </c>
      <c r="I79" s="52" t="s">
        <v>86</v>
      </c>
      <c r="J79" s="123" t="s">
        <v>1451</v>
      </c>
      <c r="K79" s="114">
        <v>6.1</v>
      </c>
      <c r="L79" s="114">
        <v>6.1</v>
      </c>
      <c r="M79" s="115">
        <v>100</v>
      </c>
      <c r="N79" s="83"/>
    </row>
    <row r="80" spans="1:15" ht="24.75">
      <c r="A80" s="105">
        <v>68</v>
      </c>
      <c r="B80" s="106" t="s">
        <v>96</v>
      </c>
      <c r="C80" s="52" t="s">
        <v>117</v>
      </c>
      <c r="D80" s="52" t="s">
        <v>320</v>
      </c>
      <c r="E80" s="52" t="s">
        <v>83</v>
      </c>
      <c r="F80" s="52" t="s">
        <v>96</v>
      </c>
      <c r="G80" s="52" t="s">
        <v>97</v>
      </c>
      <c r="H80" s="52" t="s">
        <v>98</v>
      </c>
      <c r="I80" s="52" t="s">
        <v>86</v>
      </c>
      <c r="J80" s="82" t="s">
        <v>1452</v>
      </c>
      <c r="K80" s="114">
        <v>148.4</v>
      </c>
      <c r="L80" s="114">
        <v>106.10000000000001</v>
      </c>
      <c r="M80" s="115">
        <v>71.49595687331536</v>
      </c>
      <c r="N80" s="83"/>
      <c r="O80" s="83"/>
    </row>
    <row r="81" spans="1:15" ht="84.75">
      <c r="A81" s="105">
        <v>69</v>
      </c>
      <c r="B81" s="106" t="s">
        <v>96</v>
      </c>
      <c r="C81" s="52" t="s">
        <v>117</v>
      </c>
      <c r="D81" s="52" t="s">
        <v>320</v>
      </c>
      <c r="E81" s="52" t="s">
        <v>83</v>
      </c>
      <c r="F81" s="52" t="s">
        <v>296</v>
      </c>
      <c r="G81" s="52" t="s">
        <v>81</v>
      </c>
      <c r="H81" s="52" t="s">
        <v>98</v>
      </c>
      <c r="I81" s="52" t="s">
        <v>86</v>
      </c>
      <c r="J81" s="87" t="s">
        <v>1453</v>
      </c>
      <c r="K81" s="114">
        <v>0.4</v>
      </c>
      <c r="L81" s="114">
        <v>0.4</v>
      </c>
      <c r="M81" s="115">
        <v>100</v>
      </c>
      <c r="N81" s="83"/>
      <c r="O81" s="83"/>
    </row>
    <row r="82" spans="1:15" ht="36.75">
      <c r="A82" s="105">
        <v>70</v>
      </c>
      <c r="B82" s="106" t="s">
        <v>64</v>
      </c>
      <c r="C82" s="52" t="s">
        <v>117</v>
      </c>
      <c r="D82" s="52" t="s">
        <v>320</v>
      </c>
      <c r="E82" s="52" t="s">
        <v>83</v>
      </c>
      <c r="F82" s="52" t="s">
        <v>1454</v>
      </c>
      <c r="G82" s="52" t="s">
        <v>81</v>
      </c>
      <c r="H82" s="52" t="s">
        <v>98</v>
      </c>
      <c r="I82" s="52" t="s">
        <v>86</v>
      </c>
      <c r="J82" s="87" t="s">
        <v>1700</v>
      </c>
      <c r="K82" s="114">
        <v>0.4</v>
      </c>
      <c r="L82" s="114">
        <v>0.4</v>
      </c>
      <c r="M82" s="115">
        <v>100</v>
      </c>
      <c r="N82" s="83"/>
      <c r="O82" s="83"/>
    </row>
    <row r="83" spans="1:15" ht="72">
      <c r="A83" s="105">
        <v>71</v>
      </c>
      <c r="B83" s="106" t="s">
        <v>96</v>
      </c>
      <c r="C83" s="52" t="s">
        <v>117</v>
      </c>
      <c r="D83" s="52" t="s">
        <v>320</v>
      </c>
      <c r="E83" s="52" t="s">
        <v>83</v>
      </c>
      <c r="F83" s="52" t="s">
        <v>82</v>
      </c>
      <c r="G83" s="52" t="s">
        <v>97</v>
      </c>
      <c r="H83" s="52" t="s">
        <v>98</v>
      </c>
      <c r="I83" s="52" t="s">
        <v>86</v>
      </c>
      <c r="J83" s="135" t="s">
        <v>1455</v>
      </c>
      <c r="K83" s="114">
        <v>148</v>
      </c>
      <c r="L83" s="114">
        <v>105.7</v>
      </c>
      <c r="M83" s="115">
        <v>71.41891891891892</v>
      </c>
      <c r="N83" s="83"/>
      <c r="O83" s="83"/>
    </row>
    <row r="84" spans="1:15" ht="60">
      <c r="A84" s="105">
        <v>72</v>
      </c>
      <c r="B84" s="106" t="s">
        <v>96</v>
      </c>
      <c r="C84" s="52" t="s">
        <v>117</v>
      </c>
      <c r="D84" s="52" t="s">
        <v>320</v>
      </c>
      <c r="E84" s="52" t="s">
        <v>83</v>
      </c>
      <c r="F84" s="52" t="s">
        <v>610</v>
      </c>
      <c r="G84" s="52" t="s">
        <v>103</v>
      </c>
      <c r="H84" s="52" t="s">
        <v>98</v>
      </c>
      <c r="I84" s="52" t="s">
        <v>86</v>
      </c>
      <c r="J84" s="135" t="s">
        <v>1456</v>
      </c>
      <c r="K84" s="114">
        <v>148</v>
      </c>
      <c r="L84" s="114">
        <v>105.7</v>
      </c>
      <c r="M84" s="115">
        <v>71.41891891891892</v>
      </c>
      <c r="N84" s="83"/>
      <c r="O84" s="83"/>
    </row>
    <row r="85" spans="1:15" ht="15">
      <c r="A85" s="105">
        <v>73</v>
      </c>
      <c r="B85" s="106" t="s">
        <v>96</v>
      </c>
      <c r="C85" s="52" t="s">
        <v>117</v>
      </c>
      <c r="D85" s="52" t="s">
        <v>320</v>
      </c>
      <c r="E85" s="52" t="s">
        <v>302</v>
      </c>
      <c r="F85" s="52" t="s">
        <v>96</v>
      </c>
      <c r="G85" s="52" t="s">
        <v>103</v>
      </c>
      <c r="H85" s="52" t="s">
        <v>98</v>
      </c>
      <c r="I85" s="52" t="s">
        <v>86</v>
      </c>
      <c r="J85" s="156" t="s">
        <v>1701</v>
      </c>
      <c r="K85" s="114">
        <v>689.4</v>
      </c>
      <c r="L85" s="114">
        <v>689.4</v>
      </c>
      <c r="M85" s="115">
        <v>100</v>
      </c>
      <c r="N85" s="83"/>
      <c r="O85" s="83"/>
    </row>
    <row r="86" spans="1:15" ht="96">
      <c r="A86" s="105">
        <v>74</v>
      </c>
      <c r="B86" s="106" t="s">
        <v>1454</v>
      </c>
      <c r="C86" s="52" t="s">
        <v>117</v>
      </c>
      <c r="D86" s="52" t="s">
        <v>320</v>
      </c>
      <c r="E86" s="52" t="s">
        <v>302</v>
      </c>
      <c r="F86" s="52" t="s">
        <v>317</v>
      </c>
      <c r="G86" s="52" t="s">
        <v>103</v>
      </c>
      <c r="H86" s="52" t="s">
        <v>98</v>
      </c>
      <c r="I86" s="52" t="s">
        <v>86</v>
      </c>
      <c r="J86" s="156" t="s">
        <v>1702</v>
      </c>
      <c r="K86" s="114">
        <v>689.4</v>
      </c>
      <c r="L86" s="154">
        <v>689.4</v>
      </c>
      <c r="M86" s="115">
        <v>100</v>
      </c>
      <c r="N86" s="83"/>
      <c r="O86" s="83"/>
    </row>
    <row r="87" spans="1:15" ht="15">
      <c r="A87" s="105">
        <v>75</v>
      </c>
      <c r="B87" s="124" t="s">
        <v>96</v>
      </c>
      <c r="C87" s="124" t="s">
        <v>118</v>
      </c>
      <c r="D87" s="124" t="s">
        <v>97</v>
      </c>
      <c r="E87" s="124" t="s">
        <v>97</v>
      </c>
      <c r="F87" s="124" t="s">
        <v>96</v>
      </c>
      <c r="G87" s="124" t="s">
        <v>97</v>
      </c>
      <c r="H87" s="124" t="s">
        <v>98</v>
      </c>
      <c r="I87" s="124" t="s">
        <v>96</v>
      </c>
      <c r="J87" s="125" t="s">
        <v>112</v>
      </c>
      <c r="K87" s="126">
        <v>1112818.9000000001</v>
      </c>
      <c r="L87" s="126">
        <v>1104028.2</v>
      </c>
      <c r="M87" s="127">
        <v>99.21004217307953</v>
      </c>
      <c r="N87" s="98"/>
      <c r="O87" s="98"/>
    </row>
    <row r="88" spans="1:15" ht="36">
      <c r="A88" s="105">
        <v>76</v>
      </c>
      <c r="B88" s="106" t="s">
        <v>96</v>
      </c>
      <c r="C88" s="106" t="s">
        <v>118</v>
      </c>
      <c r="D88" s="106" t="s">
        <v>78</v>
      </c>
      <c r="E88" s="106" t="s">
        <v>97</v>
      </c>
      <c r="F88" s="106" t="s">
        <v>96</v>
      </c>
      <c r="G88" s="106" t="s">
        <v>97</v>
      </c>
      <c r="H88" s="106" t="s">
        <v>98</v>
      </c>
      <c r="I88" s="106" t="s">
        <v>96</v>
      </c>
      <c r="J88" s="84" t="s">
        <v>139</v>
      </c>
      <c r="K88" s="116">
        <v>1110407.9000000001</v>
      </c>
      <c r="L88" s="116">
        <v>1101617</v>
      </c>
      <c r="M88" s="117">
        <v>99.20831795234885</v>
      </c>
      <c r="N88" s="98"/>
      <c r="O88" s="98"/>
    </row>
    <row r="89" spans="1:15" ht="24">
      <c r="A89" s="105">
        <v>77</v>
      </c>
      <c r="B89" s="106" t="s">
        <v>96</v>
      </c>
      <c r="C89" s="106" t="s">
        <v>118</v>
      </c>
      <c r="D89" s="106" t="s">
        <v>78</v>
      </c>
      <c r="E89" s="106" t="s">
        <v>83</v>
      </c>
      <c r="F89" s="106" t="s">
        <v>96</v>
      </c>
      <c r="G89" s="106" t="s">
        <v>97</v>
      </c>
      <c r="H89" s="106" t="s">
        <v>98</v>
      </c>
      <c r="I89" s="106" t="s">
        <v>634</v>
      </c>
      <c r="J89" s="136" t="s">
        <v>1457</v>
      </c>
      <c r="K89" s="114">
        <v>518747</v>
      </c>
      <c r="L89" s="114">
        <v>518747</v>
      </c>
      <c r="M89" s="115">
        <v>100</v>
      </c>
      <c r="N89" s="83"/>
      <c r="O89" s="83"/>
    </row>
    <row r="90" spans="1:15" ht="24">
      <c r="A90" s="105">
        <v>78</v>
      </c>
      <c r="B90" s="106" t="s">
        <v>96</v>
      </c>
      <c r="C90" s="106" t="s">
        <v>118</v>
      </c>
      <c r="D90" s="106" t="s">
        <v>78</v>
      </c>
      <c r="E90" s="106" t="s">
        <v>477</v>
      </c>
      <c r="F90" s="106" t="s">
        <v>329</v>
      </c>
      <c r="G90" s="106" t="s">
        <v>97</v>
      </c>
      <c r="H90" s="106" t="s">
        <v>98</v>
      </c>
      <c r="I90" s="106" t="s">
        <v>634</v>
      </c>
      <c r="J90" s="85" t="s">
        <v>72</v>
      </c>
      <c r="K90" s="114">
        <v>291277.2</v>
      </c>
      <c r="L90" s="114">
        <v>291277.2</v>
      </c>
      <c r="M90" s="115">
        <v>100</v>
      </c>
      <c r="N90" s="98"/>
      <c r="O90" s="98"/>
    </row>
    <row r="91" spans="1:15" ht="24.75">
      <c r="A91" s="105">
        <v>79</v>
      </c>
      <c r="B91" s="106" t="s">
        <v>110</v>
      </c>
      <c r="C91" s="106" t="s">
        <v>118</v>
      </c>
      <c r="D91" s="106" t="s">
        <v>78</v>
      </c>
      <c r="E91" s="106" t="s">
        <v>477</v>
      </c>
      <c r="F91" s="106" t="s">
        <v>329</v>
      </c>
      <c r="G91" s="106" t="s">
        <v>81</v>
      </c>
      <c r="H91" s="106" t="s">
        <v>98</v>
      </c>
      <c r="I91" s="106" t="s">
        <v>634</v>
      </c>
      <c r="J91" s="137" t="s">
        <v>73</v>
      </c>
      <c r="K91" s="114">
        <v>291277.2</v>
      </c>
      <c r="L91" s="114">
        <v>291277.2</v>
      </c>
      <c r="M91" s="115">
        <v>100</v>
      </c>
      <c r="N91" s="98"/>
      <c r="O91" s="98"/>
    </row>
    <row r="92" spans="1:15" ht="24">
      <c r="A92" s="105">
        <v>80</v>
      </c>
      <c r="B92" s="106" t="s">
        <v>96</v>
      </c>
      <c r="C92" s="106" t="s">
        <v>118</v>
      </c>
      <c r="D92" s="106" t="s">
        <v>78</v>
      </c>
      <c r="E92" s="106" t="s">
        <v>477</v>
      </c>
      <c r="F92" s="106" t="s">
        <v>478</v>
      </c>
      <c r="G92" s="106" t="s">
        <v>97</v>
      </c>
      <c r="H92" s="106" t="s">
        <v>98</v>
      </c>
      <c r="I92" s="106" t="s">
        <v>634</v>
      </c>
      <c r="J92" s="85" t="s">
        <v>74</v>
      </c>
      <c r="K92" s="114">
        <v>140670.7</v>
      </c>
      <c r="L92" s="114">
        <v>140670.7</v>
      </c>
      <c r="M92" s="115">
        <v>100</v>
      </c>
      <c r="N92" s="98"/>
      <c r="O92" s="98"/>
    </row>
    <row r="93" spans="1:15" ht="36">
      <c r="A93" s="105">
        <v>81</v>
      </c>
      <c r="B93" s="106" t="s">
        <v>110</v>
      </c>
      <c r="C93" s="106" t="s">
        <v>118</v>
      </c>
      <c r="D93" s="106" t="s">
        <v>78</v>
      </c>
      <c r="E93" s="106" t="s">
        <v>477</v>
      </c>
      <c r="F93" s="106" t="s">
        <v>478</v>
      </c>
      <c r="G93" s="106" t="s">
        <v>81</v>
      </c>
      <c r="H93" s="106" t="s">
        <v>98</v>
      </c>
      <c r="I93" s="106" t="s">
        <v>634</v>
      </c>
      <c r="J93" s="138" t="s">
        <v>1458</v>
      </c>
      <c r="K93" s="114">
        <v>140670.7</v>
      </c>
      <c r="L93" s="114">
        <v>140670.7</v>
      </c>
      <c r="M93" s="115">
        <v>100</v>
      </c>
      <c r="N93" s="98"/>
      <c r="O93" s="98"/>
    </row>
    <row r="94" spans="1:15" ht="15">
      <c r="A94" s="105">
        <v>82</v>
      </c>
      <c r="B94" s="106" t="s">
        <v>96</v>
      </c>
      <c r="C94" s="106" t="s">
        <v>118</v>
      </c>
      <c r="D94" s="106" t="s">
        <v>78</v>
      </c>
      <c r="E94" s="106" t="s">
        <v>342</v>
      </c>
      <c r="F94" s="106" t="s">
        <v>332</v>
      </c>
      <c r="G94" s="106" t="s">
        <v>97</v>
      </c>
      <c r="H94" s="106" t="s">
        <v>98</v>
      </c>
      <c r="I94" s="106" t="s">
        <v>96</v>
      </c>
      <c r="J94" s="138" t="s">
        <v>1459</v>
      </c>
      <c r="K94" s="114">
        <v>86799.1</v>
      </c>
      <c r="L94" s="114">
        <v>86799.1</v>
      </c>
      <c r="M94" s="115">
        <v>100</v>
      </c>
      <c r="N94" s="98"/>
      <c r="O94" s="98"/>
    </row>
    <row r="95" spans="1:15" ht="15">
      <c r="A95" s="105">
        <v>83</v>
      </c>
      <c r="B95" s="106" t="s">
        <v>110</v>
      </c>
      <c r="C95" s="106" t="s">
        <v>118</v>
      </c>
      <c r="D95" s="106" t="s">
        <v>78</v>
      </c>
      <c r="E95" s="106" t="s">
        <v>342</v>
      </c>
      <c r="F95" s="106" t="s">
        <v>332</v>
      </c>
      <c r="G95" s="106" t="s">
        <v>81</v>
      </c>
      <c r="H95" s="106" t="s">
        <v>98</v>
      </c>
      <c r="I95" s="106" t="s">
        <v>634</v>
      </c>
      <c r="J95" s="138" t="s">
        <v>1460</v>
      </c>
      <c r="K95" s="114">
        <v>86799.1</v>
      </c>
      <c r="L95" s="131">
        <v>86799.1</v>
      </c>
      <c r="M95" s="132">
        <v>100</v>
      </c>
      <c r="N95" s="98"/>
      <c r="O95" s="98"/>
    </row>
    <row r="96" spans="1:15" ht="24.75">
      <c r="A96" s="105">
        <v>84</v>
      </c>
      <c r="B96" s="106" t="s">
        <v>96</v>
      </c>
      <c r="C96" s="106" t="s">
        <v>118</v>
      </c>
      <c r="D96" s="106" t="s">
        <v>78</v>
      </c>
      <c r="E96" s="106" t="s">
        <v>479</v>
      </c>
      <c r="F96" s="106" t="s">
        <v>96</v>
      </c>
      <c r="G96" s="106" t="s">
        <v>97</v>
      </c>
      <c r="H96" s="106" t="s">
        <v>98</v>
      </c>
      <c r="I96" s="106" t="s">
        <v>634</v>
      </c>
      <c r="J96" s="87" t="s">
        <v>1461</v>
      </c>
      <c r="K96" s="114">
        <v>117389.69999999998</v>
      </c>
      <c r="L96" s="114">
        <v>110876.89999999998</v>
      </c>
      <c r="M96" s="132">
        <v>94.45198343636622</v>
      </c>
      <c r="N96" s="98"/>
      <c r="O96" s="98"/>
    </row>
    <row r="97" spans="1:15" ht="48">
      <c r="A97" s="105">
        <v>85</v>
      </c>
      <c r="B97" s="106" t="s">
        <v>96</v>
      </c>
      <c r="C97" s="106" t="s">
        <v>118</v>
      </c>
      <c r="D97" s="106" t="s">
        <v>78</v>
      </c>
      <c r="E97" s="106" t="s">
        <v>321</v>
      </c>
      <c r="F97" s="106" t="s">
        <v>654</v>
      </c>
      <c r="G97" s="106" t="s">
        <v>97</v>
      </c>
      <c r="H97" s="106" t="s">
        <v>98</v>
      </c>
      <c r="I97" s="106" t="s">
        <v>634</v>
      </c>
      <c r="J97" s="145" t="s">
        <v>1703</v>
      </c>
      <c r="K97" s="114">
        <v>2708.5</v>
      </c>
      <c r="L97" s="114">
        <v>2708.2</v>
      </c>
      <c r="M97" s="115">
        <v>99.98892375853792</v>
      </c>
      <c r="N97" s="98"/>
      <c r="O97" s="98"/>
    </row>
    <row r="98" spans="1:15" ht="48">
      <c r="A98" s="105">
        <v>86</v>
      </c>
      <c r="B98" s="106" t="s">
        <v>110</v>
      </c>
      <c r="C98" s="106" t="s">
        <v>118</v>
      </c>
      <c r="D98" s="106" t="s">
        <v>78</v>
      </c>
      <c r="E98" s="106" t="s">
        <v>321</v>
      </c>
      <c r="F98" s="106" t="s">
        <v>654</v>
      </c>
      <c r="G98" s="106" t="s">
        <v>81</v>
      </c>
      <c r="H98" s="106" t="s">
        <v>98</v>
      </c>
      <c r="I98" s="106" t="s">
        <v>634</v>
      </c>
      <c r="J98" s="145" t="s">
        <v>1704</v>
      </c>
      <c r="K98" s="114">
        <v>2708.5</v>
      </c>
      <c r="L98" s="114">
        <v>2708.2</v>
      </c>
      <c r="M98" s="115">
        <v>99.98892375853792</v>
      </c>
      <c r="N98" s="98"/>
      <c r="O98" s="98"/>
    </row>
    <row r="99" spans="1:15" ht="72.75">
      <c r="A99" s="105">
        <v>87</v>
      </c>
      <c r="B99" s="106" t="s">
        <v>96</v>
      </c>
      <c r="C99" s="106" t="s">
        <v>118</v>
      </c>
      <c r="D99" s="106" t="s">
        <v>78</v>
      </c>
      <c r="E99" s="106" t="s">
        <v>321</v>
      </c>
      <c r="F99" s="106" t="s">
        <v>780</v>
      </c>
      <c r="G99" s="106" t="s">
        <v>97</v>
      </c>
      <c r="H99" s="106" t="s">
        <v>98</v>
      </c>
      <c r="I99" s="106" t="s">
        <v>634</v>
      </c>
      <c r="J99" s="146" t="s">
        <v>1705</v>
      </c>
      <c r="K99" s="114">
        <v>84</v>
      </c>
      <c r="L99" s="114">
        <v>84</v>
      </c>
      <c r="M99" s="115">
        <v>100</v>
      </c>
      <c r="N99" s="98"/>
      <c r="O99" s="98"/>
    </row>
    <row r="100" spans="1:15" ht="72.75">
      <c r="A100" s="105">
        <v>88</v>
      </c>
      <c r="B100" s="106" t="s">
        <v>110</v>
      </c>
      <c r="C100" s="106" t="s">
        <v>118</v>
      </c>
      <c r="D100" s="106" t="s">
        <v>78</v>
      </c>
      <c r="E100" s="106" t="s">
        <v>321</v>
      </c>
      <c r="F100" s="106" t="s">
        <v>780</v>
      </c>
      <c r="G100" s="106" t="s">
        <v>81</v>
      </c>
      <c r="H100" s="106" t="s">
        <v>98</v>
      </c>
      <c r="I100" s="106" t="s">
        <v>634</v>
      </c>
      <c r="J100" s="146" t="s">
        <v>1706</v>
      </c>
      <c r="K100" s="114">
        <v>84</v>
      </c>
      <c r="L100" s="114">
        <v>84</v>
      </c>
      <c r="M100" s="115">
        <v>100</v>
      </c>
      <c r="N100" s="98"/>
      <c r="O100" s="98"/>
    </row>
    <row r="101" spans="1:15" ht="48.75">
      <c r="A101" s="105">
        <v>89</v>
      </c>
      <c r="B101" s="106" t="s">
        <v>96</v>
      </c>
      <c r="C101" s="106" t="s">
        <v>118</v>
      </c>
      <c r="D101" s="106" t="s">
        <v>78</v>
      </c>
      <c r="E101" s="106" t="s">
        <v>321</v>
      </c>
      <c r="F101" s="106" t="s">
        <v>784</v>
      </c>
      <c r="G101" s="106" t="s">
        <v>97</v>
      </c>
      <c r="H101" s="106" t="s">
        <v>98</v>
      </c>
      <c r="I101" s="106" t="s">
        <v>634</v>
      </c>
      <c r="J101" s="146" t="s">
        <v>1707</v>
      </c>
      <c r="K101" s="114">
        <v>10075.4</v>
      </c>
      <c r="L101" s="114">
        <v>8654.3</v>
      </c>
      <c r="M101" s="115">
        <v>85.89534906802707</v>
      </c>
      <c r="N101" s="98"/>
      <c r="O101" s="98"/>
    </row>
    <row r="102" spans="1:15" ht="60.75">
      <c r="A102" s="105">
        <v>90</v>
      </c>
      <c r="B102" s="106" t="s">
        <v>110</v>
      </c>
      <c r="C102" s="106" t="s">
        <v>118</v>
      </c>
      <c r="D102" s="106" t="s">
        <v>78</v>
      </c>
      <c r="E102" s="106" t="s">
        <v>321</v>
      </c>
      <c r="F102" s="106" t="s">
        <v>784</v>
      </c>
      <c r="G102" s="106" t="s">
        <v>81</v>
      </c>
      <c r="H102" s="106" t="s">
        <v>98</v>
      </c>
      <c r="I102" s="106" t="s">
        <v>634</v>
      </c>
      <c r="J102" s="146" t="s">
        <v>1708</v>
      </c>
      <c r="K102" s="154">
        <v>10075.4</v>
      </c>
      <c r="L102" s="114">
        <v>8654.3</v>
      </c>
      <c r="M102" s="115">
        <v>85.89534906802707</v>
      </c>
      <c r="N102" s="98"/>
      <c r="O102" s="98"/>
    </row>
    <row r="103" spans="1:15" ht="48.75">
      <c r="A103" s="105">
        <v>91</v>
      </c>
      <c r="B103" s="106" t="s">
        <v>96</v>
      </c>
      <c r="C103" s="106" t="s">
        <v>118</v>
      </c>
      <c r="D103" s="106" t="s">
        <v>78</v>
      </c>
      <c r="E103" s="106" t="s">
        <v>321</v>
      </c>
      <c r="F103" s="106" t="s">
        <v>941</v>
      </c>
      <c r="G103" s="106" t="s">
        <v>97</v>
      </c>
      <c r="H103" s="106" t="s">
        <v>98</v>
      </c>
      <c r="I103" s="106" t="s">
        <v>634</v>
      </c>
      <c r="J103" s="87" t="s">
        <v>1709</v>
      </c>
      <c r="K103" s="114">
        <v>377</v>
      </c>
      <c r="L103" s="114">
        <v>377</v>
      </c>
      <c r="M103" s="115">
        <v>100</v>
      </c>
      <c r="N103" s="98"/>
      <c r="O103" s="98"/>
    </row>
    <row r="104" spans="1:15" ht="48">
      <c r="A104" s="105">
        <v>92</v>
      </c>
      <c r="B104" s="106" t="s">
        <v>110</v>
      </c>
      <c r="C104" s="106" t="s">
        <v>118</v>
      </c>
      <c r="D104" s="106" t="s">
        <v>78</v>
      </c>
      <c r="E104" s="106" t="s">
        <v>321</v>
      </c>
      <c r="F104" s="106" t="s">
        <v>941</v>
      </c>
      <c r="G104" s="106" t="s">
        <v>81</v>
      </c>
      <c r="H104" s="106" t="s">
        <v>98</v>
      </c>
      <c r="I104" s="106" t="s">
        <v>634</v>
      </c>
      <c r="J104" s="143" t="s">
        <v>1389</v>
      </c>
      <c r="K104" s="114">
        <v>377</v>
      </c>
      <c r="L104" s="114">
        <v>377</v>
      </c>
      <c r="M104" s="115">
        <v>100</v>
      </c>
      <c r="N104" s="98"/>
      <c r="O104" s="98"/>
    </row>
    <row r="105" spans="1:15" ht="24.75">
      <c r="A105" s="105">
        <v>93</v>
      </c>
      <c r="B105" s="106" t="s">
        <v>96</v>
      </c>
      <c r="C105" s="106" t="s">
        <v>118</v>
      </c>
      <c r="D105" s="106" t="s">
        <v>78</v>
      </c>
      <c r="E105" s="106" t="s">
        <v>321</v>
      </c>
      <c r="F105" s="106" t="s">
        <v>480</v>
      </c>
      <c r="G105" s="106" t="s">
        <v>97</v>
      </c>
      <c r="H105" s="106" t="s">
        <v>98</v>
      </c>
      <c r="I105" s="106" t="s">
        <v>634</v>
      </c>
      <c r="J105" s="149" t="s">
        <v>1710</v>
      </c>
      <c r="K105" s="114">
        <v>220.7</v>
      </c>
      <c r="L105" s="114">
        <v>220.7</v>
      </c>
      <c r="M105" s="115">
        <v>100</v>
      </c>
      <c r="N105" s="98"/>
      <c r="O105" s="98"/>
    </row>
    <row r="106" spans="1:15" ht="24.75">
      <c r="A106" s="105">
        <v>94</v>
      </c>
      <c r="B106" s="106" t="s">
        <v>110</v>
      </c>
      <c r="C106" s="106" t="s">
        <v>118</v>
      </c>
      <c r="D106" s="106" t="s">
        <v>78</v>
      </c>
      <c r="E106" s="106" t="s">
        <v>321</v>
      </c>
      <c r="F106" s="106" t="s">
        <v>480</v>
      </c>
      <c r="G106" s="106" t="s">
        <v>81</v>
      </c>
      <c r="H106" s="106" t="s">
        <v>98</v>
      </c>
      <c r="I106" s="106" t="s">
        <v>634</v>
      </c>
      <c r="J106" s="149" t="s">
        <v>1710</v>
      </c>
      <c r="K106" s="114">
        <v>220.7</v>
      </c>
      <c r="L106" s="114">
        <v>220.7</v>
      </c>
      <c r="M106" s="115">
        <v>100</v>
      </c>
      <c r="N106" s="98"/>
      <c r="O106" s="98"/>
    </row>
    <row r="107" spans="1:15" ht="15">
      <c r="A107" s="105">
        <v>95</v>
      </c>
      <c r="B107" s="106" t="s">
        <v>96</v>
      </c>
      <c r="C107" s="106" t="s">
        <v>118</v>
      </c>
      <c r="D107" s="106" t="s">
        <v>78</v>
      </c>
      <c r="E107" s="106" t="s">
        <v>481</v>
      </c>
      <c r="F107" s="106" t="s">
        <v>332</v>
      </c>
      <c r="G107" s="106" t="s">
        <v>97</v>
      </c>
      <c r="H107" s="106" t="s">
        <v>98</v>
      </c>
      <c r="I107" s="106" t="s">
        <v>634</v>
      </c>
      <c r="J107" s="87" t="s">
        <v>1462</v>
      </c>
      <c r="K107" s="114">
        <v>103924.09999999999</v>
      </c>
      <c r="L107" s="114">
        <v>98832.69999999998</v>
      </c>
      <c r="M107" s="115">
        <v>95.10084763784337</v>
      </c>
      <c r="N107" s="98"/>
      <c r="O107" s="98"/>
    </row>
    <row r="108" spans="1:15" ht="24">
      <c r="A108" s="105">
        <v>96</v>
      </c>
      <c r="B108" s="106" t="s">
        <v>96</v>
      </c>
      <c r="C108" s="106" t="s">
        <v>118</v>
      </c>
      <c r="D108" s="106" t="s">
        <v>78</v>
      </c>
      <c r="E108" s="106" t="s">
        <v>481</v>
      </c>
      <c r="F108" s="106" t="s">
        <v>332</v>
      </c>
      <c r="G108" s="106" t="s">
        <v>81</v>
      </c>
      <c r="H108" s="106" t="s">
        <v>98</v>
      </c>
      <c r="I108" s="106" t="s">
        <v>634</v>
      </c>
      <c r="J108" s="138" t="s">
        <v>75</v>
      </c>
      <c r="K108" s="114">
        <v>103924.09999999999</v>
      </c>
      <c r="L108" s="114">
        <v>98832.69999999998</v>
      </c>
      <c r="M108" s="115">
        <v>95.10084763784337</v>
      </c>
      <c r="N108" s="98"/>
      <c r="O108" s="98"/>
    </row>
    <row r="109" spans="1:15" ht="36">
      <c r="A109" s="105">
        <v>97</v>
      </c>
      <c r="B109" s="106" t="s">
        <v>110</v>
      </c>
      <c r="C109" s="106" t="s">
        <v>118</v>
      </c>
      <c r="D109" s="106" t="s">
        <v>78</v>
      </c>
      <c r="E109" s="106" t="s">
        <v>481</v>
      </c>
      <c r="F109" s="106" t="s">
        <v>332</v>
      </c>
      <c r="G109" s="106" t="s">
        <v>81</v>
      </c>
      <c r="H109" s="106" t="s">
        <v>1463</v>
      </c>
      <c r="I109" s="106" t="s">
        <v>634</v>
      </c>
      <c r="J109" s="143" t="s">
        <v>1464</v>
      </c>
      <c r="K109" s="114">
        <v>290.6</v>
      </c>
      <c r="L109" s="114">
        <v>290.6</v>
      </c>
      <c r="M109" s="115">
        <v>100</v>
      </c>
      <c r="N109" s="98"/>
      <c r="O109" s="98"/>
    </row>
    <row r="110" spans="1:15" ht="96">
      <c r="A110" s="105">
        <v>98</v>
      </c>
      <c r="B110" s="106" t="s">
        <v>110</v>
      </c>
      <c r="C110" s="106" t="s">
        <v>118</v>
      </c>
      <c r="D110" s="106" t="s">
        <v>78</v>
      </c>
      <c r="E110" s="106" t="s">
        <v>481</v>
      </c>
      <c r="F110" s="106" t="s">
        <v>332</v>
      </c>
      <c r="G110" s="106" t="s">
        <v>81</v>
      </c>
      <c r="H110" s="106" t="s">
        <v>1711</v>
      </c>
      <c r="I110" s="106" t="s">
        <v>634</v>
      </c>
      <c r="J110" s="150" t="s">
        <v>1712</v>
      </c>
      <c r="K110" s="114">
        <v>1200</v>
      </c>
      <c r="L110" s="114">
        <v>1200</v>
      </c>
      <c r="M110" s="115">
        <v>100</v>
      </c>
      <c r="N110" s="98"/>
      <c r="O110" s="98"/>
    </row>
    <row r="111" spans="1:15" ht="36">
      <c r="A111" s="105">
        <v>99</v>
      </c>
      <c r="B111" s="106" t="s">
        <v>110</v>
      </c>
      <c r="C111" s="106" t="s">
        <v>118</v>
      </c>
      <c r="D111" s="106" t="s">
        <v>78</v>
      </c>
      <c r="E111" s="106" t="s">
        <v>481</v>
      </c>
      <c r="F111" s="106" t="s">
        <v>332</v>
      </c>
      <c r="G111" s="106" t="s">
        <v>81</v>
      </c>
      <c r="H111" s="106" t="s">
        <v>482</v>
      </c>
      <c r="I111" s="106" t="s">
        <v>634</v>
      </c>
      <c r="J111" s="138" t="s">
        <v>1465</v>
      </c>
      <c r="K111" s="114">
        <v>1833.4</v>
      </c>
      <c r="L111" s="114">
        <v>1833.4</v>
      </c>
      <c r="M111" s="115">
        <v>100</v>
      </c>
      <c r="N111" s="98"/>
      <c r="O111" s="98"/>
    </row>
    <row r="112" spans="1:15" ht="36">
      <c r="A112" s="105">
        <v>100</v>
      </c>
      <c r="B112" s="106" t="s">
        <v>110</v>
      </c>
      <c r="C112" s="106" t="s">
        <v>118</v>
      </c>
      <c r="D112" s="106" t="s">
        <v>78</v>
      </c>
      <c r="E112" s="106" t="s">
        <v>481</v>
      </c>
      <c r="F112" s="106" t="s">
        <v>332</v>
      </c>
      <c r="G112" s="106" t="s">
        <v>81</v>
      </c>
      <c r="H112" s="106" t="s">
        <v>1466</v>
      </c>
      <c r="I112" s="106" t="s">
        <v>634</v>
      </c>
      <c r="J112" s="143" t="s">
        <v>1713</v>
      </c>
      <c r="K112" s="114">
        <v>1500</v>
      </c>
      <c r="L112" s="114">
        <v>88.2</v>
      </c>
      <c r="M112" s="115">
        <v>5.880000000000001</v>
      </c>
      <c r="N112" s="98"/>
      <c r="O112" s="98"/>
    </row>
    <row r="113" spans="1:15" ht="36.75">
      <c r="A113" s="105">
        <v>101</v>
      </c>
      <c r="B113" s="106" t="s">
        <v>110</v>
      </c>
      <c r="C113" s="106" t="s">
        <v>118</v>
      </c>
      <c r="D113" s="106" t="s">
        <v>78</v>
      </c>
      <c r="E113" s="106" t="s">
        <v>481</v>
      </c>
      <c r="F113" s="106" t="s">
        <v>332</v>
      </c>
      <c r="G113" s="106" t="s">
        <v>81</v>
      </c>
      <c r="H113" s="106" t="s">
        <v>1467</v>
      </c>
      <c r="I113" s="106" t="s">
        <v>634</v>
      </c>
      <c r="J113" s="149" t="s">
        <v>1468</v>
      </c>
      <c r="K113" s="114">
        <v>2414.7</v>
      </c>
      <c r="L113" s="114">
        <v>2414.7</v>
      </c>
      <c r="M113" s="115">
        <v>100</v>
      </c>
      <c r="N113" s="98"/>
      <c r="O113" s="98"/>
    </row>
    <row r="114" spans="1:15" ht="48">
      <c r="A114" s="105">
        <v>102</v>
      </c>
      <c r="B114" s="106" t="s">
        <v>110</v>
      </c>
      <c r="C114" s="106" t="s">
        <v>118</v>
      </c>
      <c r="D114" s="106" t="s">
        <v>78</v>
      </c>
      <c r="E114" s="106" t="s">
        <v>481</v>
      </c>
      <c r="F114" s="106" t="s">
        <v>332</v>
      </c>
      <c r="G114" s="106" t="s">
        <v>81</v>
      </c>
      <c r="H114" s="106" t="s">
        <v>1714</v>
      </c>
      <c r="I114" s="106" t="s">
        <v>634</v>
      </c>
      <c r="J114" s="143" t="s">
        <v>1715</v>
      </c>
      <c r="K114" s="114">
        <v>383.4</v>
      </c>
      <c r="L114" s="114">
        <v>383.4</v>
      </c>
      <c r="M114" s="115">
        <v>100</v>
      </c>
      <c r="N114" s="98"/>
      <c r="O114" s="98"/>
    </row>
    <row r="115" spans="1:15" ht="96">
      <c r="A115" s="105">
        <v>103</v>
      </c>
      <c r="B115" s="106" t="s">
        <v>110</v>
      </c>
      <c r="C115" s="106" t="s">
        <v>118</v>
      </c>
      <c r="D115" s="106" t="s">
        <v>78</v>
      </c>
      <c r="E115" s="106" t="s">
        <v>481</v>
      </c>
      <c r="F115" s="106" t="s">
        <v>332</v>
      </c>
      <c r="G115" s="106" t="s">
        <v>81</v>
      </c>
      <c r="H115" s="106" t="s">
        <v>1469</v>
      </c>
      <c r="I115" s="106" t="s">
        <v>634</v>
      </c>
      <c r="J115" s="157" t="s">
        <v>1470</v>
      </c>
      <c r="K115" s="114">
        <v>357.2</v>
      </c>
      <c r="L115" s="114">
        <v>335.6</v>
      </c>
      <c r="M115" s="115">
        <v>93.95296752519597</v>
      </c>
      <c r="N115" s="98"/>
      <c r="O115" s="98"/>
    </row>
    <row r="116" spans="1:15" ht="60">
      <c r="A116" s="105">
        <v>104</v>
      </c>
      <c r="B116" s="106" t="s">
        <v>110</v>
      </c>
      <c r="C116" s="106" t="s">
        <v>118</v>
      </c>
      <c r="D116" s="106" t="s">
        <v>78</v>
      </c>
      <c r="E116" s="106" t="s">
        <v>481</v>
      </c>
      <c r="F116" s="106" t="s">
        <v>332</v>
      </c>
      <c r="G116" s="106" t="s">
        <v>81</v>
      </c>
      <c r="H116" s="106" t="s">
        <v>1716</v>
      </c>
      <c r="I116" s="106" t="s">
        <v>634</v>
      </c>
      <c r="J116" s="143" t="s">
        <v>1717</v>
      </c>
      <c r="K116" s="114">
        <v>7228.3</v>
      </c>
      <c r="L116" s="114">
        <v>7228.3</v>
      </c>
      <c r="M116" s="115">
        <v>100</v>
      </c>
      <c r="N116" s="98"/>
      <c r="O116" s="98"/>
    </row>
    <row r="117" spans="1:15" ht="48.75">
      <c r="A117" s="105">
        <v>105</v>
      </c>
      <c r="B117" s="106" t="s">
        <v>110</v>
      </c>
      <c r="C117" s="106" t="s">
        <v>118</v>
      </c>
      <c r="D117" s="106" t="s">
        <v>78</v>
      </c>
      <c r="E117" s="106" t="s">
        <v>481</v>
      </c>
      <c r="F117" s="106" t="s">
        <v>332</v>
      </c>
      <c r="G117" s="106" t="s">
        <v>81</v>
      </c>
      <c r="H117" s="106" t="s">
        <v>1718</v>
      </c>
      <c r="I117" s="106" t="s">
        <v>634</v>
      </c>
      <c r="J117" s="123" t="s">
        <v>1719</v>
      </c>
      <c r="K117" s="114">
        <v>9799</v>
      </c>
      <c r="L117" s="114">
        <v>9799</v>
      </c>
      <c r="M117" s="115">
        <v>100</v>
      </c>
      <c r="N117" s="98"/>
      <c r="O117" s="98"/>
    </row>
    <row r="118" spans="1:15" ht="48">
      <c r="A118" s="105">
        <v>106</v>
      </c>
      <c r="B118" s="106" t="s">
        <v>110</v>
      </c>
      <c r="C118" s="106" t="s">
        <v>118</v>
      </c>
      <c r="D118" s="106" t="s">
        <v>78</v>
      </c>
      <c r="E118" s="106" t="s">
        <v>481</v>
      </c>
      <c r="F118" s="106" t="s">
        <v>332</v>
      </c>
      <c r="G118" s="106" t="s">
        <v>81</v>
      </c>
      <c r="H118" s="106" t="s">
        <v>483</v>
      </c>
      <c r="I118" s="106" t="s">
        <v>634</v>
      </c>
      <c r="J118" s="143" t="s">
        <v>1720</v>
      </c>
      <c r="K118" s="114">
        <v>200</v>
      </c>
      <c r="L118" s="114">
        <v>200</v>
      </c>
      <c r="M118" s="115">
        <v>100</v>
      </c>
      <c r="N118" s="98"/>
      <c r="O118" s="98"/>
    </row>
    <row r="119" spans="1:15" ht="36">
      <c r="A119" s="105">
        <v>107</v>
      </c>
      <c r="B119" s="106" t="s">
        <v>110</v>
      </c>
      <c r="C119" s="106" t="s">
        <v>118</v>
      </c>
      <c r="D119" s="106" t="s">
        <v>78</v>
      </c>
      <c r="E119" s="106" t="s">
        <v>481</v>
      </c>
      <c r="F119" s="106" t="s">
        <v>332</v>
      </c>
      <c r="G119" s="106" t="s">
        <v>81</v>
      </c>
      <c r="H119" s="106" t="s">
        <v>484</v>
      </c>
      <c r="I119" s="106" t="s">
        <v>634</v>
      </c>
      <c r="J119" s="102" t="s">
        <v>1471</v>
      </c>
      <c r="K119" s="114">
        <v>545.5</v>
      </c>
      <c r="L119" s="114">
        <v>545.5</v>
      </c>
      <c r="M119" s="115">
        <v>100</v>
      </c>
      <c r="N119" s="98"/>
      <c r="O119" s="98"/>
    </row>
    <row r="120" spans="1:15" ht="72">
      <c r="A120" s="105">
        <v>108</v>
      </c>
      <c r="B120" s="106" t="s">
        <v>110</v>
      </c>
      <c r="C120" s="106" t="s">
        <v>118</v>
      </c>
      <c r="D120" s="106" t="s">
        <v>78</v>
      </c>
      <c r="E120" s="106" t="s">
        <v>481</v>
      </c>
      <c r="F120" s="106" t="s">
        <v>332</v>
      </c>
      <c r="G120" s="106" t="s">
        <v>81</v>
      </c>
      <c r="H120" s="106" t="s">
        <v>1390</v>
      </c>
      <c r="I120" s="106" t="s">
        <v>634</v>
      </c>
      <c r="J120" s="143" t="s">
        <v>1721</v>
      </c>
      <c r="K120" s="114">
        <v>2700</v>
      </c>
      <c r="L120" s="114">
        <v>2700</v>
      </c>
      <c r="M120" s="115">
        <v>100</v>
      </c>
      <c r="N120" s="98"/>
      <c r="O120" s="98"/>
    </row>
    <row r="121" spans="1:15" ht="48">
      <c r="A121" s="105">
        <v>109</v>
      </c>
      <c r="B121" s="106" t="s">
        <v>110</v>
      </c>
      <c r="C121" s="106" t="s">
        <v>118</v>
      </c>
      <c r="D121" s="106" t="s">
        <v>78</v>
      </c>
      <c r="E121" s="106" t="s">
        <v>481</v>
      </c>
      <c r="F121" s="106" t="s">
        <v>332</v>
      </c>
      <c r="G121" s="106" t="s">
        <v>81</v>
      </c>
      <c r="H121" s="106" t="s">
        <v>1391</v>
      </c>
      <c r="I121" s="106" t="s">
        <v>634</v>
      </c>
      <c r="J121" s="102" t="s">
        <v>1472</v>
      </c>
      <c r="K121" s="114">
        <v>534.1</v>
      </c>
      <c r="L121" s="114">
        <v>534.1</v>
      </c>
      <c r="M121" s="115">
        <v>100</v>
      </c>
      <c r="N121" s="98"/>
      <c r="O121" s="98"/>
    </row>
    <row r="122" spans="1:15" ht="48">
      <c r="A122" s="105">
        <v>110</v>
      </c>
      <c r="B122" s="106" t="s">
        <v>110</v>
      </c>
      <c r="C122" s="106" t="s">
        <v>118</v>
      </c>
      <c r="D122" s="106" t="s">
        <v>78</v>
      </c>
      <c r="E122" s="106" t="s">
        <v>481</v>
      </c>
      <c r="F122" s="106" t="s">
        <v>332</v>
      </c>
      <c r="G122" s="106" t="s">
        <v>81</v>
      </c>
      <c r="H122" s="106" t="s">
        <v>485</v>
      </c>
      <c r="I122" s="106" t="s">
        <v>634</v>
      </c>
      <c r="J122" s="102" t="s">
        <v>1473</v>
      </c>
      <c r="K122" s="114">
        <v>3398.8</v>
      </c>
      <c r="L122" s="114">
        <v>3398.8</v>
      </c>
      <c r="M122" s="115">
        <v>100</v>
      </c>
      <c r="N122" s="83"/>
      <c r="O122" s="83"/>
    </row>
    <row r="123" spans="1:15" ht="60">
      <c r="A123" s="105">
        <v>111</v>
      </c>
      <c r="B123" s="106" t="s">
        <v>110</v>
      </c>
      <c r="C123" s="106" t="s">
        <v>118</v>
      </c>
      <c r="D123" s="106" t="s">
        <v>78</v>
      </c>
      <c r="E123" s="106" t="s">
        <v>481</v>
      </c>
      <c r="F123" s="106" t="s">
        <v>332</v>
      </c>
      <c r="G123" s="106" t="s">
        <v>81</v>
      </c>
      <c r="H123" s="106" t="s">
        <v>1371</v>
      </c>
      <c r="I123" s="106" t="s">
        <v>634</v>
      </c>
      <c r="J123" s="102" t="s">
        <v>1474</v>
      </c>
      <c r="K123" s="114">
        <v>12089.9</v>
      </c>
      <c r="L123" s="114">
        <v>12089.9</v>
      </c>
      <c r="M123" s="115">
        <v>100</v>
      </c>
      <c r="N123" s="83"/>
      <c r="O123" s="83"/>
    </row>
    <row r="124" spans="1:15" ht="36">
      <c r="A124" s="105">
        <v>112</v>
      </c>
      <c r="B124" s="106" t="s">
        <v>110</v>
      </c>
      <c r="C124" s="106" t="s">
        <v>118</v>
      </c>
      <c r="D124" s="106" t="s">
        <v>78</v>
      </c>
      <c r="E124" s="106" t="s">
        <v>481</v>
      </c>
      <c r="F124" s="106" t="s">
        <v>332</v>
      </c>
      <c r="G124" s="106" t="s">
        <v>81</v>
      </c>
      <c r="H124" s="106" t="s">
        <v>1372</v>
      </c>
      <c r="I124" s="106" t="s">
        <v>634</v>
      </c>
      <c r="J124" s="143" t="s">
        <v>1475</v>
      </c>
      <c r="K124" s="114">
        <v>419.1</v>
      </c>
      <c r="L124" s="114">
        <v>419.1</v>
      </c>
      <c r="M124" s="115">
        <v>100</v>
      </c>
      <c r="N124" s="83"/>
      <c r="O124" s="83"/>
    </row>
    <row r="125" spans="1:15" ht="36">
      <c r="A125" s="105">
        <v>113</v>
      </c>
      <c r="B125" s="106" t="s">
        <v>110</v>
      </c>
      <c r="C125" s="106" t="s">
        <v>118</v>
      </c>
      <c r="D125" s="106" t="s">
        <v>78</v>
      </c>
      <c r="E125" s="106" t="s">
        <v>481</v>
      </c>
      <c r="F125" s="106" t="s">
        <v>332</v>
      </c>
      <c r="G125" s="106" t="s">
        <v>81</v>
      </c>
      <c r="H125" s="106" t="s">
        <v>486</v>
      </c>
      <c r="I125" s="106" t="s">
        <v>634</v>
      </c>
      <c r="J125" s="102" t="s">
        <v>1476</v>
      </c>
      <c r="K125" s="114">
        <v>85.2</v>
      </c>
      <c r="L125" s="114">
        <v>85.2</v>
      </c>
      <c r="M125" s="115">
        <v>100</v>
      </c>
      <c r="N125" s="83"/>
      <c r="O125" s="83"/>
    </row>
    <row r="126" spans="1:15" ht="60">
      <c r="A126" s="105">
        <v>114</v>
      </c>
      <c r="B126" s="106" t="s">
        <v>110</v>
      </c>
      <c r="C126" s="106" t="s">
        <v>118</v>
      </c>
      <c r="D126" s="106" t="s">
        <v>78</v>
      </c>
      <c r="E126" s="106" t="s">
        <v>481</v>
      </c>
      <c r="F126" s="106" t="s">
        <v>332</v>
      </c>
      <c r="G126" s="106" t="s">
        <v>81</v>
      </c>
      <c r="H126" s="106" t="s">
        <v>487</v>
      </c>
      <c r="I126" s="106" t="s">
        <v>634</v>
      </c>
      <c r="J126" s="102" t="s">
        <v>1477</v>
      </c>
      <c r="K126" s="114">
        <v>3560</v>
      </c>
      <c r="L126" s="114">
        <v>3560</v>
      </c>
      <c r="M126" s="115">
        <v>100</v>
      </c>
      <c r="N126" s="83"/>
      <c r="O126" s="83"/>
    </row>
    <row r="127" spans="1:15" ht="144">
      <c r="A127" s="105">
        <v>115</v>
      </c>
      <c r="B127" s="106" t="s">
        <v>110</v>
      </c>
      <c r="C127" s="106" t="s">
        <v>118</v>
      </c>
      <c r="D127" s="106" t="s">
        <v>78</v>
      </c>
      <c r="E127" s="106" t="s">
        <v>481</v>
      </c>
      <c r="F127" s="106" t="s">
        <v>332</v>
      </c>
      <c r="G127" s="106" t="s">
        <v>81</v>
      </c>
      <c r="H127" s="106" t="s">
        <v>488</v>
      </c>
      <c r="I127" s="106" t="s">
        <v>634</v>
      </c>
      <c r="J127" s="157" t="s">
        <v>1478</v>
      </c>
      <c r="K127" s="114">
        <v>1750</v>
      </c>
      <c r="L127" s="114">
        <v>1732</v>
      </c>
      <c r="M127" s="115">
        <v>98.97142857142858</v>
      </c>
      <c r="N127" s="83"/>
      <c r="O127" s="83"/>
    </row>
    <row r="128" spans="1:16" ht="48">
      <c r="A128" s="105">
        <v>116</v>
      </c>
      <c r="B128" s="106" t="s">
        <v>110</v>
      </c>
      <c r="C128" s="106" t="s">
        <v>118</v>
      </c>
      <c r="D128" s="106" t="s">
        <v>78</v>
      </c>
      <c r="E128" s="106" t="s">
        <v>481</v>
      </c>
      <c r="F128" s="106" t="s">
        <v>332</v>
      </c>
      <c r="G128" s="106" t="s">
        <v>81</v>
      </c>
      <c r="H128" s="106" t="s">
        <v>1722</v>
      </c>
      <c r="I128" s="106" t="s">
        <v>634</v>
      </c>
      <c r="J128" s="143" t="s">
        <v>1723</v>
      </c>
      <c r="K128" s="114">
        <v>5823.8</v>
      </c>
      <c r="L128" s="114">
        <v>5823.8</v>
      </c>
      <c r="M128" s="115">
        <v>100</v>
      </c>
      <c r="N128" s="83"/>
      <c r="O128" s="83"/>
      <c r="P128" s="83"/>
    </row>
    <row r="129" spans="1:16" ht="84">
      <c r="A129" s="105">
        <v>117</v>
      </c>
      <c r="B129" s="106" t="s">
        <v>110</v>
      </c>
      <c r="C129" s="106" t="s">
        <v>118</v>
      </c>
      <c r="D129" s="106" t="s">
        <v>78</v>
      </c>
      <c r="E129" s="106" t="s">
        <v>481</v>
      </c>
      <c r="F129" s="106" t="s">
        <v>332</v>
      </c>
      <c r="G129" s="106" t="s">
        <v>81</v>
      </c>
      <c r="H129" s="106" t="s">
        <v>489</v>
      </c>
      <c r="I129" s="106" t="s">
        <v>634</v>
      </c>
      <c r="J129" s="157" t="s">
        <v>1479</v>
      </c>
      <c r="K129" s="114">
        <v>4287.2</v>
      </c>
      <c r="L129" s="114">
        <v>2837.2</v>
      </c>
      <c r="M129" s="115">
        <v>66.1783914909498</v>
      </c>
      <c r="N129" s="83"/>
      <c r="O129" s="83"/>
      <c r="P129" s="83"/>
    </row>
    <row r="130" spans="1:16" ht="36">
      <c r="A130" s="105">
        <v>118</v>
      </c>
      <c r="B130" s="106" t="s">
        <v>110</v>
      </c>
      <c r="C130" s="106" t="s">
        <v>118</v>
      </c>
      <c r="D130" s="106" t="s">
        <v>78</v>
      </c>
      <c r="E130" s="106" t="s">
        <v>481</v>
      </c>
      <c r="F130" s="106" t="s">
        <v>332</v>
      </c>
      <c r="G130" s="106" t="s">
        <v>81</v>
      </c>
      <c r="H130" s="106" t="s">
        <v>1480</v>
      </c>
      <c r="I130" s="106" t="s">
        <v>634</v>
      </c>
      <c r="J130" s="147" t="s">
        <v>1481</v>
      </c>
      <c r="K130" s="114">
        <v>40000</v>
      </c>
      <c r="L130" s="114">
        <v>38182.6</v>
      </c>
      <c r="M130" s="115">
        <v>95.4565</v>
      </c>
      <c r="N130" s="83"/>
      <c r="O130" s="83"/>
      <c r="P130" s="83"/>
    </row>
    <row r="131" spans="1:16" ht="36">
      <c r="A131" s="105">
        <v>119</v>
      </c>
      <c r="B131" s="106" t="s">
        <v>110</v>
      </c>
      <c r="C131" s="106" t="s">
        <v>118</v>
      </c>
      <c r="D131" s="106" t="s">
        <v>78</v>
      </c>
      <c r="E131" s="106" t="s">
        <v>481</v>
      </c>
      <c r="F131" s="106" t="s">
        <v>332</v>
      </c>
      <c r="G131" s="106" t="s">
        <v>81</v>
      </c>
      <c r="H131" s="106" t="s">
        <v>490</v>
      </c>
      <c r="I131" s="106" t="s">
        <v>634</v>
      </c>
      <c r="J131" s="143" t="s">
        <v>1724</v>
      </c>
      <c r="K131" s="114">
        <v>1634.9</v>
      </c>
      <c r="L131" s="114">
        <v>1634.9</v>
      </c>
      <c r="M131" s="115">
        <v>100</v>
      </c>
      <c r="N131" s="83"/>
      <c r="O131" s="83"/>
      <c r="P131" s="83"/>
    </row>
    <row r="132" spans="1:16" ht="72">
      <c r="A132" s="105">
        <v>120</v>
      </c>
      <c r="B132" s="106" t="s">
        <v>110</v>
      </c>
      <c r="C132" s="106" t="s">
        <v>118</v>
      </c>
      <c r="D132" s="106" t="s">
        <v>78</v>
      </c>
      <c r="E132" s="106" t="s">
        <v>481</v>
      </c>
      <c r="F132" s="106" t="s">
        <v>332</v>
      </c>
      <c r="G132" s="106" t="s">
        <v>81</v>
      </c>
      <c r="H132" s="106" t="s">
        <v>491</v>
      </c>
      <c r="I132" s="106" t="s">
        <v>634</v>
      </c>
      <c r="J132" s="148" t="s">
        <v>1482</v>
      </c>
      <c r="K132" s="114">
        <v>1889</v>
      </c>
      <c r="L132" s="114">
        <v>1516.4</v>
      </c>
      <c r="M132" s="115">
        <v>80.27527792482796</v>
      </c>
      <c r="N132" s="83"/>
      <c r="O132" s="83"/>
      <c r="P132" s="83"/>
    </row>
    <row r="133" spans="1:16" ht="24">
      <c r="A133" s="105">
        <v>121</v>
      </c>
      <c r="B133" s="106" t="s">
        <v>96</v>
      </c>
      <c r="C133" s="106" t="s">
        <v>118</v>
      </c>
      <c r="D133" s="106" t="s">
        <v>78</v>
      </c>
      <c r="E133" s="106" t="s">
        <v>324</v>
      </c>
      <c r="F133" s="106" t="s">
        <v>96</v>
      </c>
      <c r="G133" s="106" t="s">
        <v>97</v>
      </c>
      <c r="H133" s="106" t="s">
        <v>98</v>
      </c>
      <c r="I133" s="106" t="s">
        <v>634</v>
      </c>
      <c r="J133" s="113" t="s">
        <v>1483</v>
      </c>
      <c r="K133" s="114">
        <v>436542.6000000001</v>
      </c>
      <c r="L133" s="114">
        <v>435539.7000000001</v>
      </c>
      <c r="M133" s="115">
        <v>99.77026297089907</v>
      </c>
      <c r="N133" s="83"/>
      <c r="O133" s="83"/>
      <c r="P133" s="83"/>
    </row>
    <row r="134" spans="1:16" ht="36">
      <c r="A134" s="105">
        <v>122</v>
      </c>
      <c r="B134" s="106" t="s">
        <v>96</v>
      </c>
      <c r="C134" s="106" t="s">
        <v>118</v>
      </c>
      <c r="D134" s="106" t="s">
        <v>78</v>
      </c>
      <c r="E134" s="106" t="s">
        <v>324</v>
      </c>
      <c r="F134" s="106" t="s">
        <v>333</v>
      </c>
      <c r="G134" s="106" t="s">
        <v>97</v>
      </c>
      <c r="H134" s="106" t="s">
        <v>98</v>
      </c>
      <c r="I134" s="106" t="s">
        <v>634</v>
      </c>
      <c r="J134" s="112" t="s">
        <v>492</v>
      </c>
      <c r="K134" s="114">
        <v>427694.20000000007</v>
      </c>
      <c r="L134" s="114">
        <v>427255.0000000001</v>
      </c>
      <c r="M134" s="115">
        <v>99.8973098068667</v>
      </c>
      <c r="N134" s="83"/>
      <c r="O134" s="83"/>
      <c r="P134" s="83"/>
    </row>
    <row r="135" spans="1:16" ht="36">
      <c r="A135" s="105">
        <v>123</v>
      </c>
      <c r="B135" s="106" t="s">
        <v>110</v>
      </c>
      <c r="C135" s="106" t="s">
        <v>118</v>
      </c>
      <c r="D135" s="106" t="s">
        <v>78</v>
      </c>
      <c r="E135" s="106" t="s">
        <v>324</v>
      </c>
      <c r="F135" s="106" t="s">
        <v>333</v>
      </c>
      <c r="G135" s="106" t="s">
        <v>81</v>
      </c>
      <c r="H135" s="106" t="s">
        <v>98</v>
      </c>
      <c r="I135" s="106" t="s">
        <v>634</v>
      </c>
      <c r="J135" s="139" t="s">
        <v>132</v>
      </c>
      <c r="K135" s="114">
        <v>427694.20000000007</v>
      </c>
      <c r="L135" s="114">
        <v>427255.0000000001</v>
      </c>
      <c r="M135" s="115">
        <v>99.8973098068667</v>
      </c>
      <c r="N135" s="83"/>
      <c r="O135" s="83"/>
      <c r="P135" s="83"/>
    </row>
    <row r="136" spans="1:16" ht="72">
      <c r="A136" s="105">
        <v>124</v>
      </c>
      <c r="B136" s="106" t="s">
        <v>110</v>
      </c>
      <c r="C136" s="106" t="s">
        <v>118</v>
      </c>
      <c r="D136" s="106" t="s">
        <v>78</v>
      </c>
      <c r="E136" s="106" t="s">
        <v>324</v>
      </c>
      <c r="F136" s="106" t="s">
        <v>333</v>
      </c>
      <c r="G136" s="106" t="s">
        <v>81</v>
      </c>
      <c r="H136" s="106" t="s">
        <v>1392</v>
      </c>
      <c r="I136" s="106" t="s">
        <v>634</v>
      </c>
      <c r="J136" s="102" t="s">
        <v>1484</v>
      </c>
      <c r="K136" s="154">
        <v>734.7</v>
      </c>
      <c r="L136" s="114">
        <v>734.7</v>
      </c>
      <c r="M136" s="115">
        <v>100</v>
      </c>
      <c r="N136" s="83"/>
      <c r="O136" s="83"/>
      <c r="P136" s="83"/>
    </row>
    <row r="137" spans="1:16" ht="60">
      <c r="A137" s="105">
        <v>125</v>
      </c>
      <c r="B137" s="106" t="s">
        <v>110</v>
      </c>
      <c r="C137" s="106" t="s">
        <v>118</v>
      </c>
      <c r="D137" s="106" t="s">
        <v>78</v>
      </c>
      <c r="E137" s="106" t="s">
        <v>324</v>
      </c>
      <c r="F137" s="106" t="s">
        <v>333</v>
      </c>
      <c r="G137" s="106" t="s">
        <v>81</v>
      </c>
      <c r="H137" s="106" t="s">
        <v>1393</v>
      </c>
      <c r="I137" s="106" t="s">
        <v>634</v>
      </c>
      <c r="J137" s="102" t="s">
        <v>1485</v>
      </c>
      <c r="K137" s="154">
        <v>1.9</v>
      </c>
      <c r="L137" s="114">
        <v>1.9</v>
      </c>
      <c r="M137" s="115">
        <v>100</v>
      </c>
      <c r="N137" s="83"/>
      <c r="O137" s="83"/>
      <c r="P137" s="83"/>
    </row>
    <row r="138" spans="1:16" ht="216">
      <c r="A138" s="105">
        <v>126</v>
      </c>
      <c r="B138" s="106" t="s">
        <v>110</v>
      </c>
      <c r="C138" s="106" t="s">
        <v>118</v>
      </c>
      <c r="D138" s="106" t="s">
        <v>78</v>
      </c>
      <c r="E138" s="106" t="s">
        <v>324</v>
      </c>
      <c r="F138" s="106" t="s">
        <v>333</v>
      </c>
      <c r="G138" s="106" t="s">
        <v>81</v>
      </c>
      <c r="H138" s="106" t="s">
        <v>338</v>
      </c>
      <c r="I138" s="106" t="s">
        <v>634</v>
      </c>
      <c r="J138" s="102" t="s">
        <v>1486</v>
      </c>
      <c r="K138" s="154">
        <v>43131.9</v>
      </c>
      <c r="L138" s="114">
        <v>43130.9</v>
      </c>
      <c r="M138" s="115">
        <v>99.99768153037543</v>
      </c>
      <c r="N138" s="83"/>
      <c r="O138" s="83"/>
      <c r="P138" s="83"/>
    </row>
    <row r="139" spans="1:16" ht="216">
      <c r="A139" s="105">
        <v>127</v>
      </c>
      <c r="B139" s="106" t="s">
        <v>110</v>
      </c>
      <c r="C139" s="106" t="s">
        <v>118</v>
      </c>
      <c r="D139" s="106" t="s">
        <v>78</v>
      </c>
      <c r="E139" s="106" t="s">
        <v>324</v>
      </c>
      <c r="F139" s="106" t="s">
        <v>333</v>
      </c>
      <c r="G139" s="106" t="s">
        <v>81</v>
      </c>
      <c r="H139" s="106" t="s">
        <v>339</v>
      </c>
      <c r="I139" s="106" t="s">
        <v>634</v>
      </c>
      <c r="J139" s="102" t="s">
        <v>1487</v>
      </c>
      <c r="K139" s="154">
        <v>47365</v>
      </c>
      <c r="L139" s="114">
        <v>47365</v>
      </c>
      <c r="M139" s="115">
        <v>100</v>
      </c>
      <c r="N139" s="83"/>
      <c r="O139" s="83"/>
      <c r="P139" s="83"/>
    </row>
    <row r="140" spans="1:16" ht="72">
      <c r="A140" s="105">
        <v>128</v>
      </c>
      <c r="B140" s="106" t="s">
        <v>110</v>
      </c>
      <c r="C140" s="106" t="s">
        <v>118</v>
      </c>
      <c r="D140" s="106" t="s">
        <v>78</v>
      </c>
      <c r="E140" s="106" t="s">
        <v>324</v>
      </c>
      <c r="F140" s="106" t="s">
        <v>333</v>
      </c>
      <c r="G140" s="106" t="s">
        <v>81</v>
      </c>
      <c r="H140" s="106" t="s">
        <v>493</v>
      </c>
      <c r="I140" s="106" t="s">
        <v>634</v>
      </c>
      <c r="J140" s="102" t="s">
        <v>1488</v>
      </c>
      <c r="K140" s="154">
        <v>52.2</v>
      </c>
      <c r="L140" s="114">
        <v>50.8</v>
      </c>
      <c r="M140" s="115">
        <v>97.31800766283524</v>
      </c>
      <c r="N140" s="83"/>
      <c r="O140" s="83"/>
      <c r="P140" s="83"/>
    </row>
    <row r="141" spans="1:16" ht="72">
      <c r="A141" s="105">
        <v>129</v>
      </c>
      <c r="B141" s="106" t="s">
        <v>110</v>
      </c>
      <c r="C141" s="106" t="s">
        <v>118</v>
      </c>
      <c r="D141" s="106" t="s">
        <v>78</v>
      </c>
      <c r="E141" s="106" t="s">
        <v>324</v>
      </c>
      <c r="F141" s="106" t="s">
        <v>333</v>
      </c>
      <c r="G141" s="106" t="s">
        <v>81</v>
      </c>
      <c r="H141" s="106" t="s">
        <v>494</v>
      </c>
      <c r="I141" s="106" t="s">
        <v>634</v>
      </c>
      <c r="J141" s="102" t="s">
        <v>1489</v>
      </c>
      <c r="K141" s="154">
        <v>116.2</v>
      </c>
      <c r="L141" s="114">
        <v>116.2</v>
      </c>
      <c r="M141" s="115">
        <v>100</v>
      </c>
      <c r="N141" s="83"/>
      <c r="O141" s="83"/>
      <c r="P141" s="83" t="s">
        <v>1725</v>
      </c>
    </row>
    <row r="142" spans="1:16" ht="48">
      <c r="A142" s="105">
        <v>130</v>
      </c>
      <c r="B142" s="106" t="s">
        <v>110</v>
      </c>
      <c r="C142" s="106" t="s">
        <v>118</v>
      </c>
      <c r="D142" s="106" t="s">
        <v>78</v>
      </c>
      <c r="E142" s="106" t="s">
        <v>324</v>
      </c>
      <c r="F142" s="106" t="s">
        <v>333</v>
      </c>
      <c r="G142" s="106" t="s">
        <v>81</v>
      </c>
      <c r="H142" s="106" t="s">
        <v>495</v>
      </c>
      <c r="I142" s="106" t="s">
        <v>634</v>
      </c>
      <c r="J142" s="102" t="s">
        <v>1490</v>
      </c>
      <c r="K142" s="154">
        <v>5204.9</v>
      </c>
      <c r="L142" s="114">
        <v>5204.9</v>
      </c>
      <c r="M142" s="115">
        <v>100</v>
      </c>
      <c r="N142" s="83"/>
      <c r="O142" s="83"/>
      <c r="P142" s="83"/>
    </row>
    <row r="143" spans="1:16" ht="72">
      <c r="A143" s="105">
        <v>131</v>
      </c>
      <c r="B143" s="106" t="s">
        <v>110</v>
      </c>
      <c r="C143" s="106" t="s">
        <v>118</v>
      </c>
      <c r="D143" s="106" t="s">
        <v>78</v>
      </c>
      <c r="E143" s="106" t="s">
        <v>324</v>
      </c>
      <c r="F143" s="106" t="s">
        <v>333</v>
      </c>
      <c r="G143" s="106" t="s">
        <v>81</v>
      </c>
      <c r="H143" s="106" t="s">
        <v>496</v>
      </c>
      <c r="I143" s="106" t="s">
        <v>634</v>
      </c>
      <c r="J143" s="102" t="s">
        <v>1491</v>
      </c>
      <c r="K143" s="154">
        <v>883</v>
      </c>
      <c r="L143" s="114">
        <v>875.8</v>
      </c>
      <c r="M143" s="115">
        <v>99.1845979614949</v>
      </c>
      <c r="N143" s="83"/>
      <c r="O143" s="83"/>
      <c r="P143" s="83"/>
    </row>
    <row r="144" spans="1:13" ht="60">
      <c r="A144" s="105">
        <v>132</v>
      </c>
      <c r="B144" s="106" t="s">
        <v>110</v>
      </c>
      <c r="C144" s="106" t="s">
        <v>118</v>
      </c>
      <c r="D144" s="106" t="s">
        <v>78</v>
      </c>
      <c r="E144" s="106" t="s">
        <v>324</v>
      </c>
      <c r="F144" s="106" t="s">
        <v>333</v>
      </c>
      <c r="G144" s="106" t="s">
        <v>81</v>
      </c>
      <c r="H144" s="106" t="s">
        <v>497</v>
      </c>
      <c r="I144" s="106" t="s">
        <v>634</v>
      </c>
      <c r="J144" s="102" t="s">
        <v>1492</v>
      </c>
      <c r="K144" s="154">
        <v>2444.7</v>
      </c>
      <c r="L144" s="154">
        <v>2444.7</v>
      </c>
      <c r="M144" s="115">
        <v>100</v>
      </c>
    </row>
    <row r="145" spans="1:13" ht="120">
      <c r="A145" s="105">
        <v>133</v>
      </c>
      <c r="B145" s="106" t="s">
        <v>110</v>
      </c>
      <c r="C145" s="106" t="s">
        <v>118</v>
      </c>
      <c r="D145" s="106" t="s">
        <v>78</v>
      </c>
      <c r="E145" s="106" t="s">
        <v>324</v>
      </c>
      <c r="F145" s="106" t="s">
        <v>333</v>
      </c>
      <c r="G145" s="106" t="s">
        <v>81</v>
      </c>
      <c r="H145" s="106" t="s">
        <v>498</v>
      </c>
      <c r="I145" s="106" t="s">
        <v>634</v>
      </c>
      <c r="J145" s="102" t="s">
        <v>1493</v>
      </c>
      <c r="K145" s="154">
        <v>90.3</v>
      </c>
      <c r="L145" s="114">
        <v>89.5</v>
      </c>
      <c r="M145" s="115">
        <v>99.1140642303433</v>
      </c>
    </row>
    <row r="146" spans="1:13" ht="228">
      <c r="A146" s="105">
        <v>134</v>
      </c>
      <c r="B146" s="106" t="s">
        <v>110</v>
      </c>
      <c r="C146" s="106" t="s">
        <v>118</v>
      </c>
      <c r="D146" s="106" t="s">
        <v>78</v>
      </c>
      <c r="E146" s="106" t="s">
        <v>324</v>
      </c>
      <c r="F146" s="106" t="s">
        <v>333</v>
      </c>
      <c r="G146" s="106" t="s">
        <v>81</v>
      </c>
      <c r="H146" s="106" t="s">
        <v>499</v>
      </c>
      <c r="I146" s="106" t="s">
        <v>634</v>
      </c>
      <c r="J146" s="102" t="s">
        <v>1494</v>
      </c>
      <c r="K146" s="154">
        <v>199366</v>
      </c>
      <c r="L146" s="114">
        <v>199352.2</v>
      </c>
      <c r="M146" s="115">
        <v>99.99307805744209</v>
      </c>
    </row>
    <row r="147" spans="1:13" ht="96">
      <c r="A147" s="105">
        <v>135</v>
      </c>
      <c r="B147" s="106" t="s">
        <v>110</v>
      </c>
      <c r="C147" s="106" t="s">
        <v>118</v>
      </c>
      <c r="D147" s="106" t="s">
        <v>78</v>
      </c>
      <c r="E147" s="106" t="s">
        <v>324</v>
      </c>
      <c r="F147" s="106" t="s">
        <v>333</v>
      </c>
      <c r="G147" s="106" t="s">
        <v>81</v>
      </c>
      <c r="H147" s="106" t="s">
        <v>500</v>
      </c>
      <c r="I147" s="106" t="s">
        <v>634</v>
      </c>
      <c r="J147" s="102" t="s">
        <v>1495</v>
      </c>
      <c r="K147" s="154">
        <v>17556.9</v>
      </c>
      <c r="L147" s="114">
        <v>17556.9</v>
      </c>
      <c r="M147" s="115">
        <v>100</v>
      </c>
    </row>
    <row r="148" spans="1:13" ht="60">
      <c r="A148" s="105">
        <v>136</v>
      </c>
      <c r="B148" s="106" t="s">
        <v>110</v>
      </c>
      <c r="C148" s="106" t="s">
        <v>118</v>
      </c>
      <c r="D148" s="106" t="s">
        <v>78</v>
      </c>
      <c r="E148" s="106" t="s">
        <v>324</v>
      </c>
      <c r="F148" s="106" t="s">
        <v>333</v>
      </c>
      <c r="G148" s="106" t="s">
        <v>81</v>
      </c>
      <c r="H148" s="106" t="s">
        <v>501</v>
      </c>
      <c r="I148" s="106" t="s">
        <v>634</v>
      </c>
      <c r="J148" s="102" t="s">
        <v>1496</v>
      </c>
      <c r="K148" s="154">
        <v>12868.5</v>
      </c>
      <c r="L148" s="114">
        <v>12868.5</v>
      </c>
      <c r="M148" s="115">
        <v>100</v>
      </c>
    </row>
    <row r="149" spans="1:13" ht="72">
      <c r="A149" s="105">
        <v>137</v>
      </c>
      <c r="B149" s="106" t="s">
        <v>110</v>
      </c>
      <c r="C149" s="106" t="s">
        <v>118</v>
      </c>
      <c r="D149" s="106" t="s">
        <v>78</v>
      </c>
      <c r="E149" s="106" t="s">
        <v>324</v>
      </c>
      <c r="F149" s="106" t="s">
        <v>333</v>
      </c>
      <c r="G149" s="106" t="s">
        <v>81</v>
      </c>
      <c r="H149" s="106" t="s">
        <v>1394</v>
      </c>
      <c r="I149" s="106" t="s">
        <v>634</v>
      </c>
      <c r="J149" s="102" t="s">
        <v>1497</v>
      </c>
      <c r="K149" s="154">
        <v>75.1</v>
      </c>
      <c r="L149" s="114">
        <v>0</v>
      </c>
      <c r="M149" s="115">
        <v>0</v>
      </c>
    </row>
    <row r="150" spans="1:13" ht="216">
      <c r="A150" s="105">
        <v>138</v>
      </c>
      <c r="B150" s="106" t="s">
        <v>110</v>
      </c>
      <c r="C150" s="106" t="s">
        <v>118</v>
      </c>
      <c r="D150" s="106" t="s">
        <v>78</v>
      </c>
      <c r="E150" s="106" t="s">
        <v>324</v>
      </c>
      <c r="F150" s="106" t="s">
        <v>333</v>
      </c>
      <c r="G150" s="106" t="s">
        <v>81</v>
      </c>
      <c r="H150" s="106" t="s">
        <v>502</v>
      </c>
      <c r="I150" s="106" t="s">
        <v>634</v>
      </c>
      <c r="J150" s="102" t="s">
        <v>1498</v>
      </c>
      <c r="K150" s="154">
        <v>59242.8</v>
      </c>
      <c r="L150" s="114">
        <v>59242.7</v>
      </c>
      <c r="M150" s="115">
        <v>99.99983120311666</v>
      </c>
    </row>
    <row r="151" spans="1:13" ht="60">
      <c r="A151" s="105">
        <v>139</v>
      </c>
      <c r="B151" s="106" t="s">
        <v>110</v>
      </c>
      <c r="C151" s="106" t="s">
        <v>118</v>
      </c>
      <c r="D151" s="106" t="s">
        <v>78</v>
      </c>
      <c r="E151" s="106" t="s">
        <v>324</v>
      </c>
      <c r="F151" s="106" t="s">
        <v>333</v>
      </c>
      <c r="G151" s="106" t="s">
        <v>81</v>
      </c>
      <c r="H151" s="106" t="s">
        <v>503</v>
      </c>
      <c r="I151" s="106" t="s">
        <v>634</v>
      </c>
      <c r="J151" s="102" t="s">
        <v>1499</v>
      </c>
      <c r="K151" s="154">
        <v>21463.8</v>
      </c>
      <c r="L151" s="114">
        <v>21463.8</v>
      </c>
      <c r="M151" s="115">
        <v>100</v>
      </c>
    </row>
    <row r="152" spans="1:13" ht="60">
      <c r="A152" s="105">
        <v>140</v>
      </c>
      <c r="B152" s="106" t="s">
        <v>110</v>
      </c>
      <c r="C152" s="106" t="s">
        <v>118</v>
      </c>
      <c r="D152" s="106" t="s">
        <v>78</v>
      </c>
      <c r="E152" s="106" t="s">
        <v>324</v>
      </c>
      <c r="F152" s="106" t="s">
        <v>333</v>
      </c>
      <c r="G152" s="106" t="s">
        <v>81</v>
      </c>
      <c r="H152" s="106" t="s">
        <v>504</v>
      </c>
      <c r="I152" s="106" t="s">
        <v>634</v>
      </c>
      <c r="J152" s="102" t="s">
        <v>1500</v>
      </c>
      <c r="K152" s="154">
        <v>729.9</v>
      </c>
      <c r="L152" s="114">
        <v>729.9</v>
      </c>
      <c r="M152" s="115">
        <v>100</v>
      </c>
    </row>
    <row r="153" spans="1:13" ht="120">
      <c r="A153" s="105">
        <v>141</v>
      </c>
      <c r="B153" s="106" t="s">
        <v>110</v>
      </c>
      <c r="C153" s="106" t="s">
        <v>118</v>
      </c>
      <c r="D153" s="106" t="s">
        <v>78</v>
      </c>
      <c r="E153" s="106" t="s">
        <v>324</v>
      </c>
      <c r="F153" s="106" t="s">
        <v>333</v>
      </c>
      <c r="G153" s="106" t="s">
        <v>81</v>
      </c>
      <c r="H153" s="106" t="s">
        <v>1373</v>
      </c>
      <c r="I153" s="106" t="s">
        <v>634</v>
      </c>
      <c r="J153" s="102" t="s">
        <v>1501</v>
      </c>
      <c r="K153" s="154">
        <v>14225.7</v>
      </c>
      <c r="L153" s="114">
        <v>13885.9</v>
      </c>
      <c r="M153" s="115">
        <v>97.61136534581777</v>
      </c>
    </row>
    <row r="154" spans="1:13" ht="48">
      <c r="A154" s="105">
        <v>142</v>
      </c>
      <c r="B154" s="106" t="s">
        <v>110</v>
      </c>
      <c r="C154" s="106" t="s">
        <v>118</v>
      </c>
      <c r="D154" s="106" t="s">
        <v>78</v>
      </c>
      <c r="E154" s="106" t="s">
        <v>324</v>
      </c>
      <c r="F154" s="106" t="s">
        <v>333</v>
      </c>
      <c r="G154" s="106" t="s">
        <v>81</v>
      </c>
      <c r="H154" s="106" t="s">
        <v>1374</v>
      </c>
      <c r="I154" s="106" t="s">
        <v>634</v>
      </c>
      <c r="J154" s="102" t="s">
        <v>1502</v>
      </c>
      <c r="K154" s="154">
        <v>2118.2</v>
      </c>
      <c r="L154" s="114">
        <v>2118.2</v>
      </c>
      <c r="M154" s="115">
        <v>100</v>
      </c>
    </row>
    <row r="155" spans="1:13" ht="108">
      <c r="A155" s="105">
        <v>143</v>
      </c>
      <c r="B155" s="106" t="s">
        <v>110</v>
      </c>
      <c r="C155" s="106" t="s">
        <v>118</v>
      </c>
      <c r="D155" s="106" t="s">
        <v>78</v>
      </c>
      <c r="E155" s="106" t="s">
        <v>324</v>
      </c>
      <c r="F155" s="106" t="s">
        <v>333</v>
      </c>
      <c r="G155" s="106" t="s">
        <v>81</v>
      </c>
      <c r="H155" s="106" t="s">
        <v>1726</v>
      </c>
      <c r="I155" s="106" t="s">
        <v>634</v>
      </c>
      <c r="J155" s="149" t="s">
        <v>1727</v>
      </c>
      <c r="K155" s="154">
        <v>22.5</v>
      </c>
      <c r="L155" s="114">
        <v>22.5</v>
      </c>
      <c r="M155" s="115">
        <v>100</v>
      </c>
    </row>
    <row r="156" spans="1:13" ht="72">
      <c r="A156" s="105">
        <v>144</v>
      </c>
      <c r="B156" s="106" t="s">
        <v>96</v>
      </c>
      <c r="C156" s="106" t="s">
        <v>118</v>
      </c>
      <c r="D156" s="106" t="s">
        <v>78</v>
      </c>
      <c r="E156" s="106" t="s">
        <v>324</v>
      </c>
      <c r="F156" s="106" t="s">
        <v>334</v>
      </c>
      <c r="G156" s="106" t="s">
        <v>97</v>
      </c>
      <c r="H156" s="106" t="s">
        <v>98</v>
      </c>
      <c r="I156" s="106" t="s">
        <v>634</v>
      </c>
      <c r="J156" s="138" t="s">
        <v>505</v>
      </c>
      <c r="K156" s="154">
        <v>1013.4</v>
      </c>
      <c r="L156" s="114">
        <v>703.4</v>
      </c>
      <c r="M156" s="115">
        <v>69.40990724294454</v>
      </c>
    </row>
    <row r="157" spans="1:13" ht="72">
      <c r="A157" s="105">
        <v>145</v>
      </c>
      <c r="B157" s="106" t="s">
        <v>110</v>
      </c>
      <c r="C157" s="106" t="s">
        <v>118</v>
      </c>
      <c r="D157" s="106" t="s">
        <v>78</v>
      </c>
      <c r="E157" s="106" t="s">
        <v>324</v>
      </c>
      <c r="F157" s="106" t="s">
        <v>334</v>
      </c>
      <c r="G157" s="106" t="s">
        <v>81</v>
      </c>
      <c r="H157" s="106" t="s">
        <v>98</v>
      </c>
      <c r="I157" s="106" t="s">
        <v>634</v>
      </c>
      <c r="J157" s="87" t="s">
        <v>1503</v>
      </c>
      <c r="K157" s="154">
        <v>1013.4</v>
      </c>
      <c r="L157" s="114">
        <v>703.4</v>
      </c>
      <c r="M157" s="115">
        <v>69.40990724294454</v>
      </c>
    </row>
    <row r="158" spans="1:13" ht="60">
      <c r="A158" s="105">
        <v>146</v>
      </c>
      <c r="B158" s="106" t="s">
        <v>96</v>
      </c>
      <c r="C158" s="81" t="s">
        <v>118</v>
      </c>
      <c r="D158" s="81" t="s">
        <v>78</v>
      </c>
      <c r="E158" s="81" t="s">
        <v>325</v>
      </c>
      <c r="F158" s="106" t="s">
        <v>1728</v>
      </c>
      <c r="G158" s="106" t="s">
        <v>97</v>
      </c>
      <c r="H158" s="81" t="s">
        <v>98</v>
      </c>
      <c r="I158" s="81" t="s">
        <v>634</v>
      </c>
      <c r="J158" s="87" t="s">
        <v>1729</v>
      </c>
      <c r="K158" s="154">
        <v>4657.7</v>
      </c>
      <c r="L158" s="114">
        <v>4415.8</v>
      </c>
      <c r="M158" s="115">
        <v>94.80644953517832</v>
      </c>
    </row>
    <row r="159" spans="1:13" ht="60">
      <c r="A159" s="105">
        <v>147</v>
      </c>
      <c r="B159" s="81" t="s">
        <v>110</v>
      </c>
      <c r="C159" s="81" t="s">
        <v>118</v>
      </c>
      <c r="D159" s="81" t="s">
        <v>78</v>
      </c>
      <c r="E159" s="81" t="s">
        <v>325</v>
      </c>
      <c r="F159" s="106" t="s">
        <v>1728</v>
      </c>
      <c r="G159" s="81" t="s">
        <v>81</v>
      </c>
      <c r="H159" s="81" t="s">
        <v>98</v>
      </c>
      <c r="I159" s="81" t="s">
        <v>634</v>
      </c>
      <c r="J159" s="87" t="s">
        <v>1730</v>
      </c>
      <c r="K159" s="154">
        <v>4657.7</v>
      </c>
      <c r="L159" s="114">
        <v>4415.8</v>
      </c>
      <c r="M159" s="115">
        <v>94.80644953517832</v>
      </c>
    </row>
    <row r="160" spans="1:13" ht="36">
      <c r="A160" s="105">
        <v>148</v>
      </c>
      <c r="B160" s="106" t="s">
        <v>96</v>
      </c>
      <c r="C160" s="106" t="s">
        <v>118</v>
      </c>
      <c r="D160" s="106" t="s">
        <v>78</v>
      </c>
      <c r="E160" s="106" t="s">
        <v>325</v>
      </c>
      <c r="F160" s="106" t="s">
        <v>506</v>
      </c>
      <c r="G160" s="106" t="s">
        <v>97</v>
      </c>
      <c r="H160" s="106" t="s">
        <v>98</v>
      </c>
      <c r="I160" s="106" t="s">
        <v>634</v>
      </c>
      <c r="J160" s="113" t="s">
        <v>507</v>
      </c>
      <c r="K160" s="154">
        <v>2927.7</v>
      </c>
      <c r="L160" s="114">
        <v>2927.7</v>
      </c>
      <c r="M160" s="115">
        <v>100</v>
      </c>
    </row>
    <row r="161" spans="1:13" ht="48">
      <c r="A161" s="105">
        <v>149</v>
      </c>
      <c r="B161" s="106" t="s">
        <v>110</v>
      </c>
      <c r="C161" s="106" t="s">
        <v>118</v>
      </c>
      <c r="D161" s="106" t="s">
        <v>78</v>
      </c>
      <c r="E161" s="106" t="s">
        <v>325</v>
      </c>
      <c r="F161" s="106" t="s">
        <v>506</v>
      </c>
      <c r="G161" s="106" t="s">
        <v>81</v>
      </c>
      <c r="H161" s="106" t="s">
        <v>98</v>
      </c>
      <c r="I161" s="106" t="s">
        <v>634</v>
      </c>
      <c r="J161" s="87" t="s">
        <v>76</v>
      </c>
      <c r="K161" s="154">
        <v>2927.7</v>
      </c>
      <c r="L161" s="114">
        <v>2927.7</v>
      </c>
      <c r="M161" s="115">
        <v>100</v>
      </c>
    </row>
    <row r="162" spans="1:13" ht="48">
      <c r="A162" s="105">
        <v>150</v>
      </c>
      <c r="B162" s="106" t="s">
        <v>96</v>
      </c>
      <c r="C162" s="106" t="s">
        <v>118</v>
      </c>
      <c r="D162" s="106" t="s">
        <v>78</v>
      </c>
      <c r="E162" s="106" t="s">
        <v>325</v>
      </c>
      <c r="F162" s="106" t="s">
        <v>82</v>
      </c>
      <c r="G162" s="106" t="s">
        <v>97</v>
      </c>
      <c r="H162" s="106" t="s">
        <v>98</v>
      </c>
      <c r="I162" s="106" t="s">
        <v>634</v>
      </c>
      <c r="J162" s="87" t="s">
        <v>1375</v>
      </c>
      <c r="K162" s="154">
        <v>8.3</v>
      </c>
      <c r="L162" s="114">
        <v>0</v>
      </c>
      <c r="M162" s="115">
        <v>0</v>
      </c>
    </row>
    <row r="163" spans="1:13" ht="60">
      <c r="A163" s="105">
        <v>151</v>
      </c>
      <c r="B163" s="106" t="s">
        <v>110</v>
      </c>
      <c r="C163" s="106" t="s">
        <v>118</v>
      </c>
      <c r="D163" s="106" t="s">
        <v>78</v>
      </c>
      <c r="E163" s="106" t="s">
        <v>325</v>
      </c>
      <c r="F163" s="106" t="s">
        <v>82</v>
      </c>
      <c r="G163" s="106" t="s">
        <v>81</v>
      </c>
      <c r="H163" s="106" t="s">
        <v>98</v>
      </c>
      <c r="I163" s="106" t="s">
        <v>634</v>
      </c>
      <c r="J163" s="87" t="s">
        <v>1376</v>
      </c>
      <c r="K163" s="154">
        <v>8.3</v>
      </c>
      <c r="L163" s="114">
        <v>0</v>
      </c>
      <c r="M163" s="115">
        <v>0</v>
      </c>
    </row>
    <row r="164" spans="1:13" ht="24">
      <c r="A164" s="105">
        <v>152</v>
      </c>
      <c r="B164" s="106" t="s">
        <v>96</v>
      </c>
      <c r="C164" s="81" t="s">
        <v>118</v>
      </c>
      <c r="D164" s="81" t="s">
        <v>78</v>
      </c>
      <c r="E164" s="81" t="s">
        <v>325</v>
      </c>
      <c r="F164" s="106" t="s">
        <v>943</v>
      </c>
      <c r="G164" s="106" t="s">
        <v>97</v>
      </c>
      <c r="H164" s="81" t="s">
        <v>98</v>
      </c>
      <c r="I164" s="81" t="s">
        <v>634</v>
      </c>
      <c r="J164" s="87" t="s">
        <v>1731</v>
      </c>
      <c r="K164" s="154">
        <v>241.3</v>
      </c>
      <c r="L164" s="114">
        <v>237.8</v>
      </c>
      <c r="M164" s="115">
        <v>98.5495234148363</v>
      </c>
    </row>
    <row r="165" spans="1:13" ht="36">
      <c r="A165" s="105">
        <v>153</v>
      </c>
      <c r="B165" s="81" t="s">
        <v>110</v>
      </c>
      <c r="C165" s="81" t="s">
        <v>118</v>
      </c>
      <c r="D165" s="81" t="s">
        <v>78</v>
      </c>
      <c r="E165" s="81" t="s">
        <v>325</v>
      </c>
      <c r="F165" s="106">
        <v>469</v>
      </c>
      <c r="G165" s="81" t="s">
        <v>81</v>
      </c>
      <c r="H165" s="81" t="s">
        <v>98</v>
      </c>
      <c r="I165" s="81" t="s">
        <v>634</v>
      </c>
      <c r="J165" s="87" t="s">
        <v>1732</v>
      </c>
      <c r="K165" s="154">
        <v>241.3</v>
      </c>
      <c r="L165" s="114">
        <v>237.8</v>
      </c>
      <c r="M165" s="115">
        <v>98.5495234148363</v>
      </c>
    </row>
    <row r="166" spans="1:13" ht="12.75">
      <c r="A166" s="105">
        <v>154</v>
      </c>
      <c r="B166" s="104" t="s">
        <v>96</v>
      </c>
      <c r="C166" s="104" t="s">
        <v>118</v>
      </c>
      <c r="D166" s="104" t="s">
        <v>78</v>
      </c>
      <c r="E166" s="104" t="s">
        <v>537</v>
      </c>
      <c r="F166" s="104" t="s">
        <v>96</v>
      </c>
      <c r="G166" s="104" t="s">
        <v>97</v>
      </c>
      <c r="H166" s="104" t="s">
        <v>98</v>
      </c>
      <c r="I166" s="104" t="s">
        <v>634</v>
      </c>
      <c r="J166" s="140" t="s">
        <v>60</v>
      </c>
      <c r="K166" s="126">
        <v>37728.6</v>
      </c>
      <c r="L166" s="126">
        <v>36453.399999999994</v>
      </c>
      <c r="M166" s="117">
        <v>96.62007071558445</v>
      </c>
    </row>
    <row r="167" spans="1:13" ht="60">
      <c r="A167" s="105">
        <v>155</v>
      </c>
      <c r="B167" s="106" t="s">
        <v>96</v>
      </c>
      <c r="C167" s="106" t="s">
        <v>118</v>
      </c>
      <c r="D167" s="106" t="s">
        <v>78</v>
      </c>
      <c r="E167" s="106" t="s">
        <v>537</v>
      </c>
      <c r="F167" s="106" t="s">
        <v>340</v>
      </c>
      <c r="G167" s="106" t="s">
        <v>97</v>
      </c>
      <c r="H167" s="106" t="s">
        <v>98</v>
      </c>
      <c r="I167" s="106" t="s">
        <v>634</v>
      </c>
      <c r="J167" s="102" t="s">
        <v>1504</v>
      </c>
      <c r="K167" s="154">
        <v>12236.5</v>
      </c>
      <c r="L167" s="154">
        <v>12218.3</v>
      </c>
      <c r="M167" s="115">
        <v>99.85126465901196</v>
      </c>
    </row>
    <row r="168" spans="1:13" ht="60">
      <c r="A168" s="105">
        <v>156</v>
      </c>
      <c r="B168" s="106" t="s">
        <v>96</v>
      </c>
      <c r="C168" s="106" t="s">
        <v>118</v>
      </c>
      <c r="D168" s="106" t="s">
        <v>78</v>
      </c>
      <c r="E168" s="106" t="s">
        <v>537</v>
      </c>
      <c r="F168" s="106" t="s">
        <v>340</v>
      </c>
      <c r="G168" s="106" t="s">
        <v>81</v>
      </c>
      <c r="H168" s="52" t="s">
        <v>98</v>
      </c>
      <c r="I168" s="106" t="s">
        <v>634</v>
      </c>
      <c r="J168" s="102" t="s">
        <v>1505</v>
      </c>
      <c r="K168" s="154">
        <v>12236.5</v>
      </c>
      <c r="L168" s="154">
        <v>12218.3</v>
      </c>
      <c r="M168" s="115">
        <v>99.85126465901196</v>
      </c>
    </row>
    <row r="169" spans="1:13" ht="96">
      <c r="A169" s="105">
        <v>157</v>
      </c>
      <c r="B169" s="106" t="s">
        <v>96</v>
      </c>
      <c r="C169" s="106" t="s">
        <v>118</v>
      </c>
      <c r="D169" s="106" t="s">
        <v>78</v>
      </c>
      <c r="E169" s="106" t="s">
        <v>537</v>
      </c>
      <c r="F169" s="106" t="s">
        <v>340</v>
      </c>
      <c r="G169" s="106" t="s">
        <v>81</v>
      </c>
      <c r="H169" s="106" t="s">
        <v>1366</v>
      </c>
      <c r="I169" s="106" t="s">
        <v>634</v>
      </c>
      <c r="J169" s="123" t="s">
        <v>1506</v>
      </c>
      <c r="K169" s="114">
        <v>5530</v>
      </c>
      <c r="L169" s="114">
        <v>5530</v>
      </c>
      <c r="M169" s="115">
        <v>100</v>
      </c>
    </row>
    <row r="170" spans="1:13" ht="60">
      <c r="A170" s="105">
        <v>158</v>
      </c>
      <c r="B170" s="106" t="s">
        <v>110</v>
      </c>
      <c r="C170" s="106" t="s">
        <v>118</v>
      </c>
      <c r="D170" s="106" t="s">
        <v>78</v>
      </c>
      <c r="E170" s="106" t="s">
        <v>537</v>
      </c>
      <c r="F170" s="106" t="s">
        <v>340</v>
      </c>
      <c r="G170" s="106" t="s">
        <v>81</v>
      </c>
      <c r="H170" s="52" t="s">
        <v>1378</v>
      </c>
      <c r="I170" s="106" t="s">
        <v>634</v>
      </c>
      <c r="J170" s="151" t="s">
        <v>1733</v>
      </c>
      <c r="K170" s="114">
        <v>5717.8</v>
      </c>
      <c r="L170" s="114">
        <v>5699.6</v>
      </c>
      <c r="M170" s="115">
        <v>99.68169575710938</v>
      </c>
    </row>
    <row r="171" spans="1:13" ht="60">
      <c r="A171" s="105">
        <v>159</v>
      </c>
      <c r="B171" s="106" t="s">
        <v>110</v>
      </c>
      <c r="C171" s="106" t="s">
        <v>118</v>
      </c>
      <c r="D171" s="106" t="s">
        <v>78</v>
      </c>
      <c r="E171" s="106" t="s">
        <v>537</v>
      </c>
      <c r="F171" s="106" t="s">
        <v>340</v>
      </c>
      <c r="G171" s="106" t="s">
        <v>81</v>
      </c>
      <c r="H171" s="52" t="s">
        <v>1377</v>
      </c>
      <c r="I171" s="106" t="s">
        <v>634</v>
      </c>
      <c r="J171" s="143" t="s">
        <v>1507</v>
      </c>
      <c r="K171" s="114">
        <v>868.7</v>
      </c>
      <c r="L171" s="114">
        <v>868.7</v>
      </c>
      <c r="M171" s="115">
        <v>100</v>
      </c>
    </row>
    <row r="172" spans="1:13" ht="72">
      <c r="A172" s="105">
        <v>160</v>
      </c>
      <c r="B172" s="106" t="s">
        <v>110</v>
      </c>
      <c r="C172" s="106" t="s">
        <v>118</v>
      </c>
      <c r="D172" s="106" t="s">
        <v>78</v>
      </c>
      <c r="E172" s="106" t="s">
        <v>537</v>
      </c>
      <c r="F172" s="106" t="s">
        <v>340</v>
      </c>
      <c r="G172" s="106" t="s">
        <v>81</v>
      </c>
      <c r="H172" s="52" t="s">
        <v>1395</v>
      </c>
      <c r="I172" s="106" t="s">
        <v>634</v>
      </c>
      <c r="J172" s="102" t="s">
        <v>1508</v>
      </c>
      <c r="K172" s="114">
        <v>120</v>
      </c>
      <c r="L172" s="114">
        <v>120</v>
      </c>
      <c r="M172" s="115">
        <v>100</v>
      </c>
    </row>
    <row r="173" spans="1:13" ht="60">
      <c r="A173" s="105">
        <v>161</v>
      </c>
      <c r="B173" s="106" t="s">
        <v>110</v>
      </c>
      <c r="C173" s="106" t="s">
        <v>118</v>
      </c>
      <c r="D173" s="106" t="s">
        <v>78</v>
      </c>
      <c r="E173" s="106" t="s">
        <v>541</v>
      </c>
      <c r="F173" s="106" t="s">
        <v>783</v>
      </c>
      <c r="G173" s="106" t="s">
        <v>81</v>
      </c>
      <c r="H173" s="52" t="s">
        <v>98</v>
      </c>
      <c r="I173" s="106" t="s">
        <v>96</v>
      </c>
      <c r="J173" s="158" t="s">
        <v>1734</v>
      </c>
      <c r="K173" s="114">
        <v>21760.2</v>
      </c>
      <c r="L173" s="114">
        <v>21482.3</v>
      </c>
      <c r="M173" s="115">
        <v>98.72289776748376</v>
      </c>
    </row>
    <row r="174" spans="1:13" ht="36">
      <c r="A174" s="105">
        <v>162</v>
      </c>
      <c r="B174" s="106" t="s">
        <v>110</v>
      </c>
      <c r="C174" s="106" t="s">
        <v>118</v>
      </c>
      <c r="D174" s="106" t="s">
        <v>78</v>
      </c>
      <c r="E174" s="106" t="s">
        <v>510</v>
      </c>
      <c r="F174" s="106" t="s">
        <v>332</v>
      </c>
      <c r="G174" s="106" t="s">
        <v>81</v>
      </c>
      <c r="H174" s="52" t="s">
        <v>1367</v>
      </c>
      <c r="I174" s="80" t="s">
        <v>96</v>
      </c>
      <c r="J174" s="156" t="s">
        <v>1735</v>
      </c>
      <c r="K174" s="79">
        <v>2139.8</v>
      </c>
      <c r="L174" s="114">
        <v>1160.7</v>
      </c>
      <c r="M174" s="115">
        <v>54.243387232451624</v>
      </c>
    </row>
    <row r="175" spans="1:13" ht="36">
      <c r="A175" s="105">
        <v>163</v>
      </c>
      <c r="B175" s="106" t="s">
        <v>110</v>
      </c>
      <c r="C175" s="106" t="s">
        <v>118</v>
      </c>
      <c r="D175" s="106" t="s">
        <v>78</v>
      </c>
      <c r="E175" s="106" t="s">
        <v>510</v>
      </c>
      <c r="F175" s="106" t="s">
        <v>332</v>
      </c>
      <c r="G175" s="106" t="s">
        <v>81</v>
      </c>
      <c r="H175" s="52" t="s">
        <v>1379</v>
      </c>
      <c r="I175" s="106" t="s">
        <v>96</v>
      </c>
      <c r="J175" s="159" t="s">
        <v>1736</v>
      </c>
      <c r="K175" s="114">
        <v>1592.1</v>
      </c>
      <c r="L175" s="114">
        <v>1592.1</v>
      </c>
      <c r="M175" s="115">
        <v>100</v>
      </c>
    </row>
    <row r="176" spans="1:15" ht="24">
      <c r="A176" s="105">
        <v>164</v>
      </c>
      <c r="B176" s="104" t="s">
        <v>96</v>
      </c>
      <c r="C176" s="104" t="s">
        <v>118</v>
      </c>
      <c r="D176" s="104" t="s">
        <v>300</v>
      </c>
      <c r="E176" s="104" t="s">
        <v>97</v>
      </c>
      <c r="F176" s="104" t="s">
        <v>96</v>
      </c>
      <c r="G176" s="104" t="s">
        <v>97</v>
      </c>
      <c r="H176" s="104" t="s">
        <v>98</v>
      </c>
      <c r="I176" s="104" t="s">
        <v>96</v>
      </c>
      <c r="J176" s="97" t="s">
        <v>1380</v>
      </c>
      <c r="K176" s="116">
        <v>100</v>
      </c>
      <c r="L176" s="116">
        <v>100</v>
      </c>
      <c r="M176" s="117">
        <v>100</v>
      </c>
      <c r="N176" s="83"/>
      <c r="O176" s="83"/>
    </row>
    <row r="177" spans="1:15" ht="24">
      <c r="A177" s="105">
        <v>165</v>
      </c>
      <c r="B177" s="106" t="s">
        <v>96</v>
      </c>
      <c r="C177" s="106" t="s">
        <v>118</v>
      </c>
      <c r="D177" s="106" t="s">
        <v>300</v>
      </c>
      <c r="E177" s="106" t="s">
        <v>81</v>
      </c>
      <c r="F177" s="106" t="s">
        <v>96</v>
      </c>
      <c r="G177" s="106" t="s">
        <v>81</v>
      </c>
      <c r="H177" s="106" t="s">
        <v>98</v>
      </c>
      <c r="I177" s="106" t="s">
        <v>634</v>
      </c>
      <c r="J177" s="100" t="s">
        <v>1381</v>
      </c>
      <c r="K177" s="114">
        <v>100</v>
      </c>
      <c r="L177" s="114">
        <v>100</v>
      </c>
      <c r="M177" s="115">
        <v>100</v>
      </c>
      <c r="N177" s="83"/>
      <c r="O177" s="83"/>
    </row>
    <row r="178" spans="1:15" ht="36">
      <c r="A178" s="105">
        <v>166</v>
      </c>
      <c r="B178" s="106" t="s">
        <v>64</v>
      </c>
      <c r="C178" s="106" t="s">
        <v>118</v>
      </c>
      <c r="D178" s="106" t="s">
        <v>300</v>
      </c>
      <c r="E178" s="106" t="s">
        <v>81</v>
      </c>
      <c r="F178" s="106" t="s">
        <v>1382</v>
      </c>
      <c r="G178" s="106" t="s">
        <v>81</v>
      </c>
      <c r="H178" s="106" t="s">
        <v>98</v>
      </c>
      <c r="I178" s="106" t="s">
        <v>634</v>
      </c>
      <c r="J178" s="100" t="s">
        <v>1383</v>
      </c>
      <c r="K178" s="114">
        <v>100</v>
      </c>
      <c r="L178" s="114">
        <v>100</v>
      </c>
      <c r="M178" s="115">
        <v>100</v>
      </c>
      <c r="N178" s="83"/>
      <c r="O178" s="83"/>
    </row>
    <row r="179" spans="1:15" ht="96">
      <c r="A179" s="105">
        <v>167</v>
      </c>
      <c r="B179" s="118" t="s">
        <v>96</v>
      </c>
      <c r="C179" s="118" t="s">
        <v>118</v>
      </c>
      <c r="D179" s="118" t="s">
        <v>341</v>
      </c>
      <c r="E179" s="118" t="s">
        <v>97</v>
      </c>
      <c r="F179" s="118" t="s">
        <v>96</v>
      </c>
      <c r="G179" s="118" t="s">
        <v>97</v>
      </c>
      <c r="H179" s="118" t="s">
        <v>98</v>
      </c>
      <c r="I179" s="118" t="s">
        <v>96</v>
      </c>
      <c r="J179" s="144" t="s">
        <v>1509</v>
      </c>
      <c r="K179" s="116">
        <v>2396.5</v>
      </c>
      <c r="L179" s="116">
        <v>2396.7000000000003</v>
      </c>
      <c r="M179" s="117">
        <v>100.0083455038598</v>
      </c>
      <c r="N179" s="83"/>
      <c r="O179" s="83"/>
    </row>
    <row r="180" spans="1:15" ht="36.75">
      <c r="A180" s="105">
        <v>168</v>
      </c>
      <c r="B180" s="106" t="s">
        <v>110</v>
      </c>
      <c r="C180" s="106" t="s">
        <v>118</v>
      </c>
      <c r="D180" s="106" t="s">
        <v>341</v>
      </c>
      <c r="E180" s="106" t="s">
        <v>81</v>
      </c>
      <c r="F180" s="106" t="s">
        <v>96</v>
      </c>
      <c r="G180" s="106" t="s">
        <v>81</v>
      </c>
      <c r="H180" s="106" t="s">
        <v>98</v>
      </c>
      <c r="I180" s="106" t="s">
        <v>634</v>
      </c>
      <c r="J180" s="87" t="s">
        <v>511</v>
      </c>
      <c r="K180" s="114">
        <v>2396.5</v>
      </c>
      <c r="L180" s="114">
        <v>2396.7000000000003</v>
      </c>
      <c r="M180" s="115">
        <v>100.0083455038598</v>
      </c>
      <c r="N180" s="83"/>
      <c r="O180" s="83"/>
    </row>
    <row r="181" spans="1:15" ht="36.75">
      <c r="A181" s="105">
        <v>169</v>
      </c>
      <c r="B181" s="106" t="s">
        <v>71</v>
      </c>
      <c r="C181" s="106" t="s">
        <v>118</v>
      </c>
      <c r="D181" s="106" t="s">
        <v>341</v>
      </c>
      <c r="E181" s="106" t="s">
        <v>81</v>
      </c>
      <c r="F181" s="106" t="s">
        <v>291</v>
      </c>
      <c r="G181" s="106" t="s">
        <v>81</v>
      </c>
      <c r="H181" s="106" t="s">
        <v>98</v>
      </c>
      <c r="I181" s="106" t="s">
        <v>634</v>
      </c>
      <c r="J181" s="87" t="s">
        <v>1396</v>
      </c>
      <c r="K181" s="114">
        <v>2320</v>
      </c>
      <c r="L181" s="114">
        <v>2319.9</v>
      </c>
      <c r="M181" s="115">
        <v>99.99568965517241</v>
      </c>
      <c r="N181" s="83"/>
      <c r="O181" s="83"/>
    </row>
    <row r="182" spans="1:15" ht="36.75">
      <c r="A182" s="105">
        <v>170</v>
      </c>
      <c r="B182" s="106" t="s">
        <v>110</v>
      </c>
      <c r="C182" s="106" t="s">
        <v>118</v>
      </c>
      <c r="D182" s="106" t="s">
        <v>341</v>
      </c>
      <c r="E182" s="106" t="s">
        <v>81</v>
      </c>
      <c r="F182" s="106" t="s">
        <v>296</v>
      </c>
      <c r="G182" s="106" t="s">
        <v>81</v>
      </c>
      <c r="H182" s="106" t="s">
        <v>98</v>
      </c>
      <c r="I182" s="106" t="s">
        <v>634</v>
      </c>
      <c r="J182" s="87" t="s">
        <v>1396</v>
      </c>
      <c r="K182" s="114">
        <v>76.5</v>
      </c>
      <c r="L182" s="114">
        <v>76.8</v>
      </c>
      <c r="M182" s="115">
        <v>100.3921568627451</v>
      </c>
      <c r="N182" s="83"/>
      <c r="O182" s="83"/>
    </row>
    <row r="183" spans="1:15" ht="48">
      <c r="A183" s="105">
        <v>171</v>
      </c>
      <c r="B183" s="104" t="s">
        <v>96</v>
      </c>
      <c r="C183" s="104" t="s">
        <v>118</v>
      </c>
      <c r="D183" s="104" t="s">
        <v>342</v>
      </c>
      <c r="E183" s="104" t="s">
        <v>97</v>
      </c>
      <c r="F183" s="104" t="s">
        <v>96</v>
      </c>
      <c r="G183" s="104" t="s">
        <v>97</v>
      </c>
      <c r="H183" s="104" t="s">
        <v>98</v>
      </c>
      <c r="I183" s="104" t="s">
        <v>96</v>
      </c>
      <c r="J183" s="119" t="s">
        <v>273</v>
      </c>
      <c r="K183" s="116">
        <v>-85.5</v>
      </c>
      <c r="L183" s="116">
        <v>-85.5</v>
      </c>
      <c r="M183" s="115">
        <v>100.11695906432747</v>
      </c>
      <c r="N183" s="83"/>
      <c r="O183" s="83"/>
    </row>
    <row r="184" spans="1:15" ht="48.75">
      <c r="A184" s="105">
        <v>172</v>
      </c>
      <c r="B184" s="133" t="s">
        <v>110</v>
      </c>
      <c r="C184" s="133" t="s">
        <v>118</v>
      </c>
      <c r="D184" s="133" t="s">
        <v>342</v>
      </c>
      <c r="E184" s="134">
        <v>60</v>
      </c>
      <c r="F184" s="106" t="s">
        <v>291</v>
      </c>
      <c r="G184" s="133" t="s">
        <v>81</v>
      </c>
      <c r="H184" s="133" t="s">
        <v>98</v>
      </c>
      <c r="I184" s="106" t="s">
        <v>634</v>
      </c>
      <c r="J184" s="87" t="s">
        <v>1397</v>
      </c>
      <c r="K184" s="114">
        <v>-85.5</v>
      </c>
      <c r="L184" s="114">
        <v>-85.5</v>
      </c>
      <c r="M184" s="115">
        <v>100.11695906432747</v>
      </c>
      <c r="N184" s="83"/>
      <c r="O184" s="83"/>
    </row>
    <row r="185" spans="1:15" ht="15">
      <c r="A185" s="105">
        <v>173</v>
      </c>
      <c r="B185" s="130"/>
      <c r="C185" s="130"/>
      <c r="D185" s="130"/>
      <c r="E185" s="130"/>
      <c r="F185" s="130"/>
      <c r="G185" s="130"/>
      <c r="H185" s="130"/>
      <c r="I185" s="130"/>
      <c r="J185" s="130" t="s">
        <v>160</v>
      </c>
      <c r="K185" s="126">
        <v>1234149.0000000002</v>
      </c>
      <c r="L185" s="126">
        <v>1231610.8</v>
      </c>
      <c r="M185" s="127">
        <v>99.79432791340427</v>
      </c>
      <c r="N185" s="98"/>
      <c r="O185" s="98"/>
    </row>
    <row r="186" ht="12.75">
      <c r="L186" t="s">
        <v>1739</v>
      </c>
    </row>
    <row r="188" spans="1:15" ht="15">
      <c r="A188" s="83"/>
      <c r="B188" s="197"/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83"/>
      <c r="N188" s="83"/>
      <c r="O188" s="83"/>
    </row>
    <row r="189" spans="1:15" ht="15">
      <c r="A189" s="83"/>
      <c r="B189" s="103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3"/>
      <c r="N189" s="83"/>
      <c r="O189" s="83"/>
    </row>
    <row r="190" spans="1:15" ht="15">
      <c r="A190" s="83"/>
      <c r="B190" s="197"/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83"/>
      <c r="N190" s="83"/>
      <c r="O190" s="83"/>
    </row>
  </sheetData>
  <sheetProtection/>
  <mergeCells count="15">
    <mergeCell ref="B190:L190"/>
    <mergeCell ref="L9:M9"/>
    <mergeCell ref="A10:A11"/>
    <mergeCell ref="B10:I10"/>
    <mergeCell ref="J10:J11"/>
    <mergeCell ref="K10:K11"/>
    <mergeCell ref="L10:L11"/>
    <mergeCell ref="M10:M11"/>
    <mergeCell ref="B188:L188"/>
    <mergeCell ref="A1:M1"/>
    <mergeCell ref="O10:O12"/>
    <mergeCell ref="P10:P12"/>
    <mergeCell ref="A7:M7"/>
    <mergeCell ref="A2:M2"/>
    <mergeCell ref="A3:M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8"/>
  <sheetViews>
    <sheetView zoomScalePageLayoutView="0" workbookViewId="0" topLeftCell="A1">
      <selection activeCell="C4" sqref="C4"/>
    </sheetView>
  </sheetViews>
  <sheetFormatPr defaultColWidth="9.00390625" defaultRowHeight="12.75" outlineLevelRow="1"/>
  <cols>
    <col min="1" max="1" width="3.375" style="53" customWidth="1"/>
    <col min="2" max="2" width="47.125" style="53" customWidth="1"/>
    <col min="3" max="3" width="9.25390625" style="53" customWidth="1"/>
    <col min="4" max="5" width="11.375" style="53" customWidth="1"/>
    <col min="6" max="6" width="9.25390625" style="53" customWidth="1"/>
    <col min="7" max="7" width="13.125" style="53" customWidth="1"/>
    <col min="8" max="10" width="9.125" style="53" customWidth="1"/>
    <col min="11" max="16384" width="9.125" style="53" customWidth="1"/>
  </cols>
  <sheetData>
    <row r="1" spans="1:6" ht="15.75">
      <c r="A1" s="235"/>
      <c r="B1" s="235"/>
      <c r="C1" s="234" t="s">
        <v>1761</v>
      </c>
      <c r="D1" s="234"/>
      <c r="E1" s="234"/>
      <c r="F1" s="234"/>
    </row>
    <row r="2" spans="1:6" ht="15.75">
      <c r="A2" s="235"/>
      <c r="B2" s="235"/>
      <c r="C2" s="236" t="s">
        <v>1755</v>
      </c>
      <c r="D2" s="236"/>
      <c r="E2" s="236"/>
      <c r="F2" s="236"/>
    </row>
    <row r="3" spans="1:7" ht="15.75">
      <c r="A3" s="237" t="s">
        <v>1762</v>
      </c>
      <c r="B3" s="237"/>
      <c r="C3" s="237"/>
      <c r="D3" s="237"/>
      <c r="E3" s="237"/>
      <c r="F3" s="237"/>
      <c r="G3" s="50"/>
    </row>
    <row r="4" spans="1:7" ht="12.75">
      <c r="A4" s="64"/>
      <c r="B4" s="64"/>
      <c r="C4" s="64"/>
      <c r="D4" s="64"/>
      <c r="E4" s="64"/>
      <c r="F4" s="64"/>
      <c r="G4" s="50"/>
    </row>
    <row r="5" spans="1:7" ht="12.75">
      <c r="A5" s="64"/>
      <c r="B5" s="64"/>
      <c r="C5" s="64"/>
      <c r="D5" s="64"/>
      <c r="E5" s="64"/>
      <c r="F5" s="64"/>
      <c r="G5" s="50"/>
    </row>
    <row r="6" spans="1:6" ht="12">
      <c r="A6" s="42"/>
      <c r="B6" s="42"/>
      <c r="C6" s="42"/>
      <c r="D6" s="42"/>
      <c r="E6" s="42"/>
      <c r="F6" s="42"/>
    </row>
    <row r="7" spans="1:6" ht="34.5" customHeight="1">
      <c r="A7" s="210" t="s">
        <v>1690</v>
      </c>
      <c r="B7" s="210"/>
      <c r="C7" s="210"/>
      <c r="D7" s="210"/>
      <c r="E7" s="210"/>
      <c r="F7" s="210"/>
    </row>
    <row r="8" spans="1:6" ht="12">
      <c r="A8" s="22"/>
      <c r="B8" s="22"/>
      <c r="C8" s="22"/>
      <c r="D8" s="22"/>
      <c r="E8" s="22"/>
      <c r="F8" s="22"/>
    </row>
    <row r="9" spans="1:6" ht="12">
      <c r="A9" s="42"/>
      <c r="B9" s="42"/>
      <c r="C9" s="42"/>
      <c r="D9" s="42"/>
      <c r="E9" s="42"/>
      <c r="F9" s="42" t="s">
        <v>281</v>
      </c>
    </row>
    <row r="10" spans="1:6" ht="12">
      <c r="A10" s="211" t="s">
        <v>133</v>
      </c>
      <c r="B10" s="211" t="s">
        <v>134</v>
      </c>
      <c r="C10" s="211" t="s">
        <v>164</v>
      </c>
      <c r="D10" s="212" t="s">
        <v>163</v>
      </c>
      <c r="E10" s="212" t="s">
        <v>233</v>
      </c>
      <c r="F10" s="212" t="s">
        <v>19</v>
      </c>
    </row>
    <row r="11" spans="1:6" ht="12">
      <c r="A11" s="211"/>
      <c r="B11" s="211"/>
      <c r="C11" s="211"/>
      <c r="D11" s="212"/>
      <c r="E11" s="212"/>
      <c r="F11" s="212"/>
    </row>
    <row r="12" spans="1:6" ht="12">
      <c r="A12" s="36"/>
      <c r="B12" s="36" t="s">
        <v>117</v>
      </c>
      <c r="C12" s="37" t="s">
        <v>118</v>
      </c>
      <c r="D12" s="36" t="s">
        <v>119</v>
      </c>
      <c r="E12" s="36" t="s">
        <v>120</v>
      </c>
      <c r="F12" s="36" t="s">
        <v>121</v>
      </c>
    </row>
    <row r="13" spans="1:6" ht="12">
      <c r="A13" s="41">
        <v>1</v>
      </c>
      <c r="B13" s="65" t="s">
        <v>165</v>
      </c>
      <c r="C13" s="37" t="s">
        <v>124</v>
      </c>
      <c r="D13" s="66">
        <v>75780873.03</v>
      </c>
      <c r="E13" s="66">
        <v>72409790.57</v>
      </c>
      <c r="F13" s="67">
        <f>E13/D13*100</f>
        <v>95.55153916125317</v>
      </c>
    </row>
    <row r="14" spans="1:6" ht="24" outlineLevel="1">
      <c r="A14" s="41">
        <f>A13+1</f>
        <v>2</v>
      </c>
      <c r="B14" s="65" t="s">
        <v>1399</v>
      </c>
      <c r="C14" s="37" t="s">
        <v>36</v>
      </c>
      <c r="D14" s="66">
        <v>1828798.99</v>
      </c>
      <c r="E14" s="66">
        <v>1741165.51</v>
      </c>
      <c r="F14" s="67">
        <f aca="true" t="shared" si="0" ref="F14:F58">E14/D14*100</f>
        <v>95.20814039819653</v>
      </c>
    </row>
    <row r="15" spans="1:6" ht="36" outlineLevel="1">
      <c r="A15" s="41">
        <f aca="true" t="shared" si="1" ref="A15:A58">A14+1</f>
        <v>3</v>
      </c>
      <c r="B15" s="65" t="s">
        <v>38</v>
      </c>
      <c r="C15" s="37" t="s">
        <v>39</v>
      </c>
      <c r="D15" s="66">
        <v>1886144.21</v>
      </c>
      <c r="E15" s="66">
        <v>1882777.33</v>
      </c>
      <c r="F15" s="67">
        <f t="shared" si="0"/>
        <v>99.82149403093628</v>
      </c>
    </row>
    <row r="16" spans="1:6" ht="36" outlineLevel="1">
      <c r="A16" s="41">
        <f t="shared" si="1"/>
        <v>4</v>
      </c>
      <c r="B16" s="65" t="s">
        <v>166</v>
      </c>
      <c r="C16" s="37" t="s">
        <v>40</v>
      </c>
      <c r="D16" s="66">
        <v>52030653.31</v>
      </c>
      <c r="E16" s="66">
        <v>48896971.13</v>
      </c>
      <c r="F16" s="67">
        <f t="shared" si="0"/>
        <v>93.97723845339893</v>
      </c>
    </row>
    <row r="17" spans="1:6" ht="12" outlineLevel="1">
      <c r="A17" s="41">
        <f t="shared" si="1"/>
        <v>5</v>
      </c>
      <c r="B17" s="65" t="s">
        <v>1341</v>
      </c>
      <c r="C17" s="37" t="s">
        <v>1342</v>
      </c>
      <c r="D17" s="66">
        <v>8300</v>
      </c>
      <c r="E17" s="66">
        <v>0</v>
      </c>
      <c r="F17" s="67">
        <f t="shared" si="0"/>
        <v>0</v>
      </c>
    </row>
    <row r="18" spans="1:6" ht="36" outlineLevel="1">
      <c r="A18" s="41">
        <f t="shared" si="1"/>
        <v>6</v>
      </c>
      <c r="B18" s="65" t="s">
        <v>57</v>
      </c>
      <c r="C18" s="37" t="s">
        <v>58</v>
      </c>
      <c r="D18" s="66">
        <v>12020512.94</v>
      </c>
      <c r="E18" s="66">
        <v>12015645.15</v>
      </c>
      <c r="F18" s="67">
        <f t="shared" si="0"/>
        <v>99.95950430714316</v>
      </c>
    </row>
    <row r="19" spans="1:6" ht="12" outlineLevel="1">
      <c r="A19" s="41">
        <f t="shared" si="1"/>
        <v>7</v>
      </c>
      <c r="B19" s="65" t="s">
        <v>105</v>
      </c>
      <c r="C19" s="37" t="s">
        <v>41</v>
      </c>
      <c r="D19" s="66">
        <v>126000</v>
      </c>
      <c r="E19" s="66">
        <v>0</v>
      </c>
      <c r="F19" s="67">
        <f t="shared" si="0"/>
        <v>0</v>
      </c>
    </row>
    <row r="20" spans="1:6" ht="12" outlineLevel="1">
      <c r="A20" s="41">
        <f t="shared" si="1"/>
        <v>8</v>
      </c>
      <c r="B20" s="65" t="s">
        <v>106</v>
      </c>
      <c r="C20" s="37" t="s">
        <v>42</v>
      </c>
      <c r="D20" s="66">
        <v>7880463.58</v>
      </c>
      <c r="E20" s="66">
        <v>7873231.45</v>
      </c>
      <c r="F20" s="67">
        <f t="shared" si="0"/>
        <v>99.90822709950268</v>
      </c>
    </row>
    <row r="21" spans="1:6" ht="12" outlineLevel="1">
      <c r="A21" s="41">
        <f t="shared" si="1"/>
        <v>9</v>
      </c>
      <c r="B21" s="65" t="s">
        <v>167</v>
      </c>
      <c r="C21" s="37" t="s">
        <v>144</v>
      </c>
      <c r="D21" s="66">
        <v>2927700</v>
      </c>
      <c r="E21" s="66">
        <v>2927700</v>
      </c>
      <c r="F21" s="67">
        <f t="shared" si="0"/>
        <v>100</v>
      </c>
    </row>
    <row r="22" spans="1:6" ht="12" outlineLevel="1">
      <c r="A22" s="41">
        <f t="shared" si="1"/>
        <v>10</v>
      </c>
      <c r="B22" s="65" t="s">
        <v>145</v>
      </c>
      <c r="C22" s="37" t="s">
        <v>146</v>
      </c>
      <c r="D22" s="66">
        <v>2927700</v>
      </c>
      <c r="E22" s="66">
        <v>2927700</v>
      </c>
      <c r="F22" s="67">
        <f t="shared" si="0"/>
        <v>100</v>
      </c>
    </row>
    <row r="23" spans="1:6" ht="12">
      <c r="A23" s="41">
        <f t="shared" si="1"/>
        <v>11</v>
      </c>
      <c r="B23" s="65" t="s">
        <v>167</v>
      </c>
      <c r="C23" s="37" t="s">
        <v>144</v>
      </c>
      <c r="D23" s="66">
        <v>2927700</v>
      </c>
      <c r="E23" s="66">
        <v>2927700</v>
      </c>
      <c r="F23" s="67">
        <f t="shared" si="0"/>
        <v>100</v>
      </c>
    </row>
    <row r="24" spans="1:6" ht="27" customHeight="1" outlineLevel="1">
      <c r="A24" s="41">
        <f t="shared" si="1"/>
        <v>12</v>
      </c>
      <c r="B24" s="65" t="s">
        <v>1604</v>
      </c>
      <c r="C24" s="37" t="s">
        <v>345</v>
      </c>
      <c r="D24" s="66">
        <v>2252500</v>
      </c>
      <c r="E24" s="66">
        <v>2252500</v>
      </c>
      <c r="F24" s="67">
        <f t="shared" si="0"/>
        <v>100</v>
      </c>
    </row>
    <row r="25" spans="1:6" ht="12">
      <c r="A25" s="41">
        <f t="shared" si="1"/>
        <v>13</v>
      </c>
      <c r="B25" s="65" t="s">
        <v>168</v>
      </c>
      <c r="C25" s="37" t="s">
        <v>107</v>
      </c>
      <c r="D25" s="66">
        <v>40104788.3</v>
      </c>
      <c r="E25" s="66">
        <v>38508114.06</v>
      </c>
      <c r="F25" s="67">
        <f t="shared" si="0"/>
        <v>96.01874412587289</v>
      </c>
    </row>
    <row r="26" spans="1:6" ht="12" outlineLevel="1">
      <c r="A26" s="41">
        <f t="shared" si="1"/>
        <v>14</v>
      </c>
      <c r="B26" s="65" t="s">
        <v>108</v>
      </c>
      <c r="C26" s="37" t="s">
        <v>109</v>
      </c>
      <c r="D26" s="66">
        <v>5206788.3</v>
      </c>
      <c r="E26" s="66">
        <v>5206788.3</v>
      </c>
      <c r="F26" s="67">
        <f t="shared" si="0"/>
        <v>100</v>
      </c>
    </row>
    <row r="27" spans="1:6" ht="12" outlineLevel="1">
      <c r="A27" s="41">
        <f t="shared" si="1"/>
        <v>15</v>
      </c>
      <c r="B27" s="65" t="s">
        <v>143</v>
      </c>
      <c r="C27" s="37" t="s">
        <v>125</v>
      </c>
      <c r="D27" s="66">
        <v>639600</v>
      </c>
      <c r="E27" s="66">
        <v>69600</v>
      </c>
      <c r="F27" s="67">
        <f t="shared" si="0"/>
        <v>10.881801125703564</v>
      </c>
    </row>
    <row r="28" spans="1:6" ht="12" outlineLevel="1">
      <c r="A28" s="41">
        <f t="shared" si="1"/>
        <v>16</v>
      </c>
      <c r="B28" s="65" t="s">
        <v>21</v>
      </c>
      <c r="C28" s="37" t="s">
        <v>22</v>
      </c>
      <c r="D28" s="66">
        <v>14225700</v>
      </c>
      <c r="E28" s="66">
        <v>13885953.58</v>
      </c>
      <c r="F28" s="67">
        <f t="shared" si="0"/>
        <v>97.61174198809198</v>
      </c>
    </row>
    <row r="29" spans="1:6" ht="12" outlineLevel="1">
      <c r="A29" s="41">
        <f t="shared" si="1"/>
        <v>17</v>
      </c>
      <c r="B29" s="65" t="s">
        <v>346</v>
      </c>
      <c r="C29" s="37" t="s">
        <v>45</v>
      </c>
      <c r="D29" s="66">
        <v>16162700</v>
      </c>
      <c r="E29" s="66">
        <v>16162700</v>
      </c>
      <c r="F29" s="67">
        <f t="shared" si="0"/>
        <v>100</v>
      </c>
    </row>
    <row r="30" spans="1:6" ht="12" outlineLevel="1">
      <c r="A30" s="41">
        <f t="shared" si="1"/>
        <v>18</v>
      </c>
      <c r="B30" s="65" t="s">
        <v>23</v>
      </c>
      <c r="C30" s="37" t="s">
        <v>24</v>
      </c>
      <c r="D30" s="66">
        <v>3870000</v>
      </c>
      <c r="E30" s="66">
        <v>3183072.18</v>
      </c>
      <c r="F30" s="67">
        <f t="shared" si="0"/>
        <v>82.24992713178295</v>
      </c>
    </row>
    <row r="31" spans="1:6" ht="12">
      <c r="A31" s="41">
        <f t="shared" si="1"/>
        <v>19</v>
      </c>
      <c r="B31" s="65" t="s">
        <v>169</v>
      </c>
      <c r="C31" s="37" t="s">
        <v>25</v>
      </c>
      <c r="D31" s="66">
        <v>86856116.61</v>
      </c>
      <c r="E31" s="66">
        <v>82285889.9</v>
      </c>
      <c r="F31" s="67">
        <f t="shared" si="0"/>
        <v>94.73816365688883</v>
      </c>
    </row>
    <row r="32" spans="1:6" ht="12" outlineLevel="1">
      <c r="A32" s="41">
        <f t="shared" si="1"/>
        <v>20</v>
      </c>
      <c r="B32" s="65" t="s">
        <v>46</v>
      </c>
      <c r="C32" s="37" t="s">
        <v>47</v>
      </c>
      <c r="D32" s="66">
        <v>858595.05</v>
      </c>
      <c r="E32" s="66">
        <v>738339.86</v>
      </c>
      <c r="F32" s="67">
        <f t="shared" si="0"/>
        <v>85.99395722116031</v>
      </c>
    </row>
    <row r="33" spans="1:6" ht="12" outlineLevel="1">
      <c r="A33" s="41">
        <f t="shared" si="1"/>
        <v>21</v>
      </c>
      <c r="B33" s="65" t="s">
        <v>26</v>
      </c>
      <c r="C33" s="37" t="s">
        <v>27</v>
      </c>
      <c r="D33" s="66">
        <v>26729084.56</v>
      </c>
      <c r="E33" s="66">
        <v>25889662.1</v>
      </c>
      <c r="F33" s="67">
        <f t="shared" si="0"/>
        <v>96.85951661338903</v>
      </c>
    </row>
    <row r="34" spans="1:6" ht="12" outlineLevel="1">
      <c r="A34" s="41">
        <f t="shared" si="1"/>
        <v>22</v>
      </c>
      <c r="B34" s="65" t="s">
        <v>126</v>
      </c>
      <c r="C34" s="37" t="s">
        <v>127</v>
      </c>
      <c r="D34" s="66">
        <v>55899630</v>
      </c>
      <c r="E34" s="66">
        <v>52632254.41</v>
      </c>
      <c r="F34" s="67">
        <f t="shared" si="0"/>
        <v>94.15492447803321</v>
      </c>
    </row>
    <row r="35" spans="1:6" ht="14.25" customHeight="1" outlineLevel="1">
      <c r="A35" s="41">
        <f t="shared" si="1"/>
        <v>23</v>
      </c>
      <c r="B35" s="65" t="s">
        <v>128</v>
      </c>
      <c r="C35" s="37" t="s">
        <v>129</v>
      </c>
      <c r="D35" s="66">
        <v>3368807</v>
      </c>
      <c r="E35" s="66">
        <v>3025633.53</v>
      </c>
      <c r="F35" s="67">
        <f t="shared" si="0"/>
        <v>89.81320479326953</v>
      </c>
    </row>
    <row r="36" spans="1:6" ht="12">
      <c r="A36" s="41">
        <f t="shared" si="1"/>
        <v>24</v>
      </c>
      <c r="B36" s="65" t="s">
        <v>1510</v>
      </c>
      <c r="C36" s="37" t="s">
        <v>1511</v>
      </c>
      <c r="D36" s="66">
        <v>1083000</v>
      </c>
      <c r="E36" s="66">
        <v>654508.42</v>
      </c>
      <c r="F36" s="67">
        <f t="shared" si="0"/>
        <v>60.434757156048015</v>
      </c>
    </row>
    <row r="37" spans="1:6" ht="24" outlineLevel="1">
      <c r="A37" s="41">
        <f t="shared" si="1"/>
        <v>25</v>
      </c>
      <c r="B37" s="65" t="s">
        <v>1512</v>
      </c>
      <c r="C37" s="37" t="s">
        <v>1513</v>
      </c>
      <c r="D37" s="66">
        <v>883000</v>
      </c>
      <c r="E37" s="66">
        <v>634508.42</v>
      </c>
      <c r="F37" s="67">
        <f t="shared" si="0"/>
        <v>71.85825821064553</v>
      </c>
    </row>
    <row r="38" spans="1:6" ht="12" outlineLevel="1">
      <c r="A38" s="41">
        <f t="shared" si="1"/>
        <v>26</v>
      </c>
      <c r="B38" s="65" t="s">
        <v>1514</v>
      </c>
      <c r="C38" s="37" t="s">
        <v>1515</v>
      </c>
      <c r="D38" s="66">
        <v>200000</v>
      </c>
      <c r="E38" s="66">
        <v>20000</v>
      </c>
      <c r="F38" s="67">
        <f t="shared" si="0"/>
        <v>10</v>
      </c>
    </row>
    <row r="39" spans="1:6" ht="12">
      <c r="A39" s="41">
        <f t="shared" si="1"/>
        <v>27</v>
      </c>
      <c r="B39" s="65" t="s">
        <v>170</v>
      </c>
      <c r="C39" s="37" t="s">
        <v>28</v>
      </c>
      <c r="D39" s="66">
        <v>701818896.03</v>
      </c>
      <c r="E39" s="66">
        <v>696738735.4</v>
      </c>
      <c r="F39" s="67">
        <f t="shared" si="0"/>
        <v>99.27614365205368</v>
      </c>
    </row>
    <row r="40" spans="1:6" ht="12" outlineLevel="1">
      <c r="A40" s="41">
        <f t="shared" si="1"/>
        <v>28</v>
      </c>
      <c r="B40" s="65" t="s">
        <v>50</v>
      </c>
      <c r="C40" s="37" t="s">
        <v>51</v>
      </c>
      <c r="D40" s="66">
        <v>199209117.5</v>
      </c>
      <c r="E40" s="66">
        <v>195986035.15</v>
      </c>
      <c r="F40" s="67">
        <f t="shared" si="0"/>
        <v>98.38206082610652</v>
      </c>
    </row>
    <row r="41" spans="1:6" ht="12" outlineLevel="1">
      <c r="A41" s="41">
        <f t="shared" si="1"/>
        <v>29</v>
      </c>
      <c r="B41" s="65" t="s">
        <v>52</v>
      </c>
      <c r="C41" s="37" t="s">
        <v>53</v>
      </c>
      <c r="D41" s="66">
        <v>429957524.42</v>
      </c>
      <c r="E41" s="66">
        <v>429158839.97</v>
      </c>
      <c r="F41" s="67">
        <f t="shared" si="0"/>
        <v>99.81424108088878</v>
      </c>
    </row>
    <row r="42" spans="1:6" ht="12" outlineLevel="1">
      <c r="A42" s="41">
        <f t="shared" si="1"/>
        <v>30</v>
      </c>
      <c r="B42" s="65" t="s">
        <v>515</v>
      </c>
      <c r="C42" s="37" t="s">
        <v>516</v>
      </c>
      <c r="D42" s="66">
        <v>37754970.24</v>
      </c>
      <c r="E42" s="66">
        <v>37310104.13</v>
      </c>
      <c r="F42" s="67">
        <f t="shared" si="0"/>
        <v>98.8217018655502</v>
      </c>
    </row>
    <row r="43" spans="1:6" ht="12" outlineLevel="1">
      <c r="A43" s="41">
        <f t="shared" si="1"/>
        <v>31</v>
      </c>
      <c r="B43" s="65" t="s">
        <v>517</v>
      </c>
      <c r="C43" s="37" t="s">
        <v>29</v>
      </c>
      <c r="D43" s="66">
        <v>8774551</v>
      </c>
      <c r="E43" s="66">
        <v>8301347.54</v>
      </c>
      <c r="F43" s="67">
        <f t="shared" si="0"/>
        <v>94.60709203240143</v>
      </c>
    </row>
    <row r="44" spans="1:6" ht="12" outlineLevel="1">
      <c r="A44" s="41">
        <f t="shared" si="1"/>
        <v>32</v>
      </c>
      <c r="B44" s="65" t="s">
        <v>54</v>
      </c>
      <c r="C44" s="37" t="s">
        <v>55</v>
      </c>
      <c r="D44" s="66">
        <v>26122732.87</v>
      </c>
      <c r="E44" s="66">
        <v>25982408.61</v>
      </c>
      <c r="F44" s="67">
        <f t="shared" si="0"/>
        <v>99.46282703001127</v>
      </c>
    </row>
    <row r="45" spans="1:6" ht="12">
      <c r="A45" s="41">
        <f t="shared" si="1"/>
        <v>33</v>
      </c>
      <c r="B45" s="65" t="s">
        <v>347</v>
      </c>
      <c r="C45" s="37" t="s">
        <v>30</v>
      </c>
      <c r="D45" s="66">
        <v>170231826.76</v>
      </c>
      <c r="E45" s="66">
        <v>167830306.19</v>
      </c>
      <c r="F45" s="67">
        <f t="shared" si="0"/>
        <v>98.58926464239512</v>
      </c>
    </row>
    <row r="46" spans="1:6" ht="12" outlineLevel="1">
      <c r="A46" s="41">
        <f t="shared" si="1"/>
        <v>34</v>
      </c>
      <c r="B46" s="65" t="s">
        <v>31</v>
      </c>
      <c r="C46" s="37" t="s">
        <v>32</v>
      </c>
      <c r="D46" s="66">
        <v>144074561.94</v>
      </c>
      <c r="E46" s="66">
        <v>142490231.58</v>
      </c>
      <c r="F46" s="67">
        <f t="shared" si="0"/>
        <v>98.90033997767088</v>
      </c>
    </row>
    <row r="47" spans="1:6" ht="12" outlineLevel="1">
      <c r="A47" s="41">
        <f t="shared" si="1"/>
        <v>35</v>
      </c>
      <c r="B47" s="65" t="s">
        <v>150</v>
      </c>
      <c r="C47" s="37" t="s">
        <v>151</v>
      </c>
      <c r="D47" s="66">
        <v>26157264.82</v>
      </c>
      <c r="E47" s="66">
        <v>25340074.61</v>
      </c>
      <c r="F47" s="67">
        <f t="shared" si="0"/>
        <v>96.87585756529417</v>
      </c>
    </row>
    <row r="48" spans="1:6" ht="12">
      <c r="A48" s="41">
        <f t="shared" si="1"/>
        <v>36</v>
      </c>
      <c r="B48" s="65" t="s">
        <v>171</v>
      </c>
      <c r="C48" s="37" t="s">
        <v>33</v>
      </c>
      <c r="D48" s="66">
        <v>35282368.56</v>
      </c>
      <c r="E48" s="66">
        <v>33177182.71</v>
      </c>
      <c r="F48" s="67">
        <f t="shared" si="0"/>
        <v>94.03332050562311</v>
      </c>
    </row>
    <row r="49" spans="1:6" ht="12" outlineLevel="1">
      <c r="A49" s="41">
        <f t="shared" si="1"/>
        <v>37</v>
      </c>
      <c r="B49" s="65" t="s">
        <v>130</v>
      </c>
      <c r="C49" s="37" t="s">
        <v>131</v>
      </c>
      <c r="D49" s="66">
        <v>1800000</v>
      </c>
      <c r="E49" s="66">
        <v>1748555.64</v>
      </c>
      <c r="F49" s="67">
        <f t="shared" si="0"/>
        <v>97.14197999999999</v>
      </c>
    </row>
    <row r="50" spans="1:6" ht="12" outlineLevel="1">
      <c r="A50" s="41">
        <f t="shared" si="1"/>
        <v>38</v>
      </c>
      <c r="B50" s="65" t="s">
        <v>34</v>
      </c>
      <c r="C50" s="37" t="s">
        <v>35</v>
      </c>
      <c r="D50" s="66">
        <v>27736160.51</v>
      </c>
      <c r="E50" s="66">
        <v>26309427.07</v>
      </c>
      <c r="F50" s="67">
        <f t="shared" si="0"/>
        <v>94.85605284305444</v>
      </c>
    </row>
    <row r="51" spans="1:6" ht="12" outlineLevel="1">
      <c r="A51" s="41">
        <f t="shared" si="1"/>
        <v>39</v>
      </c>
      <c r="B51" s="65" t="s">
        <v>88</v>
      </c>
      <c r="C51" s="37" t="s">
        <v>89</v>
      </c>
      <c r="D51" s="66">
        <v>5746208.05</v>
      </c>
      <c r="E51" s="66">
        <v>5119200</v>
      </c>
      <c r="F51" s="67">
        <f t="shared" si="0"/>
        <v>89.08831625057503</v>
      </c>
    </row>
    <row r="52" spans="1:6" ht="12">
      <c r="A52" s="41">
        <f t="shared" si="1"/>
        <v>40</v>
      </c>
      <c r="B52" s="65" t="s">
        <v>348</v>
      </c>
      <c r="C52" s="37" t="s">
        <v>59</v>
      </c>
      <c r="D52" s="66">
        <v>21249300</v>
      </c>
      <c r="E52" s="66">
        <v>18087311.35</v>
      </c>
      <c r="F52" s="67">
        <f t="shared" si="0"/>
        <v>85.1195632326712</v>
      </c>
    </row>
    <row r="53" spans="1:6" ht="12" outlineLevel="1">
      <c r="A53" s="41">
        <f t="shared" si="1"/>
        <v>41</v>
      </c>
      <c r="B53" s="65" t="s">
        <v>1516</v>
      </c>
      <c r="C53" s="37" t="s">
        <v>1517</v>
      </c>
      <c r="D53" s="66">
        <v>16187210</v>
      </c>
      <c r="E53" s="66">
        <v>14474291.95</v>
      </c>
      <c r="F53" s="67">
        <f t="shared" si="0"/>
        <v>89.41807729682878</v>
      </c>
    </row>
    <row r="54" spans="1:6" ht="12" outlineLevel="1">
      <c r="A54" s="41">
        <f t="shared" si="1"/>
        <v>42</v>
      </c>
      <c r="B54" s="65" t="s">
        <v>43</v>
      </c>
      <c r="C54" s="37" t="s">
        <v>44</v>
      </c>
      <c r="D54" s="66">
        <v>5062090</v>
      </c>
      <c r="E54" s="66">
        <v>3613019.4</v>
      </c>
      <c r="F54" s="67">
        <f t="shared" si="0"/>
        <v>71.37406486253701</v>
      </c>
    </row>
    <row r="55" spans="1:6" ht="36">
      <c r="A55" s="41">
        <f t="shared" si="1"/>
        <v>43</v>
      </c>
      <c r="B55" s="65" t="s">
        <v>349</v>
      </c>
      <c r="C55" s="37" t="s">
        <v>147</v>
      </c>
      <c r="D55" s="66">
        <v>110418759</v>
      </c>
      <c r="E55" s="66">
        <v>110418759</v>
      </c>
      <c r="F55" s="67">
        <f t="shared" si="0"/>
        <v>100</v>
      </c>
    </row>
    <row r="56" spans="1:6" ht="36" outlineLevel="1">
      <c r="A56" s="41">
        <f t="shared" si="1"/>
        <v>44</v>
      </c>
      <c r="B56" s="65" t="s">
        <v>350</v>
      </c>
      <c r="C56" s="37" t="s">
        <v>148</v>
      </c>
      <c r="D56" s="66">
        <v>52541000</v>
      </c>
      <c r="E56" s="66">
        <v>52541000</v>
      </c>
      <c r="F56" s="67">
        <f t="shared" si="0"/>
        <v>100</v>
      </c>
    </row>
    <row r="57" spans="1:6" ht="12" outlineLevel="1">
      <c r="A57" s="41">
        <f t="shared" si="1"/>
        <v>45</v>
      </c>
      <c r="B57" s="65" t="s">
        <v>351</v>
      </c>
      <c r="C57" s="37" t="s">
        <v>149</v>
      </c>
      <c r="D57" s="66">
        <v>57877759</v>
      </c>
      <c r="E57" s="66">
        <v>57877759</v>
      </c>
      <c r="F57" s="67">
        <f t="shared" si="0"/>
        <v>100</v>
      </c>
    </row>
    <row r="58" spans="1:6" ht="12">
      <c r="A58" s="41">
        <f t="shared" si="1"/>
        <v>46</v>
      </c>
      <c r="B58" s="78" t="s">
        <v>518</v>
      </c>
      <c r="C58" s="77"/>
      <c r="D58" s="76">
        <v>1248006128.29</v>
      </c>
      <c r="E58" s="76">
        <v>1225290797.6</v>
      </c>
      <c r="F58" s="75">
        <f t="shared" si="0"/>
        <v>98.17987026064333</v>
      </c>
    </row>
  </sheetData>
  <sheetProtection/>
  <mergeCells count="10">
    <mergeCell ref="A3:F3"/>
    <mergeCell ref="C1:F1"/>
    <mergeCell ref="C2:F2"/>
    <mergeCell ref="A7:F7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712"/>
  <sheetViews>
    <sheetView zoomScalePageLayoutView="0" workbookViewId="0" topLeftCell="A1">
      <selection activeCell="X404" sqref="X404"/>
    </sheetView>
  </sheetViews>
  <sheetFormatPr defaultColWidth="9.00390625" defaultRowHeight="12.75" outlineLevelRow="7"/>
  <cols>
    <col min="1" max="1" width="4.00390625" style="6" customWidth="1"/>
    <col min="2" max="2" width="38.375" style="6" customWidth="1"/>
    <col min="3" max="3" width="6.125" style="6" customWidth="1"/>
    <col min="4" max="4" width="8.00390625" style="6" customWidth="1"/>
    <col min="5" max="5" width="12.375" style="6" customWidth="1"/>
    <col min="6" max="6" width="7.25390625" style="6" customWidth="1"/>
    <col min="7" max="7" width="10.125" style="6" customWidth="1"/>
    <col min="8" max="8" width="9.125" style="6" customWidth="1"/>
    <col min="9" max="16384" width="9.125" style="6" customWidth="1"/>
  </cols>
  <sheetData>
    <row r="1" spans="1:9" ht="15.75">
      <c r="A1" s="237" t="s">
        <v>1763</v>
      </c>
      <c r="B1" s="237"/>
      <c r="C1" s="237"/>
      <c r="D1" s="237"/>
      <c r="E1" s="237"/>
      <c r="F1" s="237"/>
      <c r="G1" s="237"/>
      <c r="H1" s="237"/>
      <c r="I1" s="237"/>
    </row>
    <row r="2" spans="1:9" ht="15.75">
      <c r="A2" s="237" t="s">
        <v>1755</v>
      </c>
      <c r="B2" s="237"/>
      <c r="C2" s="237"/>
      <c r="D2" s="237"/>
      <c r="E2" s="237"/>
      <c r="F2" s="237"/>
      <c r="G2" s="237"/>
      <c r="H2" s="237"/>
      <c r="I2" s="237"/>
    </row>
    <row r="3" spans="1:9" ht="15.75">
      <c r="A3" s="238"/>
      <c r="B3" s="238"/>
      <c r="C3" s="238"/>
      <c r="D3" s="237" t="s">
        <v>1762</v>
      </c>
      <c r="E3" s="237"/>
      <c r="F3" s="237"/>
      <c r="G3" s="237"/>
      <c r="H3" s="237"/>
      <c r="I3" s="237"/>
    </row>
    <row r="4" spans="1:9" ht="11.25">
      <c r="A4" s="56"/>
      <c r="B4" s="56"/>
      <c r="C4" s="56"/>
      <c r="D4" s="54"/>
      <c r="E4" s="54"/>
      <c r="F4" s="56"/>
      <c r="G4" s="54"/>
      <c r="H4" s="54"/>
      <c r="I4" s="54"/>
    </row>
    <row r="5" spans="1:9" ht="11.25">
      <c r="A5" s="56"/>
      <c r="B5" s="56"/>
      <c r="C5" s="56"/>
      <c r="D5" s="54"/>
      <c r="E5" s="54"/>
      <c r="F5" s="56"/>
      <c r="G5" s="54"/>
      <c r="H5" s="54"/>
      <c r="I5" s="54"/>
    </row>
    <row r="6" spans="1:9" ht="11.25">
      <c r="A6" s="57"/>
      <c r="B6" s="57"/>
      <c r="C6" s="57"/>
      <c r="D6" s="56"/>
      <c r="E6" s="56"/>
      <c r="F6" s="30"/>
      <c r="G6" s="54"/>
      <c r="H6" s="54"/>
      <c r="I6" s="54"/>
    </row>
    <row r="7" spans="1:9" ht="14.25">
      <c r="A7" s="215" t="s">
        <v>1429</v>
      </c>
      <c r="B7" s="215"/>
      <c r="C7" s="215"/>
      <c r="D7" s="215"/>
      <c r="E7" s="215"/>
      <c r="F7" s="215"/>
      <c r="G7" s="215"/>
      <c r="H7" s="215"/>
      <c r="I7" s="215"/>
    </row>
    <row r="8" spans="1:9" ht="14.25">
      <c r="A8" s="216" t="s">
        <v>1691</v>
      </c>
      <c r="B8" s="216"/>
      <c r="C8" s="216"/>
      <c r="D8" s="216"/>
      <c r="E8" s="216"/>
      <c r="F8" s="216"/>
      <c r="G8" s="216"/>
      <c r="H8" s="216"/>
      <c r="I8" s="216"/>
    </row>
    <row r="9" spans="1:9" ht="11.25">
      <c r="A9" s="54"/>
      <c r="B9" s="54"/>
      <c r="C9" s="57"/>
      <c r="D9" s="56"/>
      <c r="E9" s="56"/>
      <c r="F9" s="56"/>
      <c r="G9" s="55"/>
      <c r="H9" s="54"/>
      <c r="I9" s="54"/>
    </row>
    <row r="10" spans="1:9" ht="11.25">
      <c r="A10" s="58"/>
      <c r="B10" s="58"/>
      <c r="C10" s="58"/>
      <c r="D10" s="54"/>
      <c r="E10" s="54"/>
      <c r="F10" s="54"/>
      <c r="G10" s="55"/>
      <c r="H10" s="54"/>
      <c r="I10" s="55" t="s">
        <v>281</v>
      </c>
    </row>
    <row r="11" spans="1:9" ht="11.25">
      <c r="A11" s="217" t="s">
        <v>133</v>
      </c>
      <c r="B11" s="213" t="s">
        <v>114</v>
      </c>
      <c r="C11" s="213" t="s">
        <v>113</v>
      </c>
      <c r="D11" s="213" t="s">
        <v>164</v>
      </c>
      <c r="E11" s="213" t="s">
        <v>115</v>
      </c>
      <c r="F11" s="213" t="s">
        <v>116</v>
      </c>
      <c r="G11" s="213" t="s">
        <v>155</v>
      </c>
      <c r="H11" s="214" t="s">
        <v>233</v>
      </c>
      <c r="I11" s="214" t="s">
        <v>172</v>
      </c>
    </row>
    <row r="12" spans="1:9" ht="11.25">
      <c r="A12" s="217"/>
      <c r="B12" s="213"/>
      <c r="C12" s="213"/>
      <c r="D12" s="213"/>
      <c r="E12" s="213"/>
      <c r="F12" s="213"/>
      <c r="G12" s="213"/>
      <c r="H12" s="214"/>
      <c r="I12" s="214"/>
    </row>
    <row r="13" spans="1:9" ht="11.25">
      <c r="A13" s="59"/>
      <c r="B13" s="60">
        <v>1</v>
      </c>
      <c r="C13" s="60">
        <v>2</v>
      </c>
      <c r="D13" s="60">
        <v>3</v>
      </c>
      <c r="E13" s="60">
        <v>4</v>
      </c>
      <c r="F13" s="60">
        <v>5</v>
      </c>
      <c r="G13" s="60">
        <v>6</v>
      </c>
      <c r="H13" s="61">
        <v>7</v>
      </c>
      <c r="I13" s="61">
        <v>8</v>
      </c>
    </row>
    <row r="14" spans="1:9" ht="11.25">
      <c r="A14" s="7" t="s">
        <v>117</v>
      </c>
      <c r="B14" s="8" t="s">
        <v>1518</v>
      </c>
      <c r="C14" s="7" t="s">
        <v>48</v>
      </c>
      <c r="D14" s="7"/>
      <c r="E14" s="7"/>
      <c r="F14" s="7"/>
      <c r="G14" s="25">
        <v>3081.3</v>
      </c>
      <c r="H14" s="25">
        <v>3078</v>
      </c>
      <c r="I14" s="29">
        <f>H14/G14*100</f>
        <v>99.89290234641223</v>
      </c>
    </row>
    <row r="15" spans="1:9" ht="11.25" outlineLevel="1">
      <c r="A15" s="7" t="s">
        <v>118</v>
      </c>
      <c r="B15" s="8" t="s">
        <v>165</v>
      </c>
      <c r="C15" s="7" t="s">
        <v>48</v>
      </c>
      <c r="D15" s="7" t="s">
        <v>124</v>
      </c>
      <c r="E15" s="7"/>
      <c r="F15" s="7"/>
      <c r="G15" s="25">
        <v>3081.3</v>
      </c>
      <c r="H15" s="25">
        <v>3078</v>
      </c>
      <c r="I15" s="29">
        <f aca="true" t="shared" si="0" ref="I15:I78">H15/G15*100</f>
        <v>99.89290234641223</v>
      </c>
    </row>
    <row r="16" spans="1:9" ht="45" outlineLevel="2">
      <c r="A16" s="7" t="s">
        <v>119</v>
      </c>
      <c r="B16" s="8" t="s">
        <v>38</v>
      </c>
      <c r="C16" s="7" t="s">
        <v>48</v>
      </c>
      <c r="D16" s="7" t="s">
        <v>39</v>
      </c>
      <c r="E16" s="7"/>
      <c r="F16" s="7"/>
      <c r="G16" s="25">
        <v>1886.1</v>
      </c>
      <c r="H16" s="25">
        <v>1882.8</v>
      </c>
      <c r="I16" s="29">
        <f t="shared" si="0"/>
        <v>99.82503578813426</v>
      </c>
    </row>
    <row r="17" spans="1:9" ht="22.5" outlineLevel="3">
      <c r="A17" s="7" t="s">
        <v>120</v>
      </c>
      <c r="B17" s="8" t="s">
        <v>173</v>
      </c>
      <c r="C17" s="7" t="s">
        <v>48</v>
      </c>
      <c r="D17" s="7" t="s">
        <v>39</v>
      </c>
      <c r="E17" s="7" t="s">
        <v>352</v>
      </c>
      <c r="F17" s="7"/>
      <c r="G17" s="25">
        <v>1886.1</v>
      </c>
      <c r="H17" s="25">
        <v>1882.8</v>
      </c>
      <c r="I17" s="29">
        <f t="shared" si="0"/>
        <v>99.82503578813426</v>
      </c>
    </row>
    <row r="18" spans="1:9" ht="22.5" outlineLevel="4">
      <c r="A18" s="7" t="s">
        <v>121</v>
      </c>
      <c r="B18" s="8" t="s">
        <v>174</v>
      </c>
      <c r="C18" s="7" t="s">
        <v>48</v>
      </c>
      <c r="D18" s="7" t="s">
        <v>39</v>
      </c>
      <c r="E18" s="7" t="s">
        <v>353</v>
      </c>
      <c r="F18" s="7"/>
      <c r="G18" s="25">
        <v>1886.1</v>
      </c>
      <c r="H18" s="25">
        <v>1882.8</v>
      </c>
      <c r="I18" s="29">
        <f t="shared" si="0"/>
        <v>99.82503578813426</v>
      </c>
    </row>
    <row r="19" spans="1:9" ht="45" outlineLevel="5">
      <c r="A19" s="7" t="s">
        <v>122</v>
      </c>
      <c r="B19" s="8" t="s">
        <v>354</v>
      </c>
      <c r="C19" s="7" t="s">
        <v>48</v>
      </c>
      <c r="D19" s="7" t="s">
        <v>39</v>
      </c>
      <c r="E19" s="7" t="s">
        <v>355</v>
      </c>
      <c r="F19" s="7"/>
      <c r="G19" s="25">
        <v>459.5</v>
      </c>
      <c r="H19" s="25">
        <v>456.1</v>
      </c>
      <c r="I19" s="29">
        <f t="shared" si="0"/>
        <v>99.26006528835691</v>
      </c>
    </row>
    <row r="20" spans="1:9" ht="56.25" outlineLevel="7">
      <c r="A20" s="7" t="s">
        <v>519</v>
      </c>
      <c r="B20" s="8" t="s">
        <v>175</v>
      </c>
      <c r="C20" s="7" t="s">
        <v>48</v>
      </c>
      <c r="D20" s="7" t="s">
        <v>39</v>
      </c>
      <c r="E20" s="7" t="s">
        <v>355</v>
      </c>
      <c r="F20" s="7" t="s">
        <v>176</v>
      </c>
      <c r="G20" s="25">
        <v>141.9</v>
      </c>
      <c r="H20" s="25">
        <v>141.9</v>
      </c>
      <c r="I20" s="29">
        <f t="shared" si="0"/>
        <v>100</v>
      </c>
    </row>
    <row r="21" spans="1:9" ht="22.5" outlineLevel="7">
      <c r="A21" s="7" t="s">
        <v>520</v>
      </c>
      <c r="B21" s="8" t="s">
        <v>177</v>
      </c>
      <c r="C21" s="7" t="s">
        <v>48</v>
      </c>
      <c r="D21" s="7" t="s">
        <v>39</v>
      </c>
      <c r="E21" s="7" t="s">
        <v>355</v>
      </c>
      <c r="F21" s="7" t="s">
        <v>82</v>
      </c>
      <c r="G21" s="25">
        <v>141.9</v>
      </c>
      <c r="H21" s="25">
        <v>141.9</v>
      </c>
      <c r="I21" s="29">
        <f t="shared" si="0"/>
        <v>100</v>
      </c>
    </row>
    <row r="22" spans="1:9" ht="22.5" outlineLevel="7">
      <c r="A22" s="7" t="s">
        <v>521</v>
      </c>
      <c r="B22" s="8" t="s">
        <v>356</v>
      </c>
      <c r="C22" s="7" t="s">
        <v>48</v>
      </c>
      <c r="D22" s="7" t="s">
        <v>39</v>
      </c>
      <c r="E22" s="7" t="s">
        <v>355</v>
      </c>
      <c r="F22" s="7" t="s">
        <v>178</v>
      </c>
      <c r="G22" s="25">
        <v>317.6</v>
      </c>
      <c r="H22" s="25">
        <v>314.2</v>
      </c>
      <c r="I22" s="29">
        <f t="shared" si="0"/>
        <v>98.92947103274558</v>
      </c>
    </row>
    <row r="23" spans="1:9" ht="33.75" outlineLevel="7">
      <c r="A23" s="7" t="s">
        <v>83</v>
      </c>
      <c r="B23" s="8" t="s">
        <v>179</v>
      </c>
      <c r="C23" s="7" t="s">
        <v>48</v>
      </c>
      <c r="D23" s="7" t="s">
        <v>39</v>
      </c>
      <c r="E23" s="7" t="s">
        <v>355</v>
      </c>
      <c r="F23" s="7" t="s">
        <v>180</v>
      </c>
      <c r="G23" s="25">
        <v>317.6</v>
      </c>
      <c r="H23" s="25">
        <v>314.2</v>
      </c>
      <c r="I23" s="29">
        <f t="shared" si="0"/>
        <v>98.92947103274558</v>
      </c>
    </row>
    <row r="24" spans="1:9" ht="45" outlineLevel="5">
      <c r="A24" s="7" t="s">
        <v>302</v>
      </c>
      <c r="B24" s="8" t="s">
        <v>274</v>
      </c>
      <c r="C24" s="7" t="s">
        <v>48</v>
      </c>
      <c r="D24" s="7" t="s">
        <v>39</v>
      </c>
      <c r="E24" s="7" t="s">
        <v>357</v>
      </c>
      <c r="F24" s="7"/>
      <c r="G24" s="25">
        <v>1426.7</v>
      </c>
      <c r="H24" s="25">
        <v>1426.7</v>
      </c>
      <c r="I24" s="29">
        <f t="shared" si="0"/>
        <v>100</v>
      </c>
    </row>
    <row r="25" spans="1:9" ht="56.25" outlineLevel="7">
      <c r="A25" s="7" t="s">
        <v>309</v>
      </c>
      <c r="B25" s="8" t="s">
        <v>175</v>
      </c>
      <c r="C25" s="7" t="s">
        <v>48</v>
      </c>
      <c r="D25" s="7" t="s">
        <v>39</v>
      </c>
      <c r="E25" s="7" t="s">
        <v>357</v>
      </c>
      <c r="F25" s="7" t="s">
        <v>176</v>
      </c>
      <c r="G25" s="25">
        <v>1426.7</v>
      </c>
      <c r="H25" s="25">
        <v>1426.7</v>
      </c>
      <c r="I25" s="29">
        <f t="shared" si="0"/>
        <v>100</v>
      </c>
    </row>
    <row r="26" spans="1:9" ht="22.5" outlineLevel="7">
      <c r="A26" s="7" t="s">
        <v>310</v>
      </c>
      <c r="B26" s="8" t="s">
        <v>177</v>
      </c>
      <c r="C26" s="7" t="s">
        <v>48</v>
      </c>
      <c r="D26" s="7" t="s">
        <v>39</v>
      </c>
      <c r="E26" s="7" t="s">
        <v>357</v>
      </c>
      <c r="F26" s="7" t="s">
        <v>82</v>
      </c>
      <c r="G26" s="25">
        <v>1426.7</v>
      </c>
      <c r="H26" s="25">
        <v>1426.7</v>
      </c>
      <c r="I26" s="29">
        <f t="shared" si="0"/>
        <v>100</v>
      </c>
    </row>
    <row r="27" spans="1:9" ht="33.75" outlineLevel="2">
      <c r="A27" s="7" t="s">
        <v>315</v>
      </c>
      <c r="B27" s="8" t="s">
        <v>57</v>
      </c>
      <c r="C27" s="7" t="s">
        <v>48</v>
      </c>
      <c r="D27" s="7" t="s">
        <v>58</v>
      </c>
      <c r="E27" s="7"/>
      <c r="F27" s="7"/>
      <c r="G27" s="25">
        <v>1195.2</v>
      </c>
      <c r="H27" s="25">
        <v>1195.2</v>
      </c>
      <c r="I27" s="29">
        <f t="shared" si="0"/>
        <v>100</v>
      </c>
    </row>
    <row r="28" spans="1:9" ht="22.5" outlineLevel="3">
      <c r="A28" s="7" t="s">
        <v>477</v>
      </c>
      <c r="B28" s="8" t="s">
        <v>173</v>
      </c>
      <c r="C28" s="7" t="s">
        <v>48</v>
      </c>
      <c r="D28" s="7" t="s">
        <v>58</v>
      </c>
      <c r="E28" s="7" t="s">
        <v>352</v>
      </c>
      <c r="F28" s="7"/>
      <c r="G28" s="25">
        <v>1195.2</v>
      </c>
      <c r="H28" s="25">
        <v>1195.2</v>
      </c>
      <c r="I28" s="29">
        <f t="shared" si="0"/>
        <v>100</v>
      </c>
    </row>
    <row r="29" spans="1:9" ht="22.5" outlineLevel="4">
      <c r="A29" s="7" t="s">
        <v>320</v>
      </c>
      <c r="B29" s="8" t="s">
        <v>174</v>
      </c>
      <c r="C29" s="7" t="s">
        <v>48</v>
      </c>
      <c r="D29" s="7" t="s">
        <v>58</v>
      </c>
      <c r="E29" s="7" t="s">
        <v>353</v>
      </c>
      <c r="F29" s="7"/>
      <c r="G29" s="25">
        <v>1195.2</v>
      </c>
      <c r="H29" s="25">
        <v>1195.2</v>
      </c>
      <c r="I29" s="29">
        <f t="shared" si="0"/>
        <v>100</v>
      </c>
    </row>
    <row r="30" spans="1:9" ht="33.75" outlineLevel="5">
      <c r="A30" s="7" t="s">
        <v>328</v>
      </c>
      <c r="B30" s="8" t="s">
        <v>181</v>
      </c>
      <c r="C30" s="7" t="s">
        <v>48</v>
      </c>
      <c r="D30" s="7" t="s">
        <v>58</v>
      </c>
      <c r="E30" s="7" t="s">
        <v>358</v>
      </c>
      <c r="F30" s="7"/>
      <c r="G30" s="25">
        <v>1195.2</v>
      </c>
      <c r="H30" s="25">
        <v>1195.2</v>
      </c>
      <c r="I30" s="29">
        <f t="shared" si="0"/>
        <v>100</v>
      </c>
    </row>
    <row r="31" spans="1:9" ht="56.25" outlineLevel="7">
      <c r="A31" s="7" t="s">
        <v>341</v>
      </c>
      <c r="B31" s="8" t="s">
        <v>175</v>
      </c>
      <c r="C31" s="7" t="s">
        <v>48</v>
      </c>
      <c r="D31" s="7" t="s">
        <v>58</v>
      </c>
      <c r="E31" s="7" t="s">
        <v>358</v>
      </c>
      <c r="F31" s="7" t="s">
        <v>176</v>
      </c>
      <c r="G31" s="25">
        <v>1140</v>
      </c>
      <c r="H31" s="25">
        <v>1140</v>
      </c>
      <c r="I31" s="29">
        <f t="shared" si="0"/>
        <v>100</v>
      </c>
    </row>
    <row r="32" spans="1:9" ht="22.5" outlineLevel="7">
      <c r="A32" s="7" t="s">
        <v>342</v>
      </c>
      <c r="B32" s="8" t="s">
        <v>177</v>
      </c>
      <c r="C32" s="7" t="s">
        <v>48</v>
      </c>
      <c r="D32" s="7" t="s">
        <v>58</v>
      </c>
      <c r="E32" s="7" t="s">
        <v>358</v>
      </c>
      <c r="F32" s="7" t="s">
        <v>82</v>
      </c>
      <c r="G32" s="25">
        <v>1140</v>
      </c>
      <c r="H32" s="25">
        <v>1140</v>
      </c>
      <c r="I32" s="29">
        <f t="shared" si="0"/>
        <v>100</v>
      </c>
    </row>
    <row r="33" spans="1:9" ht="22.5" outlineLevel="7">
      <c r="A33" s="7" t="s">
        <v>479</v>
      </c>
      <c r="B33" s="8" t="s">
        <v>356</v>
      </c>
      <c r="C33" s="7" t="s">
        <v>48</v>
      </c>
      <c r="D33" s="7" t="s">
        <v>58</v>
      </c>
      <c r="E33" s="7" t="s">
        <v>358</v>
      </c>
      <c r="F33" s="7" t="s">
        <v>178</v>
      </c>
      <c r="G33" s="25">
        <v>55.2</v>
      </c>
      <c r="H33" s="25">
        <v>55.2</v>
      </c>
      <c r="I33" s="29">
        <f t="shared" si="0"/>
        <v>100</v>
      </c>
    </row>
    <row r="34" spans="1:9" ht="33.75" outlineLevel="7">
      <c r="A34" s="7" t="s">
        <v>522</v>
      </c>
      <c r="B34" s="8" t="s">
        <v>179</v>
      </c>
      <c r="C34" s="7" t="s">
        <v>48</v>
      </c>
      <c r="D34" s="7" t="s">
        <v>58</v>
      </c>
      <c r="E34" s="7" t="s">
        <v>358</v>
      </c>
      <c r="F34" s="7" t="s">
        <v>180</v>
      </c>
      <c r="G34" s="25">
        <v>55.2</v>
      </c>
      <c r="H34" s="25">
        <v>55.2</v>
      </c>
      <c r="I34" s="29">
        <f t="shared" si="0"/>
        <v>100</v>
      </c>
    </row>
    <row r="35" spans="1:9" ht="11.25">
      <c r="A35" s="7" t="s">
        <v>523</v>
      </c>
      <c r="B35" s="8" t="s">
        <v>123</v>
      </c>
      <c r="C35" s="7" t="s">
        <v>64</v>
      </c>
      <c r="D35" s="7"/>
      <c r="E35" s="7"/>
      <c r="F35" s="7"/>
      <c r="G35" s="25">
        <v>392056.3</v>
      </c>
      <c r="H35" s="25">
        <v>376758.1</v>
      </c>
      <c r="I35" s="29">
        <f t="shared" si="0"/>
        <v>96.09795837995716</v>
      </c>
    </row>
    <row r="36" spans="1:9" ht="11.25" outlineLevel="1">
      <c r="A36" s="7" t="s">
        <v>524</v>
      </c>
      <c r="B36" s="8" t="s">
        <v>165</v>
      </c>
      <c r="C36" s="7" t="s">
        <v>64</v>
      </c>
      <c r="D36" s="7" t="s">
        <v>124</v>
      </c>
      <c r="E36" s="7"/>
      <c r="F36" s="7"/>
      <c r="G36" s="25">
        <v>59682.8</v>
      </c>
      <c r="H36" s="25">
        <v>56320</v>
      </c>
      <c r="I36" s="29">
        <f t="shared" si="0"/>
        <v>94.36554585240638</v>
      </c>
    </row>
    <row r="37" spans="1:9" ht="33.75" outlineLevel="2">
      <c r="A37" s="7" t="s">
        <v>525</v>
      </c>
      <c r="B37" s="8" t="s">
        <v>1399</v>
      </c>
      <c r="C37" s="7" t="s">
        <v>64</v>
      </c>
      <c r="D37" s="7" t="s">
        <v>36</v>
      </c>
      <c r="E37" s="7"/>
      <c r="F37" s="7"/>
      <c r="G37" s="25">
        <v>1828.8</v>
      </c>
      <c r="H37" s="25">
        <v>1741.2</v>
      </c>
      <c r="I37" s="29">
        <f t="shared" si="0"/>
        <v>95.20997375328083</v>
      </c>
    </row>
    <row r="38" spans="1:9" ht="22.5" outlineLevel="3">
      <c r="A38" s="7" t="s">
        <v>321</v>
      </c>
      <c r="B38" s="8" t="s">
        <v>188</v>
      </c>
      <c r="C38" s="7" t="s">
        <v>64</v>
      </c>
      <c r="D38" s="7" t="s">
        <v>36</v>
      </c>
      <c r="E38" s="7" t="s">
        <v>359</v>
      </c>
      <c r="F38" s="7"/>
      <c r="G38" s="25">
        <v>1828.8</v>
      </c>
      <c r="H38" s="25">
        <v>1741.2</v>
      </c>
      <c r="I38" s="29">
        <f t="shared" si="0"/>
        <v>95.20997375328083</v>
      </c>
    </row>
    <row r="39" spans="1:9" ht="22.5" outlineLevel="4">
      <c r="A39" s="7" t="s">
        <v>526</v>
      </c>
      <c r="B39" s="8" t="s">
        <v>189</v>
      </c>
      <c r="C39" s="7" t="s">
        <v>64</v>
      </c>
      <c r="D39" s="7" t="s">
        <v>36</v>
      </c>
      <c r="E39" s="7" t="s">
        <v>360</v>
      </c>
      <c r="F39" s="7"/>
      <c r="G39" s="25">
        <v>1828.8</v>
      </c>
      <c r="H39" s="25">
        <v>1741.2</v>
      </c>
      <c r="I39" s="29">
        <f t="shared" si="0"/>
        <v>95.20997375328083</v>
      </c>
    </row>
    <row r="40" spans="1:9" ht="33.75" outlineLevel="5">
      <c r="A40" s="7" t="s">
        <v>527</v>
      </c>
      <c r="B40" s="8" t="s">
        <v>275</v>
      </c>
      <c r="C40" s="7" t="s">
        <v>64</v>
      </c>
      <c r="D40" s="7" t="s">
        <v>36</v>
      </c>
      <c r="E40" s="7" t="s">
        <v>361</v>
      </c>
      <c r="F40" s="7"/>
      <c r="G40" s="25">
        <v>1828.8</v>
      </c>
      <c r="H40" s="25">
        <v>1741.2</v>
      </c>
      <c r="I40" s="29">
        <f t="shared" si="0"/>
        <v>95.20997375328083</v>
      </c>
    </row>
    <row r="41" spans="1:9" ht="56.25" outlineLevel="7">
      <c r="A41" s="7" t="s">
        <v>323</v>
      </c>
      <c r="B41" s="8" t="s">
        <v>175</v>
      </c>
      <c r="C41" s="7" t="s">
        <v>64</v>
      </c>
      <c r="D41" s="7" t="s">
        <v>36</v>
      </c>
      <c r="E41" s="7" t="s">
        <v>361</v>
      </c>
      <c r="F41" s="7" t="s">
        <v>176</v>
      </c>
      <c r="G41" s="25">
        <v>1828.8</v>
      </c>
      <c r="H41" s="25">
        <v>1741.2</v>
      </c>
      <c r="I41" s="29">
        <f t="shared" si="0"/>
        <v>95.20997375328083</v>
      </c>
    </row>
    <row r="42" spans="1:9" ht="22.5" outlineLevel="7">
      <c r="A42" s="7" t="s">
        <v>481</v>
      </c>
      <c r="B42" s="8" t="s">
        <v>177</v>
      </c>
      <c r="C42" s="7" t="s">
        <v>64</v>
      </c>
      <c r="D42" s="7" t="s">
        <v>36</v>
      </c>
      <c r="E42" s="7" t="s">
        <v>361</v>
      </c>
      <c r="F42" s="7" t="s">
        <v>82</v>
      </c>
      <c r="G42" s="25">
        <v>1828.8</v>
      </c>
      <c r="H42" s="25">
        <v>1741.2</v>
      </c>
      <c r="I42" s="29">
        <f t="shared" si="0"/>
        <v>95.20997375328083</v>
      </c>
    </row>
    <row r="43" spans="1:9" ht="45" outlineLevel="2">
      <c r="A43" s="7" t="s">
        <v>324</v>
      </c>
      <c r="B43" s="8" t="s">
        <v>166</v>
      </c>
      <c r="C43" s="7" t="s">
        <v>64</v>
      </c>
      <c r="D43" s="7" t="s">
        <v>40</v>
      </c>
      <c r="E43" s="7"/>
      <c r="F43" s="7"/>
      <c r="G43" s="25">
        <v>52030.7</v>
      </c>
      <c r="H43" s="25">
        <v>48897</v>
      </c>
      <c r="I43" s="29">
        <f t="shared" si="0"/>
        <v>93.97720960894242</v>
      </c>
    </row>
    <row r="44" spans="1:9" ht="33.75" outlineLevel="3">
      <c r="A44" s="7" t="s">
        <v>528</v>
      </c>
      <c r="B44" s="8" t="s">
        <v>183</v>
      </c>
      <c r="C44" s="7" t="s">
        <v>64</v>
      </c>
      <c r="D44" s="7" t="s">
        <v>40</v>
      </c>
      <c r="E44" s="7" t="s">
        <v>362</v>
      </c>
      <c r="F44" s="7"/>
      <c r="G44" s="25">
        <v>10</v>
      </c>
      <c r="H44" s="25">
        <v>10</v>
      </c>
      <c r="I44" s="29">
        <f t="shared" si="0"/>
        <v>100</v>
      </c>
    </row>
    <row r="45" spans="1:9" ht="33.75" outlineLevel="4">
      <c r="A45" s="7" t="s">
        <v>529</v>
      </c>
      <c r="B45" s="8" t="s">
        <v>1400</v>
      </c>
      <c r="C45" s="7" t="s">
        <v>64</v>
      </c>
      <c r="D45" s="7" t="s">
        <v>40</v>
      </c>
      <c r="E45" s="7" t="s">
        <v>363</v>
      </c>
      <c r="F45" s="7"/>
      <c r="G45" s="25">
        <v>10</v>
      </c>
      <c r="H45" s="25">
        <v>10</v>
      </c>
      <c r="I45" s="29">
        <f t="shared" si="0"/>
        <v>100</v>
      </c>
    </row>
    <row r="46" spans="1:9" ht="90" outlineLevel="5">
      <c r="A46" s="7" t="s">
        <v>530</v>
      </c>
      <c r="B46" s="9" t="s">
        <v>1401</v>
      </c>
      <c r="C46" s="7" t="s">
        <v>64</v>
      </c>
      <c r="D46" s="7" t="s">
        <v>40</v>
      </c>
      <c r="E46" s="7" t="s">
        <v>1402</v>
      </c>
      <c r="F46" s="7"/>
      <c r="G46" s="25">
        <v>10</v>
      </c>
      <c r="H46" s="25">
        <v>10</v>
      </c>
      <c r="I46" s="29">
        <f t="shared" si="0"/>
        <v>100</v>
      </c>
    </row>
    <row r="47" spans="1:9" ht="22.5" outlineLevel="7">
      <c r="A47" s="7" t="s">
        <v>531</v>
      </c>
      <c r="B47" s="8" t="s">
        <v>356</v>
      </c>
      <c r="C47" s="7" t="s">
        <v>64</v>
      </c>
      <c r="D47" s="7" t="s">
        <v>40</v>
      </c>
      <c r="E47" s="7" t="s">
        <v>1402</v>
      </c>
      <c r="F47" s="7" t="s">
        <v>178</v>
      </c>
      <c r="G47" s="25">
        <v>10</v>
      </c>
      <c r="H47" s="25">
        <v>10</v>
      </c>
      <c r="I47" s="29">
        <f t="shared" si="0"/>
        <v>100</v>
      </c>
    </row>
    <row r="48" spans="1:9" ht="33.75" outlineLevel="7">
      <c r="A48" s="7" t="s">
        <v>325</v>
      </c>
      <c r="B48" s="8" t="s">
        <v>179</v>
      </c>
      <c r="C48" s="7" t="s">
        <v>64</v>
      </c>
      <c r="D48" s="7" t="s">
        <v>40</v>
      </c>
      <c r="E48" s="7" t="s">
        <v>1402</v>
      </c>
      <c r="F48" s="7" t="s">
        <v>180</v>
      </c>
      <c r="G48" s="25">
        <v>10</v>
      </c>
      <c r="H48" s="25">
        <v>10</v>
      </c>
      <c r="I48" s="29">
        <f t="shared" si="0"/>
        <v>100</v>
      </c>
    </row>
    <row r="49" spans="1:9" ht="33.75" outlineLevel="3">
      <c r="A49" s="7" t="s">
        <v>532</v>
      </c>
      <c r="B49" s="8" t="s">
        <v>184</v>
      </c>
      <c r="C49" s="7" t="s">
        <v>64</v>
      </c>
      <c r="D49" s="7" t="s">
        <v>40</v>
      </c>
      <c r="E49" s="7" t="s">
        <v>364</v>
      </c>
      <c r="F49" s="7"/>
      <c r="G49" s="25">
        <v>820</v>
      </c>
      <c r="H49" s="25">
        <v>503.1</v>
      </c>
      <c r="I49" s="29">
        <f t="shared" si="0"/>
        <v>61.353658536585364</v>
      </c>
    </row>
    <row r="50" spans="1:9" ht="11.25" outlineLevel="4">
      <c r="A50" s="7" t="s">
        <v>533</v>
      </c>
      <c r="B50" s="8" t="s">
        <v>185</v>
      </c>
      <c r="C50" s="7" t="s">
        <v>64</v>
      </c>
      <c r="D50" s="7" t="s">
        <v>40</v>
      </c>
      <c r="E50" s="7" t="s">
        <v>365</v>
      </c>
      <c r="F50" s="7"/>
      <c r="G50" s="25">
        <v>820</v>
      </c>
      <c r="H50" s="25">
        <v>503.1</v>
      </c>
      <c r="I50" s="29">
        <f t="shared" si="0"/>
        <v>61.353658536585364</v>
      </c>
    </row>
    <row r="51" spans="1:9" ht="90" outlineLevel="5">
      <c r="A51" s="7" t="s">
        <v>534</v>
      </c>
      <c r="B51" s="9" t="s">
        <v>535</v>
      </c>
      <c r="C51" s="7" t="s">
        <v>64</v>
      </c>
      <c r="D51" s="7" t="s">
        <v>40</v>
      </c>
      <c r="E51" s="7" t="s">
        <v>536</v>
      </c>
      <c r="F51" s="7"/>
      <c r="G51" s="25">
        <v>66</v>
      </c>
      <c r="H51" s="25">
        <v>18</v>
      </c>
      <c r="I51" s="29">
        <f t="shared" si="0"/>
        <v>27.27272727272727</v>
      </c>
    </row>
    <row r="52" spans="1:9" ht="22.5" outlineLevel="7">
      <c r="A52" s="7" t="s">
        <v>509</v>
      </c>
      <c r="B52" s="8" t="s">
        <v>356</v>
      </c>
      <c r="C52" s="7" t="s">
        <v>64</v>
      </c>
      <c r="D52" s="7" t="s">
        <v>40</v>
      </c>
      <c r="E52" s="7" t="s">
        <v>536</v>
      </c>
      <c r="F52" s="7" t="s">
        <v>178</v>
      </c>
      <c r="G52" s="25">
        <v>66</v>
      </c>
      <c r="H52" s="25">
        <v>18</v>
      </c>
      <c r="I52" s="29">
        <f t="shared" si="0"/>
        <v>27.27272727272727</v>
      </c>
    </row>
    <row r="53" spans="1:9" ht="33.75" outlineLevel="7">
      <c r="A53" s="7" t="s">
        <v>537</v>
      </c>
      <c r="B53" s="8" t="s">
        <v>179</v>
      </c>
      <c r="C53" s="7" t="s">
        <v>64</v>
      </c>
      <c r="D53" s="7" t="s">
        <v>40</v>
      </c>
      <c r="E53" s="7" t="s">
        <v>536</v>
      </c>
      <c r="F53" s="7" t="s">
        <v>180</v>
      </c>
      <c r="G53" s="25">
        <v>66</v>
      </c>
      <c r="H53" s="25">
        <v>18</v>
      </c>
      <c r="I53" s="29">
        <f t="shared" si="0"/>
        <v>27.27272727272727</v>
      </c>
    </row>
    <row r="54" spans="1:9" ht="96" outlineLevel="5">
      <c r="A54" s="7" t="s">
        <v>538</v>
      </c>
      <c r="B54" s="68" t="s">
        <v>186</v>
      </c>
      <c r="C54" s="7" t="s">
        <v>64</v>
      </c>
      <c r="D54" s="7" t="s">
        <v>40</v>
      </c>
      <c r="E54" s="7" t="s">
        <v>366</v>
      </c>
      <c r="F54" s="7"/>
      <c r="G54" s="25">
        <v>700</v>
      </c>
      <c r="H54" s="25">
        <v>454.3</v>
      </c>
      <c r="I54" s="29">
        <f t="shared" si="0"/>
        <v>64.9</v>
      </c>
    </row>
    <row r="55" spans="1:9" ht="22.5" outlineLevel="7">
      <c r="A55" s="7" t="s">
        <v>539</v>
      </c>
      <c r="B55" s="8" t="s">
        <v>356</v>
      </c>
      <c r="C55" s="7" t="s">
        <v>64</v>
      </c>
      <c r="D55" s="7" t="s">
        <v>40</v>
      </c>
      <c r="E55" s="7" t="s">
        <v>366</v>
      </c>
      <c r="F55" s="7" t="s">
        <v>178</v>
      </c>
      <c r="G55" s="25">
        <v>700</v>
      </c>
      <c r="H55" s="25">
        <v>454.3</v>
      </c>
      <c r="I55" s="29">
        <f t="shared" si="0"/>
        <v>64.9</v>
      </c>
    </row>
    <row r="56" spans="1:9" ht="33.75" outlineLevel="7">
      <c r="A56" s="7" t="s">
        <v>326</v>
      </c>
      <c r="B56" s="8" t="s">
        <v>179</v>
      </c>
      <c r="C56" s="7" t="s">
        <v>64</v>
      </c>
      <c r="D56" s="7" t="s">
        <v>40</v>
      </c>
      <c r="E56" s="7" t="s">
        <v>366</v>
      </c>
      <c r="F56" s="7" t="s">
        <v>180</v>
      </c>
      <c r="G56" s="25">
        <v>700</v>
      </c>
      <c r="H56" s="25">
        <v>454.3</v>
      </c>
      <c r="I56" s="29">
        <f t="shared" si="0"/>
        <v>64.9</v>
      </c>
    </row>
    <row r="57" spans="1:9" ht="67.5" outlineLevel="5">
      <c r="A57" s="7" t="s">
        <v>540</v>
      </c>
      <c r="B57" s="62" t="s">
        <v>187</v>
      </c>
      <c r="C57" s="7" t="s">
        <v>64</v>
      </c>
      <c r="D57" s="7" t="s">
        <v>40</v>
      </c>
      <c r="E57" s="7" t="s">
        <v>367</v>
      </c>
      <c r="F57" s="7"/>
      <c r="G57" s="25">
        <v>54</v>
      </c>
      <c r="H57" s="25">
        <v>30.8</v>
      </c>
      <c r="I57" s="29">
        <f t="shared" si="0"/>
        <v>57.03703703703704</v>
      </c>
    </row>
    <row r="58" spans="1:9" ht="22.5" outlineLevel="7">
      <c r="A58" s="7" t="s">
        <v>541</v>
      </c>
      <c r="B58" s="8" t="s">
        <v>356</v>
      </c>
      <c r="C58" s="7" t="s">
        <v>64</v>
      </c>
      <c r="D58" s="7" t="s">
        <v>40</v>
      </c>
      <c r="E58" s="7" t="s">
        <v>367</v>
      </c>
      <c r="F58" s="7" t="s">
        <v>178</v>
      </c>
      <c r="G58" s="25">
        <v>54</v>
      </c>
      <c r="H58" s="25">
        <v>30.8</v>
      </c>
      <c r="I58" s="29">
        <f t="shared" si="0"/>
        <v>57.03703703703704</v>
      </c>
    </row>
    <row r="59" spans="1:9" ht="33.75" outlineLevel="7">
      <c r="A59" s="7" t="s">
        <v>542</v>
      </c>
      <c r="B59" s="8" t="s">
        <v>179</v>
      </c>
      <c r="C59" s="7" t="s">
        <v>64</v>
      </c>
      <c r="D59" s="7" t="s">
        <v>40</v>
      </c>
      <c r="E59" s="7" t="s">
        <v>367</v>
      </c>
      <c r="F59" s="7" t="s">
        <v>180</v>
      </c>
      <c r="G59" s="25">
        <v>54</v>
      </c>
      <c r="H59" s="25">
        <v>30.8</v>
      </c>
      <c r="I59" s="29">
        <f t="shared" si="0"/>
        <v>57.03703703703704</v>
      </c>
    </row>
    <row r="60" spans="1:9" ht="22.5" outlineLevel="3">
      <c r="A60" s="7" t="s">
        <v>543</v>
      </c>
      <c r="B60" s="8" t="s">
        <v>188</v>
      </c>
      <c r="C60" s="7" t="s">
        <v>64</v>
      </c>
      <c r="D60" s="7" t="s">
        <v>40</v>
      </c>
      <c r="E60" s="7" t="s">
        <v>359</v>
      </c>
      <c r="F60" s="7"/>
      <c r="G60" s="25">
        <v>51200.7</v>
      </c>
      <c r="H60" s="25">
        <v>48383.9</v>
      </c>
      <c r="I60" s="29">
        <f t="shared" si="0"/>
        <v>94.49851271564647</v>
      </c>
    </row>
    <row r="61" spans="1:9" ht="22.5" outlineLevel="4">
      <c r="A61" s="7" t="s">
        <v>544</v>
      </c>
      <c r="B61" s="8" t="s">
        <v>189</v>
      </c>
      <c r="C61" s="7" t="s">
        <v>64</v>
      </c>
      <c r="D61" s="7" t="s">
        <v>40</v>
      </c>
      <c r="E61" s="7" t="s">
        <v>360</v>
      </c>
      <c r="F61" s="7"/>
      <c r="G61" s="25">
        <v>51200.7</v>
      </c>
      <c r="H61" s="25">
        <v>48383.9</v>
      </c>
      <c r="I61" s="29">
        <f t="shared" si="0"/>
        <v>94.49851271564647</v>
      </c>
    </row>
    <row r="62" spans="1:9" ht="67.5" outlineLevel="5">
      <c r="A62" s="7" t="s">
        <v>510</v>
      </c>
      <c r="B62" s="8" t="s">
        <v>1521</v>
      </c>
      <c r="C62" s="7" t="s">
        <v>64</v>
      </c>
      <c r="D62" s="7" t="s">
        <v>40</v>
      </c>
      <c r="E62" s="7" t="s">
        <v>1421</v>
      </c>
      <c r="F62" s="7"/>
      <c r="G62" s="25">
        <v>734.7</v>
      </c>
      <c r="H62" s="25">
        <v>734.7</v>
      </c>
      <c r="I62" s="29">
        <f t="shared" si="0"/>
        <v>100</v>
      </c>
    </row>
    <row r="63" spans="1:9" ht="56.25" outlineLevel="7">
      <c r="A63" s="7" t="s">
        <v>545</v>
      </c>
      <c r="B63" s="8" t="s">
        <v>175</v>
      </c>
      <c r="C63" s="7" t="s">
        <v>64</v>
      </c>
      <c r="D63" s="7" t="s">
        <v>40</v>
      </c>
      <c r="E63" s="7" t="s">
        <v>1421</v>
      </c>
      <c r="F63" s="7" t="s">
        <v>176</v>
      </c>
      <c r="G63" s="25">
        <v>603.1</v>
      </c>
      <c r="H63" s="25">
        <v>603.1</v>
      </c>
      <c r="I63" s="29">
        <f t="shared" si="0"/>
        <v>100</v>
      </c>
    </row>
    <row r="64" spans="1:9" ht="22.5" outlineLevel="7">
      <c r="A64" s="7" t="s">
        <v>546</v>
      </c>
      <c r="B64" s="8" t="s">
        <v>177</v>
      </c>
      <c r="C64" s="7" t="s">
        <v>64</v>
      </c>
      <c r="D64" s="7" t="s">
        <v>40</v>
      </c>
      <c r="E64" s="7" t="s">
        <v>1421</v>
      </c>
      <c r="F64" s="7" t="s">
        <v>82</v>
      </c>
      <c r="G64" s="25">
        <v>603.1</v>
      </c>
      <c r="H64" s="25">
        <v>603.1</v>
      </c>
      <c r="I64" s="29">
        <f t="shared" si="0"/>
        <v>100</v>
      </c>
    </row>
    <row r="65" spans="1:9" ht="22.5" outlineLevel="7">
      <c r="A65" s="7" t="s">
        <v>547</v>
      </c>
      <c r="B65" s="8" t="s">
        <v>356</v>
      </c>
      <c r="C65" s="7" t="s">
        <v>64</v>
      </c>
      <c r="D65" s="7" t="s">
        <v>40</v>
      </c>
      <c r="E65" s="7" t="s">
        <v>1421</v>
      </c>
      <c r="F65" s="7" t="s">
        <v>178</v>
      </c>
      <c r="G65" s="25">
        <v>131.6</v>
      </c>
      <c r="H65" s="25">
        <v>131.6</v>
      </c>
      <c r="I65" s="29">
        <f t="shared" si="0"/>
        <v>100</v>
      </c>
    </row>
    <row r="66" spans="1:9" ht="33.75" outlineLevel="7">
      <c r="A66" s="7" t="s">
        <v>548</v>
      </c>
      <c r="B66" s="8" t="s">
        <v>179</v>
      </c>
      <c r="C66" s="7" t="s">
        <v>64</v>
      </c>
      <c r="D66" s="7" t="s">
        <v>40</v>
      </c>
      <c r="E66" s="7" t="s">
        <v>1421</v>
      </c>
      <c r="F66" s="7" t="s">
        <v>180</v>
      </c>
      <c r="G66" s="25">
        <v>131.6</v>
      </c>
      <c r="H66" s="25">
        <v>131.6</v>
      </c>
      <c r="I66" s="29">
        <f t="shared" si="0"/>
        <v>100</v>
      </c>
    </row>
    <row r="67" spans="1:9" ht="56.25" outlineLevel="5">
      <c r="A67" s="7" t="s">
        <v>549</v>
      </c>
      <c r="B67" s="8" t="s">
        <v>1605</v>
      </c>
      <c r="C67" s="7" t="s">
        <v>64</v>
      </c>
      <c r="D67" s="7" t="s">
        <v>40</v>
      </c>
      <c r="E67" s="7" t="s">
        <v>1606</v>
      </c>
      <c r="F67" s="7"/>
      <c r="G67" s="25">
        <v>191.2</v>
      </c>
      <c r="H67" s="25">
        <v>191.2</v>
      </c>
      <c r="I67" s="29">
        <f t="shared" si="0"/>
        <v>100</v>
      </c>
    </row>
    <row r="68" spans="1:9" ht="56.25" outlineLevel="7">
      <c r="A68" s="7" t="s">
        <v>550</v>
      </c>
      <c r="B68" s="8" t="s">
        <v>175</v>
      </c>
      <c r="C68" s="7" t="s">
        <v>64</v>
      </c>
      <c r="D68" s="7" t="s">
        <v>40</v>
      </c>
      <c r="E68" s="7" t="s">
        <v>1606</v>
      </c>
      <c r="F68" s="7" t="s">
        <v>176</v>
      </c>
      <c r="G68" s="25">
        <v>191.2</v>
      </c>
      <c r="H68" s="25">
        <v>191.2</v>
      </c>
      <c r="I68" s="29">
        <f t="shared" si="0"/>
        <v>100</v>
      </c>
    </row>
    <row r="69" spans="1:9" ht="22.5" outlineLevel="7">
      <c r="A69" s="7" t="s">
        <v>551</v>
      </c>
      <c r="B69" s="8" t="s">
        <v>177</v>
      </c>
      <c r="C69" s="7" t="s">
        <v>64</v>
      </c>
      <c r="D69" s="7" t="s">
        <v>40</v>
      </c>
      <c r="E69" s="7" t="s">
        <v>1606</v>
      </c>
      <c r="F69" s="7" t="s">
        <v>82</v>
      </c>
      <c r="G69" s="25">
        <v>191.2</v>
      </c>
      <c r="H69" s="25">
        <v>191.2</v>
      </c>
      <c r="I69" s="29">
        <f t="shared" si="0"/>
        <v>100</v>
      </c>
    </row>
    <row r="70" spans="1:9" ht="78.75" outlineLevel="5">
      <c r="A70" s="7" t="s">
        <v>552</v>
      </c>
      <c r="B70" s="9" t="s">
        <v>1340</v>
      </c>
      <c r="C70" s="7" t="s">
        <v>64</v>
      </c>
      <c r="D70" s="7" t="s">
        <v>40</v>
      </c>
      <c r="E70" s="7" t="s">
        <v>368</v>
      </c>
      <c r="F70" s="7"/>
      <c r="G70" s="25">
        <v>52.2</v>
      </c>
      <c r="H70" s="25">
        <v>50.8</v>
      </c>
      <c r="I70" s="29">
        <f t="shared" si="0"/>
        <v>97.31800766283524</v>
      </c>
    </row>
    <row r="71" spans="1:9" ht="56.25" outlineLevel="7">
      <c r="A71" s="7" t="s">
        <v>553</v>
      </c>
      <c r="B71" s="8" t="s">
        <v>175</v>
      </c>
      <c r="C71" s="7" t="s">
        <v>64</v>
      </c>
      <c r="D71" s="7" t="s">
        <v>40</v>
      </c>
      <c r="E71" s="7" t="s">
        <v>368</v>
      </c>
      <c r="F71" s="7" t="s">
        <v>176</v>
      </c>
      <c r="G71" s="25">
        <v>50.2</v>
      </c>
      <c r="H71" s="25">
        <v>48.8</v>
      </c>
      <c r="I71" s="29">
        <f t="shared" si="0"/>
        <v>97.21115537848604</v>
      </c>
    </row>
    <row r="72" spans="1:9" ht="22.5" outlineLevel="7">
      <c r="A72" s="7" t="s">
        <v>554</v>
      </c>
      <c r="B72" s="8" t="s">
        <v>177</v>
      </c>
      <c r="C72" s="7" t="s">
        <v>64</v>
      </c>
      <c r="D72" s="7" t="s">
        <v>40</v>
      </c>
      <c r="E72" s="7" t="s">
        <v>368</v>
      </c>
      <c r="F72" s="7" t="s">
        <v>82</v>
      </c>
      <c r="G72" s="25">
        <v>50.2</v>
      </c>
      <c r="H72" s="25">
        <v>48.8</v>
      </c>
      <c r="I72" s="29">
        <f t="shared" si="0"/>
        <v>97.21115537848604</v>
      </c>
    </row>
    <row r="73" spans="1:9" ht="22.5" outlineLevel="7">
      <c r="A73" s="7" t="s">
        <v>512</v>
      </c>
      <c r="B73" s="8" t="s">
        <v>356</v>
      </c>
      <c r="C73" s="7" t="s">
        <v>64</v>
      </c>
      <c r="D73" s="7" t="s">
        <v>40</v>
      </c>
      <c r="E73" s="7" t="s">
        <v>368</v>
      </c>
      <c r="F73" s="7" t="s">
        <v>178</v>
      </c>
      <c r="G73" s="25">
        <v>2</v>
      </c>
      <c r="H73" s="25">
        <v>2</v>
      </c>
      <c r="I73" s="29">
        <f t="shared" si="0"/>
        <v>100</v>
      </c>
    </row>
    <row r="74" spans="1:9" ht="33.75" outlineLevel="7">
      <c r="A74" s="7" t="s">
        <v>555</v>
      </c>
      <c r="B74" s="8" t="s">
        <v>179</v>
      </c>
      <c r="C74" s="7" t="s">
        <v>64</v>
      </c>
      <c r="D74" s="7" t="s">
        <v>40</v>
      </c>
      <c r="E74" s="7" t="s">
        <v>368</v>
      </c>
      <c r="F74" s="7" t="s">
        <v>180</v>
      </c>
      <c r="G74" s="25">
        <v>2</v>
      </c>
      <c r="H74" s="25">
        <v>2</v>
      </c>
      <c r="I74" s="29">
        <f t="shared" si="0"/>
        <v>100</v>
      </c>
    </row>
    <row r="75" spans="1:9" ht="78.75" outlineLevel="5">
      <c r="A75" s="7" t="s">
        <v>556</v>
      </c>
      <c r="B75" s="9" t="s">
        <v>1522</v>
      </c>
      <c r="C75" s="7" t="s">
        <v>64</v>
      </c>
      <c r="D75" s="7" t="s">
        <v>40</v>
      </c>
      <c r="E75" s="7" t="s">
        <v>369</v>
      </c>
      <c r="F75" s="7"/>
      <c r="G75" s="25">
        <v>2444.7</v>
      </c>
      <c r="H75" s="25">
        <v>2444.7</v>
      </c>
      <c r="I75" s="29">
        <f t="shared" si="0"/>
        <v>100</v>
      </c>
    </row>
    <row r="76" spans="1:9" ht="56.25" outlineLevel="7">
      <c r="A76" s="7" t="s">
        <v>557</v>
      </c>
      <c r="B76" s="8" t="s">
        <v>175</v>
      </c>
      <c r="C76" s="7" t="s">
        <v>64</v>
      </c>
      <c r="D76" s="7" t="s">
        <v>40</v>
      </c>
      <c r="E76" s="7" t="s">
        <v>369</v>
      </c>
      <c r="F76" s="7" t="s">
        <v>176</v>
      </c>
      <c r="G76" s="25">
        <v>1934.3</v>
      </c>
      <c r="H76" s="25">
        <v>1934.3</v>
      </c>
      <c r="I76" s="29">
        <f t="shared" si="0"/>
        <v>100</v>
      </c>
    </row>
    <row r="77" spans="1:9" ht="22.5" outlineLevel="7">
      <c r="A77" s="7" t="s">
        <v>558</v>
      </c>
      <c r="B77" s="8" t="s">
        <v>177</v>
      </c>
      <c r="C77" s="7" t="s">
        <v>64</v>
      </c>
      <c r="D77" s="7" t="s">
        <v>40</v>
      </c>
      <c r="E77" s="7" t="s">
        <v>369</v>
      </c>
      <c r="F77" s="7" t="s">
        <v>82</v>
      </c>
      <c r="G77" s="25">
        <v>1934.3</v>
      </c>
      <c r="H77" s="25">
        <v>1934.3</v>
      </c>
      <c r="I77" s="29">
        <f t="shared" si="0"/>
        <v>100</v>
      </c>
    </row>
    <row r="78" spans="1:9" ht="22.5" outlineLevel="7">
      <c r="A78" s="7" t="s">
        <v>559</v>
      </c>
      <c r="B78" s="8" t="s">
        <v>356</v>
      </c>
      <c r="C78" s="7" t="s">
        <v>64</v>
      </c>
      <c r="D78" s="7" t="s">
        <v>40</v>
      </c>
      <c r="E78" s="7" t="s">
        <v>369</v>
      </c>
      <c r="F78" s="7" t="s">
        <v>178</v>
      </c>
      <c r="G78" s="25">
        <v>510.4</v>
      </c>
      <c r="H78" s="25">
        <v>510.4</v>
      </c>
      <c r="I78" s="29">
        <f t="shared" si="0"/>
        <v>100</v>
      </c>
    </row>
    <row r="79" spans="1:9" ht="33.75" outlineLevel="7">
      <c r="A79" s="7" t="s">
        <v>560</v>
      </c>
      <c r="B79" s="8" t="s">
        <v>179</v>
      </c>
      <c r="C79" s="7" t="s">
        <v>64</v>
      </c>
      <c r="D79" s="7" t="s">
        <v>40</v>
      </c>
      <c r="E79" s="7" t="s">
        <v>369</v>
      </c>
      <c r="F79" s="7" t="s">
        <v>180</v>
      </c>
      <c r="G79" s="25">
        <v>510.4</v>
      </c>
      <c r="H79" s="25">
        <v>510.4</v>
      </c>
      <c r="I79" s="29">
        <f aca="true" t="shared" si="1" ref="I79:I142">H79/G79*100</f>
        <v>100</v>
      </c>
    </row>
    <row r="80" spans="1:9" ht="67.5" outlineLevel="5">
      <c r="A80" s="7" t="s">
        <v>561</v>
      </c>
      <c r="B80" s="9" t="s">
        <v>1523</v>
      </c>
      <c r="C80" s="7" t="s">
        <v>64</v>
      </c>
      <c r="D80" s="7" t="s">
        <v>40</v>
      </c>
      <c r="E80" s="7" t="s">
        <v>370</v>
      </c>
      <c r="F80" s="7"/>
      <c r="G80" s="25">
        <v>729.9</v>
      </c>
      <c r="H80" s="25">
        <v>729.9</v>
      </c>
      <c r="I80" s="29">
        <f t="shared" si="1"/>
        <v>100</v>
      </c>
    </row>
    <row r="81" spans="1:9" ht="56.25" outlineLevel="7">
      <c r="A81" s="7" t="s">
        <v>562</v>
      </c>
      <c r="B81" s="8" t="s">
        <v>175</v>
      </c>
      <c r="C81" s="7" t="s">
        <v>64</v>
      </c>
      <c r="D81" s="7" t="s">
        <v>40</v>
      </c>
      <c r="E81" s="7" t="s">
        <v>370</v>
      </c>
      <c r="F81" s="7" t="s">
        <v>176</v>
      </c>
      <c r="G81" s="25">
        <v>688.3</v>
      </c>
      <c r="H81" s="25">
        <v>688.3</v>
      </c>
      <c r="I81" s="29">
        <f t="shared" si="1"/>
        <v>100</v>
      </c>
    </row>
    <row r="82" spans="1:9" ht="22.5" outlineLevel="7">
      <c r="A82" s="7" t="s">
        <v>563</v>
      </c>
      <c r="B82" s="8" t="s">
        <v>177</v>
      </c>
      <c r="C82" s="7" t="s">
        <v>64</v>
      </c>
      <c r="D82" s="7" t="s">
        <v>40</v>
      </c>
      <c r="E82" s="7" t="s">
        <v>370</v>
      </c>
      <c r="F82" s="7" t="s">
        <v>82</v>
      </c>
      <c r="G82" s="25">
        <v>688.3</v>
      </c>
      <c r="H82" s="25">
        <v>688.3</v>
      </c>
      <c r="I82" s="29">
        <f t="shared" si="1"/>
        <v>100</v>
      </c>
    </row>
    <row r="83" spans="1:9" ht="22.5" outlineLevel="7">
      <c r="A83" s="7" t="s">
        <v>564</v>
      </c>
      <c r="B83" s="8" t="s">
        <v>356</v>
      </c>
      <c r="C83" s="7" t="s">
        <v>64</v>
      </c>
      <c r="D83" s="7" t="s">
        <v>40</v>
      </c>
      <c r="E83" s="7" t="s">
        <v>370</v>
      </c>
      <c r="F83" s="7" t="s">
        <v>178</v>
      </c>
      <c r="G83" s="25">
        <v>41.6</v>
      </c>
      <c r="H83" s="25">
        <v>41.6</v>
      </c>
      <c r="I83" s="29">
        <f t="shared" si="1"/>
        <v>100</v>
      </c>
    </row>
    <row r="84" spans="1:9" ht="33.75" outlineLevel="7">
      <c r="A84" s="7" t="s">
        <v>565</v>
      </c>
      <c r="B84" s="8" t="s">
        <v>179</v>
      </c>
      <c r="C84" s="7" t="s">
        <v>64</v>
      </c>
      <c r="D84" s="7" t="s">
        <v>40</v>
      </c>
      <c r="E84" s="7" t="s">
        <v>370</v>
      </c>
      <c r="F84" s="7" t="s">
        <v>180</v>
      </c>
      <c r="G84" s="25">
        <v>41.6</v>
      </c>
      <c r="H84" s="25">
        <v>41.6</v>
      </c>
      <c r="I84" s="29">
        <f t="shared" si="1"/>
        <v>100</v>
      </c>
    </row>
    <row r="85" spans="1:9" ht="123.75" outlineLevel="5">
      <c r="A85" s="7" t="s">
        <v>566</v>
      </c>
      <c r="B85" s="9" t="s">
        <v>1607</v>
      </c>
      <c r="C85" s="7" t="s">
        <v>64</v>
      </c>
      <c r="D85" s="7" t="s">
        <v>40</v>
      </c>
      <c r="E85" s="7" t="s">
        <v>1608</v>
      </c>
      <c r="F85" s="7"/>
      <c r="G85" s="25">
        <v>22.5</v>
      </c>
      <c r="H85" s="25">
        <v>22.5</v>
      </c>
      <c r="I85" s="29">
        <f t="shared" si="1"/>
        <v>100</v>
      </c>
    </row>
    <row r="86" spans="1:9" ht="56.25" outlineLevel="7">
      <c r="A86" s="7" t="s">
        <v>567</v>
      </c>
      <c r="B86" s="8" t="s">
        <v>175</v>
      </c>
      <c r="C86" s="7" t="s">
        <v>64</v>
      </c>
      <c r="D86" s="7" t="s">
        <v>40</v>
      </c>
      <c r="E86" s="7" t="s">
        <v>1608</v>
      </c>
      <c r="F86" s="7" t="s">
        <v>176</v>
      </c>
      <c r="G86" s="25">
        <v>21.8</v>
      </c>
      <c r="H86" s="25">
        <v>21.8</v>
      </c>
      <c r="I86" s="29">
        <f t="shared" si="1"/>
        <v>100</v>
      </c>
    </row>
    <row r="87" spans="1:9" ht="22.5" outlineLevel="7">
      <c r="A87" s="7" t="s">
        <v>568</v>
      </c>
      <c r="B87" s="8" t="s">
        <v>177</v>
      </c>
      <c r="C87" s="7" t="s">
        <v>64</v>
      </c>
      <c r="D87" s="7" t="s">
        <v>40</v>
      </c>
      <c r="E87" s="7" t="s">
        <v>1608</v>
      </c>
      <c r="F87" s="7" t="s">
        <v>82</v>
      </c>
      <c r="G87" s="25">
        <v>21.8</v>
      </c>
      <c r="H87" s="25">
        <v>21.8</v>
      </c>
      <c r="I87" s="29">
        <f t="shared" si="1"/>
        <v>100</v>
      </c>
    </row>
    <row r="88" spans="1:9" ht="22.5" outlineLevel="7">
      <c r="A88" s="7" t="s">
        <v>569</v>
      </c>
      <c r="B88" s="8" t="s">
        <v>356</v>
      </c>
      <c r="C88" s="7" t="s">
        <v>64</v>
      </c>
      <c r="D88" s="7" t="s">
        <v>40</v>
      </c>
      <c r="E88" s="7" t="s">
        <v>1608</v>
      </c>
      <c r="F88" s="7" t="s">
        <v>178</v>
      </c>
      <c r="G88" s="25">
        <v>0.7</v>
      </c>
      <c r="H88" s="25">
        <v>0.7</v>
      </c>
      <c r="I88" s="29">
        <f t="shared" si="1"/>
        <v>100</v>
      </c>
    </row>
    <row r="89" spans="1:9" ht="33.75" outlineLevel="7">
      <c r="A89" s="7" t="s">
        <v>570</v>
      </c>
      <c r="B89" s="8" t="s">
        <v>179</v>
      </c>
      <c r="C89" s="7" t="s">
        <v>64</v>
      </c>
      <c r="D89" s="7" t="s">
        <v>40</v>
      </c>
      <c r="E89" s="7" t="s">
        <v>1608</v>
      </c>
      <c r="F89" s="7" t="s">
        <v>180</v>
      </c>
      <c r="G89" s="25">
        <v>0.7</v>
      </c>
      <c r="H89" s="25">
        <v>0.7</v>
      </c>
      <c r="I89" s="29">
        <f t="shared" si="1"/>
        <v>100</v>
      </c>
    </row>
    <row r="90" spans="1:9" ht="45" outlineLevel="5">
      <c r="A90" s="7" t="s">
        <v>571</v>
      </c>
      <c r="B90" s="8" t="s">
        <v>371</v>
      </c>
      <c r="C90" s="7" t="s">
        <v>64</v>
      </c>
      <c r="D90" s="7" t="s">
        <v>40</v>
      </c>
      <c r="E90" s="7" t="s">
        <v>372</v>
      </c>
      <c r="F90" s="7"/>
      <c r="G90" s="25">
        <v>46905.5</v>
      </c>
      <c r="H90" s="25">
        <v>44090.1</v>
      </c>
      <c r="I90" s="29">
        <f t="shared" si="1"/>
        <v>93.99771881762267</v>
      </c>
    </row>
    <row r="91" spans="1:9" ht="56.25" outlineLevel="7">
      <c r="A91" s="7" t="s">
        <v>572</v>
      </c>
      <c r="B91" s="8" t="s">
        <v>175</v>
      </c>
      <c r="C91" s="7" t="s">
        <v>64</v>
      </c>
      <c r="D91" s="7" t="s">
        <v>40</v>
      </c>
      <c r="E91" s="7" t="s">
        <v>372</v>
      </c>
      <c r="F91" s="7" t="s">
        <v>176</v>
      </c>
      <c r="G91" s="25">
        <v>36035.9</v>
      </c>
      <c r="H91" s="25">
        <v>36012.6</v>
      </c>
      <c r="I91" s="29">
        <f t="shared" si="1"/>
        <v>99.935342255917</v>
      </c>
    </row>
    <row r="92" spans="1:9" ht="22.5" outlineLevel="7">
      <c r="A92" s="7" t="s">
        <v>573</v>
      </c>
      <c r="B92" s="8" t="s">
        <v>177</v>
      </c>
      <c r="C92" s="7" t="s">
        <v>64</v>
      </c>
      <c r="D92" s="7" t="s">
        <v>40</v>
      </c>
      <c r="E92" s="7" t="s">
        <v>372</v>
      </c>
      <c r="F92" s="7" t="s">
        <v>82</v>
      </c>
      <c r="G92" s="25">
        <v>36035.9</v>
      </c>
      <c r="H92" s="25">
        <v>36012.6</v>
      </c>
      <c r="I92" s="29">
        <f t="shared" si="1"/>
        <v>99.935342255917</v>
      </c>
    </row>
    <row r="93" spans="1:9" ht="22.5" outlineLevel="7">
      <c r="A93" s="7" t="s">
        <v>574</v>
      </c>
      <c r="B93" s="8" t="s">
        <v>356</v>
      </c>
      <c r="C93" s="7" t="s">
        <v>64</v>
      </c>
      <c r="D93" s="7" t="s">
        <v>40</v>
      </c>
      <c r="E93" s="7" t="s">
        <v>372</v>
      </c>
      <c r="F93" s="7" t="s">
        <v>178</v>
      </c>
      <c r="G93" s="25">
        <v>10690.9</v>
      </c>
      <c r="H93" s="25">
        <v>7948.8</v>
      </c>
      <c r="I93" s="29">
        <f t="shared" si="1"/>
        <v>74.35108363187383</v>
      </c>
    </row>
    <row r="94" spans="1:9" ht="33.75" outlineLevel="7">
      <c r="A94" s="7" t="s">
        <v>575</v>
      </c>
      <c r="B94" s="8" t="s">
        <v>179</v>
      </c>
      <c r="C94" s="7" t="s">
        <v>64</v>
      </c>
      <c r="D94" s="7" t="s">
        <v>40</v>
      </c>
      <c r="E94" s="7" t="s">
        <v>372</v>
      </c>
      <c r="F94" s="7" t="s">
        <v>180</v>
      </c>
      <c r="G94" s="25">
        <v>10690.9</v>
      </c>
      <c r="H94" s="25">
        <v>7948.8</v>
      </c>
      <c r="I94" s="29">
        <f t="shared" si="1"/>
        <v>74.35108363187383</v>
      </c>
    </row>
    <row r="95" spans="1:9" ht="11.25" outlineLevel="7">
      <c r="A95" s="7" t="s">
        <v>576</v>
      </c>
      <c r="B95" s="8" t="s">
        <v>190</v>
      </c>
      <c r="C95" s="7" t="s">
        <v>64</v>
      </c>
      <c r="D95" s="7" t="s">
        <v>40</v>
      </c>
      <c r="E95" s="7" t="s">
        <v>372</v>
      </c>
      <c r="F95" s="7" t="s">
        <v>191</v>
      </c>
      <c r="G95" s="25">
        <v>178.6</v>
      </c>
      <c r="H95" s="25">
        <v>128.6</v>
      </c>
      <c r="I95" s="29">
        <f t="shared" si="1"/>
        <v>72.00447928331467</v>
      </c>
    </row>
    <row r="96" spans="1:9" ht="11.25" outlineLevel="7">
      <c r="A96" s="7" t="s">
        <v>577</v>
      </c>
      <c r="B96" s="8" t="s">
        <v>192</v>
      </c>
      <c r="C96" s="7" t="s">
        <v>64</v>
      </c>
      <c r="D96" s="7" t="s">
        <v>40</v>
      </c>
      <c r="E96" s="7" t="s">
        <v>372</v>
      </c>
      <c r="F96" s="7" t="s">
        <v>193</v>
      </c>
      <c r="G96" s="25">
        <v>178.6</v>
      </c>
      <c r="H96" s="25">
        <v>128.6</v>
      </c>
      <c r="I96" s="29">
        <f t="shared" si="1"/>
        <v>72.00447928331467</v>
      </c>
    </row>
    <row r="97" spans="1:9" ht="45" outlineLevel="5">
      <c r="A97" s="7" t="s">
        <v>578</v>
      </c>
      <c r="B97" s="8" t="s">
        <v>1406</v>
      </c>
      <c r="C97" s="7" t="s">
        <v>64</v>
      </c>
      <c r="D97" s="7" t="s">
        <v>40</v>
      </c>
      <c r="E97" s="7" t="s">
        <v>1407</v>
      </c>
      <c r="F97" s="7"/>
      <c r="G97" s="25">
        <v>120</v>
      </c>
      <c r="H97" s="25">
        <v>120</v>
      </c>
      <c r="I97" s="29">
        <f t="shared" si="1"/>
        <v>100</v>
      </c>
    </row>
    <row r="98" spans="1:9" ht="56.25" outlineLevel="7">
      <c r="A98" s="7" t="s">
        <v>579</v>
      </c>
      <c r="B98" s="8" t="s">
        <v>175</v>
      </c>
      <c r="C98" s="7" t="s">
        <v>64</v>
      </c>
      <c r="D98" s="7" t="s">
        <v>40</v>
      </c>
      <c r="E98" s="7" t="s">
        <v>1407</v>
      </c>
      <c r="F98" s="7" t="s">
        <v>176</v>
      </c>
      <c r="G98" s="25">
        <v>120</v>
      </c>
      <c r="H98" s="25">
        <v>120</v>
      </c>
      <c r="I98" s="29">
        <f t="shared" si="1"/>
        <v>100</v>
      </c>
    </row>
    <row r="99" spans="1:9" ht="22.5" outlineLevel="7">
      <c r="A99" s="7" t="s">
        <v>580</v>
      </c>
      <c r="B99" s="8" t="s">
        <v>177</v>
      </c>
      <c r="C99" s="7" t="s">
        <v>64</v>
      </c>
      <c r="D99" s="7" t="s">
        <v>40</v>
      </c>
      <c r="E99" s="7" t="s">
        <v>1407</v>
      </c>
      <c r="F99" s="7" t="s">
        <v>82</v>
      </c>
      <c r="G99" s="25">
        <v>120</v>
      </c>
      <c r="H99" s="25">
        <v>120</v>
      </c>
      <c r="I99" s="29">
        <f t="shared" si="1"/>
        <v>100</v>
      </c>
    </row>
    <row r="100" spans="1:9" ht="11.25" outlineLevel="2">
      <c r="A100" s="7" t="s">
        <v>581</v>
      </c>
      <c r="B100" s="8" t="s">
        <v>1341</v>
      </c>
      <c r="C100" s="7" t="s">
        <v>64</v>
      </c>
      <c r="D100" s="7" t="s">
        <v>1342</v>
      </c>
      <c r="E100" s="7"/>
      <c r="F100" s="7"/>
      <c r="G100" s="25">
        <v>8.3</v>
      </c>
      <c r="H100" s="25">
        <v>0</v>
      </c>
      <c r="I100" s="29">
        <f t="shared" si="1"/>
        <v>0</v>
      </c>
    </row>
    <row r="101" spans="1:9" ht="22.5" outlineLevel="3">
      <c r="A101" s="7" t="s">
        <v>582</v>
      </c>
      <c r="B101" s="8" t="s">
        <v>188</v>
      </c>
      <c r="C101" s="7" t="s">
        <v>64</v>
      </c>
      <c r="D101" s="7" t="s">
        <v>1342</v>
      </c>
      <c r="E101" s="7" t="s">
        <v>359</v>
      </c>
      <c r="F101" s="7"/>
      <c r="G101" s="25">
        <v>8.3</v>
      </c>
      <c r="H101" s="25">
        <v>0</v>
      </c>
      <c r="I101" s="29">
        <f t="shared" si="1"/>
        <v>0</v>
      </c>
    </row>
    <row r="102" spans="1:9" ht="22.5" outlineLevel="4">
      <c r="A102" s="7" t="s">
        <v>583</v>
      </c>
      <c r="B102" s="8" t="s">
        <v>189</v>
      </c>
      <c r="C102" s="7" t="s">
        <v>64</v>
      </c>
      <c r="D102" s="7" t="s">
        <v>1342</v>
      </c>
      <c r="E102" s="7" t="s">
        <v>360</v>
      </c>
      <c r="F102" s="7"/>
      <c r="G102" s="25">
        <v>8.3</v>
      </c>
      <c r="H102" s="25">
        <v>0</v>
      </c>
      <c r="I102" s="29">
        <f t="shared" si="1"/>
        <v>0</v>
      </c>
    </row>
    <row r="103" spans="1:9" ht="56.25" outlineLevel="5">
      <c r="A103" s="7" t="s">
        <v>327</v>
      </c>
      <c r="B103" s="8" t="s">
        <v>1343</v>
      </c>
      <c r="C103" s="7" t="s">
        <v>64</v>
      </c>
      <c r="D103" s="7" t="s">
        <v>1342</v>
      </c>
      <c r="E103" s="7" t="s">
        <v>1344</v>
      </c>
      <c r="F103" s="7"/>
      <c r="G103" s="25">
        <v>8.3</v>
      </c>
      <c r="H103" s="25">
        <v>0</v>
      </c>
      <c r="I103" s="29">
        <f t="shared" si="1"/>
        <v>0</v>
      </c>
    </row>
    <row r="104" spans="1:9" ht="22.5" outlineLevel="7">
      <c r="A104" s="7" t="s">
        <v>584</v>
      </c>
      <c r="B104" s="8" t="s">
        <v>356</v>
      </c>
      <c r="C104" s="7" t="s">
        <v>64</v>
      </c>
      <c r="D104" s="7" t="s">
        <v>1342</v>
      </c>
      <c r="E104" s="7" t="s">
        <v>1344</v>
      </c>
      <c r="F104" s="7" t="s">
        <v>178</v>
      </c>
      <c r="G104" s="25">
        <v>8.3</v>
      </c>
      <c r="H104" s="25">
        <v>0</v>
      </c>
      <c r="I104" s="29">
        <f t="shared" si="1"/>
        <v>0</v>
      </c>
    </row>
    <row r="105" spans="1:9" ht="33.75" outlineLevel="7">
      <c r="A105" s="7" t="s">
        <v>585</v>
      </c>
      <c r="B105" s="8" t="s">
        <v>179</v>
      </c>
      <c r="C105" s="7" t="s">
        <v>64</v>
      </c>
      <c r="D105" s="7" t="s">
        <v>1342</v>
      </c>
      <c r="E105" s="7" t="s">
        <v>1344</v>
      </c>
      <c r="F105" s="7" t="s">
        <v>180</v>
      </c>
      <c r="G105" s="25">
        <v>8.3</v>
      </c>
      <c r="H105" s="25">
        <v>0</v>
      </c>
      <c r="I105" s="29">
        <f t="shared" si="1"/>
        <v>0</v>
      </c>
    </row>
    <row r="106" spans="1:9" ht="11.25" outlineLevel="2">
      <c r="A106" s="7" t="s">
        <v>586</v>
      </c>
      <c r="B106" s="8" t="s">
        <v>105</v>
      </c>
      <c r="C106" s="7" t="s">
        <v>64</v>
      </c>
      <c r="D106" s="7" t="s">
        <v>41</v>
      </c>
      <c r="E106" s="7"/>
      <c r="F106" s="7"/>
      <c r="G106" s="25">
        <v>126</v>
      </c>
      <c r="H106" s="25">
        <v>0</v>
      </c>
      <c r="I106" s="29">
        <f t="shared" si="1"/>
        <v>0</v>
      </c>
    </row>
    <row r="107" spans="1:9" ht="22.5" outlineLevel="3">
      <c r="A107" s="7" t="s">
        <v>587</v>
      </c>
      <c r="B107" s="8" t="s">
        <v>188</v>
      </c>
      <c r="C107" s="7" t="s">
        <v>64</v>
      </c>
      <c r="D107" s="7" t="s">
        <v>41</v>
      </c>
      <c r="E107" s="7" t="s">
        <v>359</v>
      </c>
      <c r="F107" s="7"/>
      <c r="G107" s="25">
        <v>126</v>
      </c>
      <c r="H107" s="25">
        <v>0</v>
      </c>
      <c r="I107" s="29">
        <f t="shared" si="1"/>
        <v>0</v>
      </c>
    </row>
    <row r="108" spans="1:9" ht="22.5" outlineLevel="4">
      <c r="A108" s="7" t="s">
        <v>588</v>
      </c>
      <c r="B108" s="8" t="s">
        <v>189</v>
      </c>
      <c r="C108" s="7" t="s">
        <v>64</v>
      </c>
      <c r="D108" s="7" t="s">
        <v>41</v>
      </c>
      <c r="E108" s="7" t="s">
        <v>360</v>
      </c>
      <c r="F108" s="7"/>
      <c r="G108" s="25">
        <v>126</v>
      </c>
      <c r="H108" s="25">
        <v>0</v>
      </c>
      <c r="I108" s="29">
        <f t="shared" si="1"/>
        <v>0</v>
      </c>
    </row>
    <row r="109" spans="1:9" ht="33.75" outlineLevel="5">
      <c r="A109" s="7" t="s">
        <v>589</v>
      </c>
      <c r="B109" s="8" t="s">
        <v>1525</v>
      </c>
      <c r="C109" s="7" t="s">
        <v>64</v>
      </c>
      <c r="D109" s="7" t="s">
        <v>41</v>
      </c>
      <c r="E109" s="7" t="s">
        <v>373</v>
      </c>
      <c r="F109" s="7"/>
      <c r="G109" s="25">
        <v>126</v>
      </c>
      <c r="H109" s="25">
        <v>0</v>
      </c>
      <c r="I109" s="29">
        <f t="shared" si="1"/>
        <v>0</v>
      </c>
    </row>
    <row r="110" spans="1:9" ht="11.25" outlineLevel="7">
      <c r="A110" s="7" t="s">
        <v>590</v>
      </c>
      <c r="B110" s="8" t="s">
        <v>190</v>
      </c>
      <c r="C110" s="7" t="s">
        <v>64</v>
      </c>
      <c r="D110" s="7" t="s">
        <v>41</v>
      </c>
      <c r="E110" s="7" t="s">
        <v>373</v>
      </c>
      <c r="F110" s="7" t="s">
        <v>191</v>
      </c>
      <c r="G110" s="25">
        <v>126</v>
      </c>
      <c r="H110" s="25">
        <v>0</v>
      </c>
      <c r="I110" s="29">
        <f t="shared" si="1"/>
        <v>0</v>
      </c>
    </row>
    <row r="111" spans="1:9" ht="11.25" outlineLevel="7">
      <c r="A111" s="7" t="s">
        <v>591</v>
      </c>
      <c r="B111" s="8" t="s">
        <v>1526</v>
      </c>
      <c r="C111" s="7" t="s">
        <v>64</v>
      </c>
      <c r="D111" s="7" t="s">
        <v>41</v>
      </c>
      <c r="E111" s="7" t="s">
        <v>373</v>
      </c>
      <c r="F111" s="7" t="s">
        <v>194</v>
      </c>
      <c r="G111" s="25">
        <v>126</v>
      </c>
      <c r="H111" s="25">
        <v>0</v>
      </c>
      <c r="I111" s="29">
        <f t="shared" si="1"/>
        <v>0</v>
      </c>
    </row>
    <row r="112" spans="1:9" ht="11.25" outlineLevel="2">
      <c r="A112" s="7" t="s">
        <v>592</v>
      </c>
      <c r="B112" s="8" t="s">
        <v>106</v>
      </c>
      <c r="C112" s="7" t="s">
        <v>64</v>
      </c>
      <c r="D112" s="7" t="s">
        <v>42</v>
      </c>
      <c r="E112" s="7"/>
      <c r="F112" s="7"/>
      <c r="G112" s="25">
        <v>5689.1</v>
      </c>
      <c r="H112" s="25">
        <v>5681.9</v>
      </c>
      <c r="I112" s="29">
        <f t="shared" si="1"/>
        <v>99.87344219648098</v>
      </c>
    </row>
    <row r="113" spans="1:9" ht="33.75" outlineLevel="3">
      <c r="A113" s="7" t="s">
        <v>176</v>
      </c>
      <c r="B113" s="8" t="s">
        <v>183</v>
      </c>
      <c r="C113" s="7" t="s">
        <v>64</v>
      </c>
      <c r="D113" s="7" t="s">
        <v>42</v>
      </c>
      <c r="E113" s="7" t="s">
        <v>362</v>
      </c>
      <c r="F113" s="7"/>
      <c r="G113" s="25">
        <v>1061.3</v>
      </c>
      <c r="H113" s="25">
        <v>1061.3</v>
      </c>
      <c r="I113" s="29">
        <f t="shared" si="1"/>
        <v>100</v>
      </c>
    </row>
    <row r="114" spans="1:9" ht="33.75" outlineLevel="4">
      <c r="A114" s="7" t="s">
        <v>594</v>
      </c>
      <c r="B114" s="8" t="s">
        <v>1609</v>
      </c>
      <c r="C114" s="7" t="s">
        <v>64</v>
      </c>
      <c r="D114" s="7" t="s">
        <v>42</v>
      </c>
      <c r="E114" s="7" t="s">
        <v>374</v>
      </c>
      <c r="F114" s="7"/>
      <c r="G114" s="25">
        <v>1061.3</v>
      </c>
      <c r="H114" s="25">
        <v>1061.3</v>
      </c>
      <c r="I114" s="29">
        <f t="shared" si="1"/>
        <v>100</v>
      </c>
    </row>
    <row r="115" spans="1:9" ht="123.75" outlineLevel="5">
      <c r="A115" s="7" t="s">
        <v>595</v>
      </c>
      <c r="B115" s="9" t="s">
        <v>1610</v>
      </c>
      <c r="C115" s="7" t="s">
        <v>64</v>
      </c>
      <c r="D115" s="7" t="s">
        <v>42</v>
      </c>
      <c r="E115" s="7" t="s">
        <v>375</v>
      </c>
      <c r="F115" s="7"/>
      <c r="G115" s="25">
        <v>1061.3</v>
      </c>
      <c r="H115" s="25">
        <v>1061.3</v>
      </c>
      <c r="I115" s="29">
        <f t="shared" si="1"/>
        <v>100</v>
      </c>
    </row>
    <row r="116" spans="1:9" ht="11.25" outlineLevel="7">
      <c r="A116" s="7" t="s">
        <v>596</v>
      </c>
      <c r="B116" s="8" t="s">
        <v>204</v>
      </c>
      <c r="C116" s="7" t="s">
        <v>64</v>
      </c>
      <c r="D116" s="7" t="s">
        <v>42</v>
      </c>
      <c r="E116" s="7" t="s">
        <v>375</v>
      </c>
      <c r="F116" s="7" t="s">
        <v>37</v>
      </c>
      <c r="G116" s="25">
        <v>1061.3</v>
      </c>
      <c r="H116" s="25">
        <v>1061.3</v>
      </c>
      <c r="I116" s="29">
        <f t="shared" si="1"/>
        <v>100</v>
      </c>
    </row>
    <row r="117" spans="1:9" ht="11.25" outlineLevel="7">
      <c r="A117" s="7" t="s">
        <v>597</v>
      </c>
      <c r="B117" s="8" t="s">
        <v>1520</v>
      </c>
      <c r="C117" s="7" t="s">
        <v>64</v>
      </c>
      <c r="D117" s="7" t="s">
        <v>42</v>
      </c>
      <c r="E117" s="7" t="s">
        <v>375</v>
      </c>
      <c r="F117" s="7" t="s">
        <v>991</v>
      </c>
      <c r="G117" s="25">
        <v>1061.3</v>
      </c>
      <c r="H117" s="25">
        <v>1061.3</v>
      </c>
      <c r="I117" s="29">
        <f t="shared" si="1"/>
        <v>100</v>
      </c>
    </row>
    <row r="118" spans="1:9" ht="33.75" outlineLevel="3">
      <c r="A118" s="7" t="s">
        <v>598</v>
      </c>
      <c r="B118" s="8" t="s">
        <v>184</v>
      </c>
      <c r="C118" s="7" t="s">
        <v>64</v>
      </c>
      <c r="D118" s="7" t="s">
        <v>42</v>
      </c>
      <c r="E118" s="7" t="s">
        <v>364</v>
      </c>
      <c r="F118" s="7"/>
      <c r="G118" s="25">
        <v>393</v>
      </c>
      <c r="H118" s="25">
        <v>393</v>
      </c>
      <c r="I118" s="29">
        <f t="shared" si="1"/>
        <v>100</v>
      </c>
    </row>
    <row r="119" spans="1:9" ht="11.25" outlineLevel="4">
      <c r="A119" s="7" t="s">
        <v>599</v>
      </c>
      <c r="B119" s="8" t="s">
        <v>185</v>
      </c>
      <c r="C119" s="7" t="s">
        <v>64</v>
      </c>
      <c r="D119" s="7" t="s">
        <v>42</v>
      </c>
      <c r="E119" s="7" t="s">
        <v>365</v>
      </c>
      <c r="F119" s="7"/>
      <c r="G119" s="25">
        <v>393</v>
      </c>
      <c r="H119" s="25">
        <v>393</v>
      </c>
      <c r="I119" s="29">
        <f t="shared" si="1"/>
        <v>100</v>
      </c>
    </row>
    <row r="120" spans="1:9" ht="90" outlineLevel="5">
      <c r="A120" s="7" t="s">
        <v>600</v>
      </c>
      <c r="B120" s="9" t="s">
        <v>1519</v>
      </c>
      <c r="C120" s="7" t="s">
        <v>64</v>
      </c>
      <c r="D120" s="7" t="s">
        <v>42</v>
      </c>
      <c r="E120" s="7" t="s">
        <v>1403</v>
      </c>
      <c r="F120" s="7"/>
      <c r="G120" s="25">
        <v>393</v>
      </c>
      <c r="H120" s="25">
        <v>393</v>
      </c>
      <c r="I120" s="29">
        <f t="shared" si="1"/>
        <v>100</v>
      </c>
    </row>
    <row r="121" spans="1:9" ht="11.25" outlineLevel="7">
      <c r="A121" s="7" t="s">
        <v>601</v>
      </c>
      <c r="B121" s="8" t="s">
        <v>204</v>
      </c>
      <c r="C121" s="7" t="s">
        <v>64</v>
      </c>
      <c r="D121" s="7" t="s">
        <v>42</v>
      </c>
      <c r="E121" s="7" t="s">
        <v>1403</v>
      </c>
      <c r="F121" s="7" t="s">
        <v>37</v>
      </c>
      <c r="G121" s="25">
        <v>393</v>
      </c>
      <c r="H121" s="25">
        <v>393</v>
      </c>
      <c r="I121" s="29">
        <f t="shared" si="1"/>
        <v>100</v>
      </c>
    </row>
    <row r="122" spans="1:9" ht="11.25" outlineLevel="7">
      <c r="A122" s="7" t="s">
        <v>602</v>
      </c>
      <c r="B122" s="8" t="s">
        <v>1520</v>
      </c>
      <c r="C122" s="7" t="s">
        <v>64</v>
      </c>
      <c r="D122" s="7" t="s">
        <v>42</v>
      </c>
      <c r="E122" s="7" t="s">
        <v>1403</v>
      </c>
      <c r="F122" s="7" t="s">
        <v>991</v>
      </c>
      <c r="G122" s="25">
        <v>393</v>
      </c>
      <c r="H122" s="25">
        <v>393</v>
      </c>
      <c r="I122" s="29">
        <f t="shared" si="1"/>
        <v>100</v>
      </c>
    </row>
    <row r="123" spans="1:9" ht="22.5" outlineLevel="3">
      <c r="A123" s="7" t="s">
        <v>100</v>
      </c>
      <c r="B123" s="8" t="s">
        <v>188</v>
      </c>
      <c r="C123" s="7" t="s">
        <v>64</v>
      </c>
      <c r="D123" s="7" t="s">
        <v>42</v>
      </c>
      <c r="E123" s="7" t="s">
        <v>359</v>
      </c>
      <c r="F123" s="7"/>
      <c r="G123" s="25">
        <v>4234.8</v>
      </c>
      <c r="H123" s="25">
        <v>4227.6</v>
      </c>
      <c r="I123" s="29">
        <f t="shared" si="1"/>
        <v>99.82998016435252</v>
      </c>
    </row>
    <row r="124" spans="1:9" ht="22.5" outlineLevel="4">
      <c r="A124" s="7" t="s">
        <v>603</v>
      </c>
      <c r="B124" s="8" t="s">
        <v>189</v>
      </c>
      <c r="C124" s="7" t="s">
        <v>64</v>
      </c>
      <c r="D124" s="7" t="s">
        <v>42</v>
      </c>
      <c r="E124" s="7" t="s">
        <v>360</v>
      </c>
      <c r="F124" s="7"/>
      <c r="G124" s="25">
        <v>4234.8</v>
      </c>
      <c r="H124" s="25">
        <v>4227.6</v>
      </c>
      <c r="I124" s="29">
        <f t="shared" si="1"/>
        <v>99.82998016435252</v>
      </c>
    </row>
    <row r="125" spans="1:9" ht="33.75" outlineLevel="5">
      <c r="A125" s="7" t="s">
        <v>604</v>
      </c>
      <c r="B125" s="8" t="s">
        <v>1611</v>
      </c>
      <c r="C125" s="7" t="s">
        <v>64</v>
      </c>
      <c r="D125" s="7" t="s">
        <v>42</v>
      </c>
      <c r="E125" s="7" t="s">
        <v>1612</v>
      </c>
      <c r="F125" s="7"/>
      <c r="G125" s="25">
        <v>241.3</v>
      </c>
      <c r="H125" s="25">
        <v>237.8</v>
      </c>
      <c r="I125" s="29">
        <f t="shared" si="1"/>
        <v>98.5495234148363</v>
      </c>
    </row>
    <row r="126" spans="1:9" ht="22.5" outlineLevel="7">
      <c r="A126" s="7" t="s">
        <v>605</v>
      </c>
      <c r="B126" s="8" t="s">
        <v>356</v>
      </c>
      <c r="C126" s="7" t="s">
        <v>64</v>
      </c>
      <c r="D126" s="7" t="s">
        <v>42</v>
      </c>
      <c r="E126" s="7" t="s">
        <v>1612</v>
      </c>
      <c r="F126" s="7" t="s">
        <v>178</v>
      </c>
      <c r="G126" s="25">
        <v>241.3</v>
      </c>
      <c r="H126" s="25">
        <v>237.8</v>
      </c>
      <c r="I126" s="29">
        <f t="shared" si="1"/>
        <v>98.5495234148363</v>
      </c>
    </row>
    <row r="127" spans="1:9" ht="33.75" outlineLevel="7">
      <c r="A127" s="7" t="s">
        <v>606</v>
      </c>
      <c r="B127" s="8" t="s">
        <v>179</v>
      </c>
      <c r="C127" s="7" t="s">
        <v>64</v>
      </c>
      <c r="D127" s="7" t="s">
        <v>42</v>
      </c>
      <c r="E127" s="7" t="s">
        <v>1612</v>
      </c>
      <c r="F127" s="7" t="s">
        <v>180</v>
      </c>
      <c r="G127" s="25">
        <v>241.3</v>
      </c>
      <c r="H127" s="25">
        <v>237.8</v>
      </c>
      <c r="I127" s="29">
        <f t="shared" si="1"/>
        <v>98.5495234148363</v>
      </c>
    </row>
    <row r="128" spans="1:9" ht="33.75" outlineLevel="5">
      <c r="A128" s="7" t="s">
        <v>335</v>
      </c>
      <c r="B128" s="8" t="s">
        <v>1525</v>
      </c>
      <c r="C128" s="7" t="s">
        <v>64</v>
      </c>
      <c r="D128" s="7" t="s">
        <v>42</v>
      </c>
      <c r="E128" s="7" t="s">
        <v>373</v>
      </c>
      <c r="F128" s="7"/>
      <c r="G128" s="25">
        <v>14</v>
      </c>
      <c r="H128" s="25">
        <v>14</v>
      </c>
      <c r="I128" s="29">
        <f t="shared" si="1"/>
        <v>100</v>
      </c>
    </row>
    <row r="129" spans="1:9" ht="22.5" outlineLevel="7">
      <c r="A129" s="7" t="s">
        <v>607</v>
      </c>
      <c r="B129" s="8" t="s">
        <v>356</v>
      </c>
      <c r="C129" s="7" t="s">
        <v>64</v>
      </c>
      <c r="D129" s="7" t="s">
        <v>42</v>
      </c>
      <c r="E129" s="7" t="s">
        <v>373</v>
      </c>
      <c r="F129" s="7" t="s">
        <v>178</v>
      </c>
      <c r="G129" s="25">
        <v>14</v>
      </c>
      <c r="H129" s="25">
        <v>14</v>
      </c>
      <c r="I129" s="29">
        <f t="shared" si="1"/>
        <v>100</v>
      </c>
    </row>
    <row r="130" spans="1:9" ht="33.75" outlineLevel="7">
      <c r="A130" s="7" t="s">
        <v>608</v>
      </c>
      <c r="B130" s="8" t="s">
        <v>179</v>
      </c>
      <c r="C130" s="7" t="s">
        <v>64</v>
      </c>
      <c r="D130" s="7" t="s">
        <v>42</v>
      </c>
      <c r="E130" s="7" t="s">
        <v>373</v>
      </c>
      <c r="F130" s="7" t="s">
        <v>180</v>
      </c>
      <c r="G130" s="25">
        <v>14</v>
      </c>
      <c r="H130" s="25">
        <v>14</v>
      </c>
      <c r="I130" s="29">
        <f t="shared" si="1"/>
        <v>100</v>
      </c>
    </row>
    <row r="131" spans="1:9" ht="33.75" outlineLevel="5">
      <c r="A131" s="7" t="s">
        <v>506</v>
      </c>
      <c r="B131" s="8" t="s">
        <v>1345</v>
      </c>
      <c r="C131" s="7" t="s">
        <v>64</v>
      </c>
      <c r="D131" s="7" t="s">
        <v>42</v>
      </c>
      <c r="E131" s="7" t="s">
        <v>593</v>
      </c>
      <c r="F131" s="7"/>
      <c r="G131" s="25">
        <v>3979.5</v>
      </c>
      <c r="H131" s="25">
        <v>3975.8</v>
      </c>
      <c r="I131" s="29">
        <f t="shared" si="1"/>
        <v>99.90702349541401</v>
      </c>
    </row>
    <row r="132" spans="1:9" ht="56.25" outlineLevel="7">
      <c r="A132" s="7" t="s">
        <v>336</v>
      </c>
      <c r="B132" s="8" t="s">
        <v>175</v>
      </c>
      <c r="C132" s="7" t="s">
        <v>64</v>
      </c>
      <c r="D132" s="7" t="s">
        <v>42</v>
      </c>
      <c r="E132" s="7" t="s">
        <v>593</v>
      </c>
      <c r="F132" s="7" t="s">
        <v>176</v>
      </c>
      <c r="G132" s="25">
        <v>3979.5</v>
      </c>
      <c r="H132" s="25">
        <v>3975.8</v>
      </c>
      <c r="I132" s="29">
        <f t="shared" si="1"/>
        <v>99.90702349541401</v>
      </c>
    </row>
    <row r="133" spans="1:9" ht="22.5" outlineLevel="7">
      <c r="A133" s="7" t="s">
        <v>82</v>
      </c>
      <c r="B133" s="8" t="s">
        <v>206</v>
      </c>
      <c r="C133" s="7" t="s">
        <v>64</v>
      </c>
      <c r="D133" s="7" t="s">
        <v>42</v>
      </c>
      <c r="E133" s="7" t="s">
        <v>593</v>
      </c>
      <c r="F133" s="7" t="s">
        <v>100</v>
      </c>
      <c r="G133" s="25">
        <v>3979.5</v>
      </c>
      <c r="H133" s="25">
        <v>3975.8</v>
      </c>
      <c r="I133" s="29">
        <f t="shared" si="1"/>
        <v>99.90702349541401</v>
      </c>
    </row>
    <row r="134" spans="1:9" ht="22.5" outlineLevel="1">
      <c r="A134" s="7" t="s">
        <v>337</v>
      </c>
      <c r="B134" s="8" t="s">
        <v>343</v>
      </c>
      <c r="C134" s="7" t="s">
        <v>64</v>
      </c>
      <c r="D134" s="7" t="s">
        <v>344</v>
      </c>
      <c r="E134" s="7"/>
      <c r="F134" s="7"/>
      <c r="G134" s="25">
        <v>2252.5</v>
      </c>
      <c r="H134" s="25">
        <v>2252.5</v>
      </c>
      <c r="I134" s="29">
        <f t="shared" si="1"/>
        <v>100</v>
      </c>
    </row>
    <row r="135" spans="1:9" ht="33.75" outlineLevel="2">
      <c r="A135" s="7" t="s">
        <v>609</v>
      </c>
      <c r="B135" s="8" t="s">
        <v>1604</v>
      </c>
      <c r="C135" s="7" t="s">
        <v>64</v>
      </c>
      <c r="D135" s="7" t="s">
        <v>345</v>
      </c>
      <c r="E135" s="7"/>
      <c r="F135" s="7"/>
      <c r="G135" s="25">
        <v>2252.5</v>
      </c>
      <c r="H135" s="25">
        <v>2252.5</v>
      </c>
      <c r="I135" s="29">
        <f t="shared" si="1"/>
        <v>100</v>
      </c>
    </row>
    <row r="136" spans="1:9" ht="33.75" outlineLevel="3">
      <c r="A136" s="7" t="s">
        <v>610</v>
      </c>
      <c r="B136" s="8" t="s">
        <v>183</v>
      </c>
      <c r="C136" s="7" t="s">
        <v>64</v>
      </c>
      <c r="D136" s="7" t="s">
        <v>345</v>
      </c>
      <c r="E136" s="7" t="s">
        <v>362</v>
      </c>
      <c r="F136" s="7"/>
      <c r="G136" s="25">
        <v>2252.5</v>
      </c>
      <c r="H136" s="25">
        <v>2252.5</v>
      </c>
      <c r="I136" s="29">
        <f t="shared" si="1"/>
        <v>100</v>
      </c>
    </row>
    <row r="137" spans="1:9" ht="33.75" outlineLevel="4">
      <c r="A137" s="7" t="s">
        <v>611</v>
      </c>
      <c r="B137" s="8" t="s">
        <v>1609</v>
      </c>
      <c r="C137" s="7" t="s">
        <v>64</v>
      </c>
      <c r="D137" s="7" t="s">
        <v>345</v>
      </c>
      <c r="E137" s="7" t="s">
        <v>374</v>
      </c>
      <c r="F137" s="7"/>
      <c r="G137" s="25">
        <v>2252.5</v>
      </c>
      <c r="H137" s="25">
        <v>2252.5</v>
      </c>
      <c r="I137" s="29">
        <f t="shared" si="1"/>
        <v>100</v>
      </c>
    </row>
    <row r="138" spans="1:9" ht="90" outlineLevel="5">
      <c r="A138" s="7" t="s">
        <v>612</v>
      </c>
      <c r="B138" s="9" t="s">
        <v>1613</v>
      </c>
      <c r="C138" s="7" t="s">
        <v>64</v>
      </c>
      <c r="D138" s="7" t="s">
        <v>345</v>
      </c>
      <c r="E138" s="7" t="s">
        <v>1527</v>
      </c>
      <c r="F138" s="7"/>
      <c r="G138" s="25">
        <v>1833.4</v>
      </c>
      <c r="H138" s="25">
        <v>1833.4</v>
      </c>
      <c r="I138" s="29">
        <f t="shared" si="1"/>
        <v>100</v>
      </c>
    </row>
    <row r="139" spans="1:9" ht="12" outlineLevel="7">
      <c r="A139" s="7" t="s">
        <v>613</v>
      </c>
      <c r="B139" s="65" t="s">
        <v>204</v>
      </c>
      <c r="C139" s="7" t="s">
        <v>64</v>
      </c>
      <c r="D139" s="7" t="s">
        <v>345</v>
      </c>
      <c r="E139" s="7" t="s">
        <v>1527</v>
      </c>
      <c r="F139" s="7" t="s">
        <v>37</v>
      </c>
      <c r="G139" s="25">
        <v>1833.4</v>
      </c>
      <c r="H139" s="25">
        <v>1833.4</v>
      </c>
      <c r="I139" s="29">
        <f t="shared" si="1"/>
        <v>100</v>
      </c>
    </row>
    <row r="140" spans="1:9" ht="11.25" outlineLevel="7">
      <c r="A140" s="7" t="s">
        <v>614</v>
      </c>
      <c r="B140" s="8" t="s">
        <v>60</v>
      </c>
      <c r="C140" s="7" t="s">
        <v>64</v>
      </c>
      <c r="D140" s="7" t="s">
        <v>345</v>
      </c>
      <c r="E140" s="7" t="s">
        <v>1527</v>
      </c>
      <c r="F140" s="7" t="s">
        <v>205</v>
      </c>
      <c r="G140" s="25">
        <v>1833.4</v>
      </c>
      <c r="H140" s="25">
        <v>1833.4</v>
      </c>
      <c r="I140" s="29">
        <f t="shared" si="1"/>
        <v>100</v>
      </c>
    </row>
    <row r="141" spans="1:9" ht="78.75" outlineLevel="5">
      <c r="A141" s="7" t="s">
        <v>615</v>
      </c>
      <c r="B141" s="9" t="s">
        <v>1614</v>
      </c>
      <c r="C141" s="7" t="s">
        <v>64</v>
      </c>
      <c r="D141" s="7" t="s">
        <v>345</v>
      </c>
      <c r="E141" s="7" t="s">
        <v>1528</v>
      </c>
      <c r="F141" s="7"/>
      <c r="G141" s="25">
        <v>419.1</v>
      </c>
      <c r="H141" s="25">
        <v>419.1</v>
      </c>
      <c r="I141" s="29">
        <f t="shared" si="1"/>
        <v>100</v>
      </c>
    </row>
    <row r="142" spans="1:9" ht="11.25" outlineLevel="7">
      <c r="A142" s="7" t="s">
        <v>616</v>
      </c>
      <c r="B142" s="8" t="s">
        <v>204</v>
      </c>
      <c r="C142" s="7" t="s">
        <v>64</v>
      </c>
      <c r="D142" s="7" t="s">
        <v>345</v>
      </c>
      <c r="E142" s="7" t="s">
        <v>1528</v>
      </c>
      <c r="F142" s="7" t="s">
        <v>37</v>
      </c>
      <c r="G142" s="25">
        <v>419.1</v>
      </c>
      <c r="H142" s="25">
        <v>419.1</v>
      </c>
      <c r="I142" s="29">
        <f t="shared" si="1"/>
        <v>100</v>
      </c>
    </row>
    <row r="143" spans="1:9" ht="11.25" outlineLevel="7">
      <c r="A143" s="7" t="s">
        <v>85</v>
      </c>
      <c r="B143" s="8" t="s">
        <v>60</v>
      </c>
      <c r="C143" s="7" t="s">
        <v>64</v>
      </c>
      <c r="D143" s="7" t="s">
        <v>345</v>
      </c>
      <c r="E143" s="7" t="s">
        <v>1528</v>
      </c>
      <c r="F143" s="7" t="s">
        <v>205</v>
      </c>
      <c r="G143" s="25">
        <v>419.1</v>
      </c>
      <c r="H143" s="25">
        <v>419.1</v>
      </c>
      <c r="I143" s="29">
        <f aca="true" t="shared" si="2" ref="I143:I206">H143/G143*100</f>
        <v>100</v>
      </c>
    </row>
    <row r="144" spans="1:9" ht="11.25" outlineLevel="1">
      <c r="A144" s="7" t="s">
        <v>617</v>
      </c>
      <c r="B144" s="8" t="s">
        <v>168</v>
      </c>
      <c r="C144" s="7" t="s">
        <v>64</v>
      </c>
      <c r="D144" s="7" t="s">
        <v>107</v>
      </c>
      <c r="E144" s="7"/>
      <c r="F144" s="7"/>
      <c r="G144" s="25">
        <v>40104.8</v>
      </c>
      <c r="H144" s="25">
        <v>38508.1</v>
      </c>
      <c r="I144" s="29">
        <f t="shared" si="2"/>
        <v>96.01868105563423</v>
      </c>
    </row>
    <row r="145" spans="1:9" ht="11.25" outlineLevel="2">
      <c r="A145" s="7" t="s">
        <v>618</v>
      </c>
      <c r="B145" s="8" t="s">
        <v>108</v>
      </c>
      <c r="C145" s="7" t="s">
        <v>64</v>
      </c>
      <c r="D145" s="7" t="s">
        <v>109</v>
      </c>
      <c r="E145" s="7"/>
      <c r="F145" s="7"/>
      <c r="G145" s="25">
        <v>5206.8</v>
      </c>
      <c r="H145" s="25">
        <v>5206.8</v>
      </c>
      <c r="I145" s="29">
        <f t="shared" si="2"/>
        <v>100</v>
      </c>
    </row>
    <row r="146" spans="1:9" ht="22.5" outlineLevel="3">
      <c r="A146" s="7" t="s">
        <v>619</v>
      </c>
      <c r="B146" s="8" t="s">
        <v>197</v>
      </c>
      <c r="C146" s="7" t="s">
        <v>64</v>
      </c>
      <c r="D146" s="7" t="s">
        <v>109</v>
      </c>
      <c r="E146" s="7" t="s">
        <v>376</v>
      </c>
      <c r="F146" s="7"/>
      <c r="G146" s="25">
        <v>5206.8</v>
      </c>
      <c r="H146" s="25">
        <v>5206.8</v>
      </c>
      <c r="I146" s="29">
        <f t="shared" si="2"/>
        <v>100</v>
      </c>
    </row>
    <row r="147" spans="1:9" ht="22.5" outlineLevel="4">
      <c r="A147" s="7" t="s">
        <v>620</v>
      </c>
      <c r="B147" s="8" t="s">
        <v>198</v>
      </c>
      <c r="C147" s="7" t="s">
        <v>64</v>
      </c>
      <c r="D147" s="7" t="s">
        <v>109</v>
      </c>
      <c r="E147" s="7" t="s">
        <v>377</v>
      </c>
      <c r="F147" s="7"/>
      <c r="G147" s="25">
        <v>1.9</v>
      </c>
      <c r="H147" s="25">
        <v>1.9</v>
      </c>
      <c r="I147" s="29">
        <f t="shared" si="2"/>
        <v>100</v>
      </c>
    </row>
    <row r="148" spans="1:9" ht="78.75" outlineLevel="5">
      <c r="A148" s="7" t="s">
        <v>621</v>
      </c>
      <c r="B148" s="9" t="s">
        <v>1615</v>
      </c>
      <c r="C148" s="7" t="s">
        <v>64</v>
      </c>
      <c r="D148" s="7" t="s">
        <v>109</v>
      </c>
      <c r="E148" s="7" t="s">
        <v>1410</v>
      </c>
      <c r="F148" s="7"/>
      <c r="G148" s="25">
        <v>1.9</v>
      </c>
      <c r="H148" s="25">
        <v>1.9</v>
      </c>
      <c r="I148" s="29">
        <f t="shared" si="2"/>
        <v>100</v>
      </c>
    </row>
    <row r="149" spans="1:9" ht="11.25" outlineLevel="7">
      <c r="A149" s="7" t="s">
        <v>622</v>
      </c>
      <c r="B149" s="8" t="s">
        <v>190</v>
      </c>
      <c r="C149" s="7" t="s">
        <v>64</v>
      </c>
      <c r="D149" s="7" t="s">
        <v>109</v>
      </c>
      <c r="E149" s="7" t="s">
        <v>1410</v>
      </c>
      <c r="F149" s="7" t="s">
        <v>191</v>
      </c>
      <c r="G149" s="25">
        <v>1.9</v>
      </c>
      <c r="H149" s="25">
        <v>1.9</v>
      </c>
      <c r="I149" s="29">
        <f t="shared" si="2"/>
        <v>100</v>
      </c>
    </row>
    <row r="150" spans="1:9" ht="45" outlineLevel="7">
      <c r="A150" s="7" t="s">
        <v>623</v>
      </c>
      <c r="B150" s="8" t="s">
        <v>378</v>
      </c>
      <c r="C150" s="7" t="s">
        <v>64</v>
      </c>
      <c r="D150" s="7" t="s">
        <v>109</v>
      </c>
      <c r="E150" s="7" t="s">
        <v>1410</v>
      </c>
      <c r="F150" s="7" t="s">
        <v>199</v>
      </c>
      <c r="G150" s="25">
        <v>1.9</v>
      </c>
      <c r="H150" s="25">
        <v>1.9</v>
      </c>
      <c r="I150" s="29">
        <f t="shared" si="2"/>
        <v>100</v>
      </c>
    </row>
    <row r="151" spans="1:9" ht="22.5" outlineLevel="4">
      <c r="A151" s="7" t="s">
        <v>624</v>
      </c>
      <c r="B151" s="8" t="s">
        <v>1616</v>
      </c>
      <c r="C151" s="7" t="s">
        <v>64</v>
      </c>
      <c r="D151" s="7" t="s">
        <v>109</v>
      </c>
      <c r="E151" s="7" t="s">
        <v>379</v>
      </c>
      <c r="F151" s="7"/>
      <c r="G151" s="25">
        <v>5204.9</v>
      </c>
      <c r="H151" s="25">
        <v>5204.9</v>
      </c>
      <c r="I151" s="29">
        <f t="shared" si="2"/>
        <v>100</v>
      </c>
    </row>
    <row r="152" spans="1:9" ht="90" outlineLevel="5">
      <c r="A152" s="7" t="s">
        <v>625</v>
      </c>
      <c r="B152" s="9" t="s">
        <v>1346</v>
      </c>
      <c r="C152" s="7" t="s">
        <v>64</v>
      </c>
      <c r="D152" s="7" t="s">
        <v>109</v>
      </c>
      <c r="E152" s="7" t="s">
        <v>380</v>
      </c>
      <c r="F152" s="7"/>
      <c r="G152" s="25">
        <v>5204.9</v>
      </c>
      <c r="H152" s="25">
        <v>5204.9</v>
      </c>
      <c r="I152" s="29">
        <f t="shared" si="2"/>
        <v>100</v>
      </c>
    </row>
    <row r="153" spans="1:9" ht="56.25" outlineLevel="7">
      <c r="A153" s="7" t="s">
        <v>86</v>
      </c>
      <c r="B153" s="8" t="s">
        <v>175</v>
      </c>
      <c r="C153" s="7" t="s">
        <v>64</v>
      </c>
      <c r="D153" s="7" t="s">
        <v>109</v>
      </c>
      <c r="E153" s="7" t="s">
        <v>380</v>
      </c>
      <c r="F153" s="7" t="s">
        <v>176</v>
      </c>
      <c r="G153" s="25">
        <v>4316.1</v>
      </c>
      <c r="H153" s="25">
        <v>4316.1</v>
      </c>
      <c r="I153" s="29">
        <f t="shared" si="2"/>
        <v>100</v>
      </c>
    </row>
    <row r="154" spans="1:9" ht="22.5" outlineLevel="7">
      <c r="A154" s="7" t="s">
        <v>626</v>
      </c>
      <c r="B154" s="8" t="s">
        <v>177</v>
      </c>
      <c r="C154" s="7" t="s">
        <v>64</v>
      </c>
      <c r="D154" s="7" t="s">
        <v>109</v>
      </c>
      <c r="E154" s="7" t="s">
        <v>380</v>
      </c>
      <c r="F154" s="7" t="s">
        <v>82</v>
      </c>
      <c r="G154" s="25">
        <v>4316.1</v>
      </c>
      <c r="H154" s="25">
        <v>4316.1</v>
      </c>
      <c r="I154" s="29">
        <f t="shared" si="2"/>
        <v>100</v>
      </c>
    </row>
    <row r="155" spans="1:9" ht="22.5" outlineLevel="7">
      <c r="A155" s="7" t="s">
        <v>627</v>
      </c>
      <c r="B155" s="8" t="s">
        <v>356</v>
      </c>
      <c r="C155" s="7" t="s">
        <v>64</v>
      </c>
      <c r="D155" s="7" t="s">
        <v>109</v>
      </c>
      <c r="E155" s="7" t="s">
        <v>380</v>
      </c>
      <c r="F155" s="7" t="s">
        <v>178</v>
      </c>
      <c r="G155" s="25">
        <v>888.8</v>
      </c>
      <c r="H155" s="25">
        <v>888.8</v>
      </c>
      <c r="I155" s="29">
        <f t="shared" si="2"/>
        <v>100</v>
      </c>
    </row>
    <row r="156" spans="1:9" ht="33.75" outlineLevel="7">
      <c r="A156" s="7" t="s">
        <v>628</v>
      </c>
      <c r="B156" s="8" t="s">
        <v>179</v>
      </c>
      <c r="C156" s="7" t="s">
        <v>64</v>
      </c>
      <c r="D156" s="7" t="s">
        <v>109</v>
      </c>
      <c r="E156" s="7" t="s">
        <v>380</v>
      </c>
      <c r="F156" s="7" t="s">
        <v>180</v>
      </c>
      <c r="G156" s="25">
        <v>888.8</v>
      </c>
      <c r="H156" s="25">
        <v>888.8</v>
      </c>
      <c r="I156" s="29">
        <f t="shared" si="2"/>
        <v>100</v>
      </c>
    </row>
    <row r="157" spans="1:9" ht="11.25" outlineLevel="2">
      <c r="A157" s="7" t="s">
        <v>629</v>
      </c>
      <c r="B157" s="8" t="s">
        <v>143</v>
      </c>
      <c r="C157" s="7" t="s">
        <v>64</v>
      </c>
      <c r="D157" s="7" t="s">
        <v>125</v>
      </c>
      <c r="E157" s="7"/>
      <c r="F157" s="7"/>
      <c r="G157" s="25">
        <v>639.6</v>
      </c>
      <c r="H157" s="25">
        <v>69.6</v>
      </c>
      <c r="I157" s="29">
        <f t="shared" si="2"/>
        <v>10.881801125703564</v>
      </c>
    </row>
    <row r="158" spans="1:9" ht="33.75" outlineLevel="3">
      <c r="A158" s="7" t="s">
        <v>630</v>
      </c>
      <c r="B158" s="8" t="s">
        <v>183</v>
      </c>
      <c r="C158" s="7" t="s">
        <v>64</v>
      </c>
      <c r="D158" s="7" t="s">
        <v>125</v>
      </c>
      <c r="E158" s="7" t="s">
        <v>362</v>
      </c>
      <c r="F158" s="7"/>
      <c r="G158" s="25">
        <v>639.6</v>
      </c>
      <c r="H158" s="25">
        <v>69.6</v>
      </c>
      <c r="I158" s="29">
        <f t="shared" si="2"/>
        <v>10.881801125703564</v>
      </c>
    </row>
    <row r="159" spans="1:9" ht="33.75" outlineLevel="4">
      <c r="A159" s="7" t="s">
        <v>631</v>
      </c>
      <c r="B159" s="8" t="s">
        <v>1609</v>
      </c>
      <c r="C159" s="7" t="s">
        <v>64</v>
      </c>
      <c r="D159" s="7" t="s">
        <v>125</v>
      </c>
      <c r="E159" s="7" t="s">
        <v>374</v>
      </c>
      <c r="F159" s="7"/>
      <c r="G159" s="25">
        <v>639.6</v>
      </c>
      <c r="H159" s="25">
        <v>69.6</v>
      </c>
      <c r="I159" s="29">
        <f t="shared" si="2"/>
        <v>10.881801125703564</v>
      </c>
    </row>
    <row r="160" spans="1:9" ht="78.75" outlineLevel="5">
      <c r="A160" s="7" t="s">
        <v>77</v>
      </c>
      <c r="B160" s="9" t="s">
        <v>1617</v>
      </c>
      <c r="C160" s="7" t="s">
        <v>64</v>
      </c>
      <c r="D160" s="7" t="s">
        <v>125</v>
      </c>
      <c r="E160" s="7" t="s">
        <v>1529</v>
      </c>
      <c r="F160" s="7"/>
      <c r="G160" s="25">
        <v>570</v>
      </c>
      <c r="H160" s="25">
        <v>0</v>
      </c>
      <c r="I160" s="29">
        <f t="shared" si="2"/>
        <v>0</v>
      </c>
    </row>
    <row r="161" spans="1:9" ht="22.5" outlineLevel="7">
      <c r="A161" s="7" t="s">
        <v>632</v>
      </c>
      <c r="B161" s="8" t="s">
        <v>356</v>
      </c>
      <c r="C161" s="7" t="s">
        <v>64</v>
      </c>
      <c r="D161" s="7" t="s">
        <v>125</v>
      </c>
      <c r="E161" s="7" t="s">
        <v>1529</v>
      </c>
      <c r="F161" s="7" t="s">
        <v>178</v>
      </c>
      <c r="G161" s="25">
        <v>570</v>
      </c>
      <c r="H161" s="25">
        <v>0</v>
      </c>
      <c r="I161" s="29">
        <f t="shared" si="2"/>
        <v>0</v>
      </c>
    </row>
    <row r="162" spans="1:9" ht="33.75" outlineLevel="7">
      <c r="A162" s="7" t="s">
        <v>633</v>
      </c>
      <c r="B162" s="8" t="s">
        <v>179</v>
      </c>
      <c r="C162" s="7" t="s">
        <v>64</v>
      </c>
      <c r="D162" s="7" t="s">
        <v>125</v>
      </c>
      <c r="E162" s="7" t="s">
        <v>1529</v>
      </c>
      <c r="F162" s="7" t="s">
        <v>180</v>
      </c>
      <c r="G162" s="25">
        <v>570</v>
      </c>
      <c r="H162" s="25">
        <v>0</v>
      </c>
      <c r="I162" s="29">
        <f t="shared" si="2"/>
        <v>0</v>
      </c>
    </row>
    <row r="163" spans="1:9" ht="101.25" outlineLevel="5">
      <c r="A163" s="7" t="s">
        <v>634</v>
      </c>
      <c r="B163" s="9" t="s">
        <v>1618</v>
      </c>
      <c r="C163" s="7" t="s">
        <v>64</v>
      </c>
      <c r="D163" s="7" t="s">
        <v>125</v>
      </c>
      <c r="E163" s="7" t="s">
        <v>381</v>
      </c>
      <c r="F163" s="7"/>
      <c r="G163" s="25">
        <v>69.6</v>
      </c>
      <c r="H163" s="25">
        <v>69.6</v>
      </c>
      <c r="I163" s="29">
        <f t="shared" si="2"/>
        <v>100</v>
      </c>
    </row>
    <row r="164" spans="1:9" ht="22.5" outlineLevel="7">
      <c r="A164" s="7" t="s">
        <v>111</v>
      </c>
      <c r="B164" s="8" t="s">
        <v>356</v>
      </c>
      <c r="C164" s="7" t="s">
        <v>64</v>
      </c>
      <c r="D164" s="7" t="s">
        <v>125</v>
      </c>
      <c r="E164" s="7" t="s">
        <v>381</v>
      </c>
      <c r="F164" s="7" t="s">
        <v>178</v>
      </c>
      <c r="G164" s="25">
        <v>69.6</v>
      </c>
      <c r="H164" s="25">
        <v>69.6</v>
      </c>
      <c r="I164" s="29">
        <f t="shared" si="2"/>
        <v>100</v>
      </c>
    </row>
    <row r="165" spans="1:9" ht="33.75" outlineLevel="7">
      <c r="A165" s="7" t="s">
        <v>635</v>
      </c>
      <c r="B165" s="8" t="s">
        <v>179</v>
      </c>
      <c r="C165" s="7" t="s">
        <v>64</v>
      </c>
      <c r="D165" s="7" t="s">
        <v>125</v>
      </c>
      <c r="E165" s="7" t="s">
        <v>381</v>
      </c>
      <c r="F165" s="7" t="s">
        <v>180</v>
      </c>
      <c r="G165" s="25">
        <v>69.6</v>
      </c>
      <c r="H165" s="25">
        <v>69.6</v>
      </c>
      <c r="I165" s="29">
        <f t="shared" si="2"/>
        <v>100</v>
      </c>
    </row>
    <row r="166" spans="1:9" ht="11.25" outlineLevel="2">
      <c r="A166" s="7" t="s">
        <v>636</v>
      </c>
      <c r="B166" s="8" t="s">
        <v>21</v>
      </c>
      <c r="C166" s="7" t="s">
        <v>64</v>
      </c>
      <c r="D166" s="7" t="s">
        <v>22</v>
      </c>
      <c r="E166" s="7"/>
      <c r="F166" s="7"/>
      <c r="G166" s="25">
        <v>14225.7</v>
      </c>
      <c r="H166" s="25">
        <v>13886</v>
      </c>
      <c r="I166" s="29">
        <f t="shared" si="2"/>
        <v>97.61206829892377</v>
      </c>
    </row>
    <row r="167" spans="1:9" ht="22.5" outlineLevel="3">
      <c r="A167" s="7" t="s">
        <v>637</v>
      </c>
      <c r="B167" s="8" t="s">
        <v>200</v>
      </c>
      <c r="C167" s="7" t="s">
        <v>64</v>
      </c>
      <c r="D167" s="7" t="s">
        <v>22</v>
      </c>
      <c r="E167" s="7" t="s">
        <v>382</v>
      </c>
      <c r="F167" s="7"/>
      <c r="G167" s="25">
        <v>14225.7</v>
      </c>
      <c r="H167" s="25">
        <v>13886</v>
      </c>
      <c r="I167" s="29">
        <f t="shared" si="2"/>
        <v>97.61206829892377</v>
      </c>
    </row>
    <row r="168" spans="1:9" ht="11.25" outlineLevel="4">
      <c r="A168" s="7" t="s">
        <v>640</v>
      </c>
      <c r="B168" s="8" t="s">
        <v>185</v>
      </c>
      <c r="C168" s="7" t="s">
        <v>64</v>
      </c>
      <c r="D168" s="7" t="s">
        <v>22</v>
      </c>
      <c r="E168" s="7" t="s">
        <v>383</v>
      </c>
      <c r="F168" s="7"/>
      <c r="G168" s="25">
        <v>14225.7</v>
      </c>
      <c r="H168" s="25">
        <v>13886</v>
      </c>
      <c r="I168" s="29">
        <f t="shared" si="2"/>
        <v>97.61206829892377</v>
      </c>
    </row>
    <row r="169" spans="1:9" ht="123.75" outlineLevel="5">
      <c r="A169" s="7" t="s">
        <v>641</v>
      </c>
      <c r="B169" s="9" t="s">
        <v>1347</v>
      </c>
      <c r="C169" s="7" t="s">
        <v>64</v>
      </c>
      <c r="D169" s="7" t="s">
        <v>22</v>
      </c>
      <c r="E169" s="7" t="s">
        <v>1348</v>
      </c>
      <c r="F169" s="7"/>
      <c r="G169" s="25">
        <v>14225.7</v>
      </c>
      <c r="H169" s="25">
        <v>13886</v>
      </c>
      <c r="I169" s="29">
        <f t="shared" si="2"/>
        <v>97.61206829892377</v>
      </c>
    </row>
    <row r="170" spans="1:9" ht="56.25" outlineLevel="7">
      <c r="A170" s="7" t="s">
        <v>642</v>
      </c>
      <c r="B170" s="8" t="s">
        <v>175</v>
      </c>
      <c r="C170" s="7" t="s">
        <v>64</v>
      </c>
      <c r="D170" s="7" t="s">
        <v>22</v>
      </c>
      <c r="E170" s="7" t="s">
        <v>1348</v>
      </c>
      <c r="F170" s="7" t="s">
        <v>176</v>
      </c>
      <c r="G170" s="25">
        <v>165.5</v>
      </c>
      <c r="H170" s="25">
        <v>154.4</v>
      </c>
      <c r="I170" s="29">
        <f t="shared" si="2"/>
        <v>93.29305135951662</v>
      </c>
    </row>
    <row r="171" spans="1:9" ht="22.5" outlineLevel="7">
      <c r="A171" s="7" t="s">
        <v>643</v>
      </c>
      <c r="B171" s="8" t="s">
        <v>177</v>
      </c>
      <c r="C171" s="7" t="s">
        <v>64</v>
      </c>
      <c r="D171" s="7" t="s">
        <v>22</v>
      </c>
      <c r="E171" s="7" t="s">
        <v>1348</v>
      </c>
      <c r="F171" s="7" t="s">
        <v>82</v>
      </c>
      <c r="G171" s="25">
        <v>165.5</v>
      </c>
      <c r="H171" s="25">
        <v>154.4</v>
      </c>
      <c r="I171" s="29">
        <f t="shared" si="2"/>
        <v>93.29305135951662</v>
      </c>
    </row>
    <row r="172" spans="1:9" ht="22.5" outlineLevel="7">
      <c r="A172" s="7" t="s">
        <v>644</v>
      </c>
      <c r="B172" s="8" t="s">
        <v>356</v>
      </c>
      <c r="C172" s="7" t="s">
        <v>64</v>
      </c>
      <c r="D172" s="7" t="s">
        <v>22</v>
      </c>
      <c r="E172" s="7" t="s">
        <v>1348</v>
      </c>
      <c r="F172" s="7" t="s">
        <v>178</v>
      </c>
      <c r="G172" s="25">
        <v>27.3</v>
      </c>
      <c r="H172" s="25">
        <v>27.3</v>
      </c>
      <c r="I172" s="29">
        <f t="shared" si="2"/>
        <v>100</v>
      </c>
    </row>
    <row r="173" spans="1:9" ht="33.75" outlineLevel="7">
      <c r="A173" s="7" t="s">
        <v>645</v>
      </c>
      <c r="B173" s="8" t="s">
        <v>179</v>
      </c>
      <c r="C173" s="7" t="s">
        <v>64</v>
      </c>
      <c r="D173" s="7" t="s">
        <v>22</v>
      </c>
      <c r="E173" s="7" t="s">
        <v>1348</v>
      </c>
      <c r="F173" s="7" t="s">
        <v>180</v>
      </c>
      <c r="G173" s="25">
        <v>27.3</v>
      </c>
      <c r="H173" s="25">
        <v>27.3</v>
      </c>
      <c r="I173" s="29">
        <f t="shared" si="2"/>
        <v>100</v>
      </c>
    </row>
    <row r="174" spans="1:9" ht="11.25" outlineLevel="7">
      <c r="A174" s="7" t="s">
        <v>646</v>
      </c>
      <c r="B174" s="8" t="s">
        <v>190</v>
      </c>
      <c r="C174" s="7" t="s">
        <v>64</v>
      </c>
      <c r="D174" s="7" t="s">
        <v>22</v>
      </c>
      <c r="E174" s="7" t="s">
        <v>1348</v>
      </c>
      <c r="F174" s="7" t="s">
        <v>191</v>
      </c>
      <c r="G174" s="25">
        <v>14032.9</v>
      </c>
      <c r="H174" s="25">
        <v>13704.3</v>
      </c>
      <c r="I174" s="29">
        <f t="shared" si="2"/>
        <v>97.6583599968645</v>
      </c>
    </row>
    <row r="175" spans="1:9" ht="45" outlineLevel="7">
      <c r="A175" s="7" t="s">
        <v>647</v>
      </c>
      <c r="B175" s="8" t="s">
        <v>378</v>
      </c>
      <c r="C175" s="7" t="s">
        <v>64</v>
      </c>
      <c r="D175" s="7" t="s">
        <v>22</v>
      </c>
      <c r="E175" s="7" t="s">
        <v>1348</v>
      </c>
      <c r="F175" s="7" t="s">
        <v>199</v>
      </c>
      <c r="G175" s="25">
        <v>14032.9</v>
      </c>
      <c r="H175" s="25">
        <v>13704.3</v>
      </c>
      <c r="I175" s="29">
        <f t="shared" si="2"/>
        <v>97.6583599968645</v>
      </c>
    </row>
    <row r="176" spans="1:9" ht="11.25" outlineLevel="2">
      <c r="A176" s="7" t="s">
        <v>648</v>
      </c>
      <c r="B176" s="8" t="s">
        <v>346</v>
      </c>
      <c r="C176" s="7" t="s">
        <v>64</v>
      </c>
      <c r="D176" s="7" t="s">
        <v>45</v>
      </c>
      <c r="E176" s="7"/>
      <c r="F176" s="7"/>
      <c r="G176" s="25">
        <v>16162.7</v>
      </c>
      <c r="H176" s="25">
        <v>16162.7</v>
      </c>
      <c r="I176" s="29">
        <f t="shared" si="2"/>
        <v>100</v>
      </c>
    </row>
    <row r="177" spans="1:9" ht="22.5" outlineLevel="3">
      <c r="A177" s="7" t="s">
        <v>649</v>
      </c>
      <c r="B177" s="8" t="s">
        <v>200</v>
      </c>
      <c r="C177" s="7" t="s">
        <v>64</v>
      </c>
      <c r="D177" s="7" t="s">
        <v>45</v>
      </c>
      <c r="E177" s="7" t="s">
        <v>382</v>
      </c>
      <c r="F177" s="7"/>
      <c r="G177" s="25">
        <v>16162.7</v>
      </c>
      <c r="H177" s="25">
        <v>16162.7</v>
      </c>
      <c r="I177" s="29">
        <f t="shared" si="2"/>
        <v>100</v>
      </c>
    </row>
    <row r="178" spans="1:9" ht="11.25" outlineLevel="4">
      <c r="A178" s="7" t="s">
        <v>650</v>
      </c>
      <c r="B178" s="8" t="s">
        <v>185</v>
      </c>
      <c r="C178" s="7" t="s">
        <v>64</v>
      </c>
      <c r="D178" s="7" t="s">
        <v>45</v>
      </c>
      <c r="E178" s="7" t="s">
        <v>383</v>
      </c>
      <c r="F178" s="7"/>
      <c r="G178" s="25">
        <v>16162.7</v>
      </c>
      <c r="H178" s="25">
        <v>16162.7</v>
      </c>
      <c r="I178" s="29">
        <f t="shared" si="2"/>
        <v>100</v>
      </c>
    </row>
    <row r="179" spans="1:9" ht="56.25" outlineLevel="5">
      <c r="A179" s="7" t="s">
        <v>651</v>
      </c>
      <c r="B179" s="8" t="s">
        <v>1530</v>
      </c>
      <c r="C179" s="7" t="s">
        <v>64</v>
      </c>
      <c r="D179" s="7" t="s">
        <v>45</v>
      </c>
      <c r="E179" s="7" t="s">
        <v>1531</v>
      </c>
      <c r="F179" s="7"/>
      <c r="G179" s="25">
        <v>3398.8</v>
      </c>
      <c r="H179" s="25">
        <v>3398.8</v>
      </c>
      <c r="I179" s="29">
        <f t="shared" si="2"/>
        <v>100</v>
      </c>
    </row>
    <row r="180" spans="1:9" ht="11.25" outlineLevel="7">
      <c r="A180" s="7" t="s">
        <v>652</v>
      </c>
      <c r="B180" s="8" t="s">
        <v>204</v>
      </c>
      <c r="C180" s="7" t="s">
        <v>64</v>
      </c>
      <c r="D180" s="7" t="s">
        <v>45</v>
      </c>
      <c r="E180" s="7" t="s">
        <v>1531</v>
      </c>
      <c r="F180" s="7" t="s">
        <v>37</v>
      </c>
      <c r="G180" s="25">
        <v>3398.8</v>
      </c>
      <c r="H180" s="25">
        <v>3398.8</v>
      </c>
      <c r="I180" s="29">
        <f t="shared" si="2"/>
        <v>100</v>
      </c>
    </row>
    <row r="181" spans="1:9" ht="11.25" outlineLevel="7">
      <c r="A181" s="7" t="s">
        <v>653</v>
      </c>
      <c r="B181" s="8" t="s">
        <v>60</v>
      </c>
      <c r="C181" s="7" t="s">
        <v>64</v>
      </c>
      <c r="D181" s="7" t="s">
        <v>45</v>
      </c>
      <c r="E181" s="7" t="s">
        <v>1531</v>
      </c>
      <c r="F181" s="7" t="s">
        <v>205</v>
      </c>
      <c r="G181" s="25">
        <v>3398.8</v>
      </c>
      <c r="H181" s="25">
        <v>3398.8</v>
      </c>
      <c r="I181" s="29">
        <f t="shared" si="2"/>
        <v>100</v>
      </c>
    </row>
    <row r="182" spans="1:9" ht="56.25" outlineLevel="5">
      <c r="A182" s="7" t="s">
        <v>654</v>
      </c>
      <c r="B182" s="8" t="s">
        <v>1532</v>
      </c>
      <c r="C182" s="7" t="s">
        <v>64</v>
      </c>
      <c r="D182" s="7" t="s">
        <v>45</v>
      </c>
      <c r="E182" s="7" t="s">
        <v>1533</v>
      </c>
      <c r="F182" s="7"/>
      <c r="G182" s="25">
        <v>12089.9</v>
      </c>
      <c r="H182" s="25">
        <v>12089.9</v>
      </c>
      <c r="I182" s="29">
        <f t="shared" si="2"/>
        <v>100</v>
      </c>
    </row>
    <row r="183" spans="1:9" ht="11.25" outlineLevel="7">
      <c r="A183" s="7" t="s">
        <v>655</v>
      </c>
      <c r="B183" s="8" t="s">
        <v>204</v>
      </c>
      <c r="C183" s="7" t="s">
        <v>64</v>
      </c>
      <c r="D183" s="7" t="s">
        <v>45</v>
      </c>
      <c r="E183" s="7" t="s">
        <v>1533</v>
      </c>
      <c r="F183" s="7" t="s">
        <v>37</v>
      </c>
      <c r="G183" s="25">
        <v>12089.9</v>
      </c>
      <c r="H183" s="25">
        <v>12089.9</v>
      </c>
      <c r="I183" s="29">
        <f t="shared" si="2"/>
        <v>100</v>
      </c>
    </row>
    <row r="184" spans="1:9" ht="11.25" outlineLevel="7">
      <c r="A184" s="7" t="s">
        <v>656</v>
      </c>
      <c r="B184" s="8" t="s">
        <v>60</v>
      </c>
      <c r="C184" s="7" t="s">
        <v>64</v>
      </c>
      <c r="D184" s="7" t="s">
        <v>45</v>
      </c>
      <c r="E184" s="7" t="s">
        <v>1533</v>
      </c>
      <c r="F184" s="7" t="s">
        <v>205</v>
      </c>
      <c r="G184" s="25">
        <v>12089.9</v>
      </c>
      <c r="H184" s="25">
        <v>12089.9</v>
      </c>
      <c r="I184" s="29">
        <f t="shared" si="2"/>
        <v>100</v>
      </c>
    </row>
    <row r="185" spans="1:9" ht="56.25" outlineLevel="5">
      <c r="A185" s="7" t="s">
        <v>657</v>
      </c>
      <c r="B185" s="8" t="s">
        <v>1534</v>
      </c>
      <c r="C185" s="7" t="s">
        <v>64</v>
      </c>
      <c r="D185" s="7" t="s">
        <v>45</v>
      </c>
      <c r="E185" s="7" t="s">
        <v>1535</v>
      </c>
      <c r="F185" s="7"/>
      <c r="G185" s="25">
        <v>290.6</v>
      </c>
      <c r="H185" s="25">
        <v>290.6</v>
      </c>
      <c r="I185" s="29">
        <f t="shared" si="2"/>
        <v>100</v>
      </c>
    </row>
    <row r="186" spans="1:9" ht="11.25" outlineLevel="7">
      <c r="A186" s="7" t="s">
        <v>658</v>
      </c>
      <c r="B186" s="8" t="s">
        <v>204</v>
      </c>
      <c r="C186" s="7" t="s">
        <v>64</v>
      </c>
      <c r="D186" s="7" t="s">
        <v>45</v>
      </c>
      <c r="E186" s="7" t="s">
        <v>1535</v>
      </c>
      <c r="F186" s="7" t="s">
        <v>37</v>
      </c>
      <c r="G186" s="25">
        <v>290.6</v>
      </c>
      <c r="H186" s="25">
        <v>290.6</v>
      </c>
      <c r="I186" s="29">
        <f t="shared" si="2"/>
        <v>100</v>
      </c>
    </row>
    <row r="187" spans="1:9" ht="11.25" outlineLevel="7">
      <c r="A187" s="7" t="s">
        <v>659</v>
      </c>
      <c r="B187" s="8" t="s">
        <v>60</v>
      </c>
      <c r="C187" s="7" t="s">
        <v>64</v>
      </c>
      <c r="D187" s="7" t="s">
        <v>45</v>
      </c>
      <c r="E187" s="7" t="s">
        <v>1535</v>
      </c>
      <c r="F187" s="7" t="s">
        <v>205</v>
      </c>
      <c r="G187" s="25">
        <v>290.6</v>
      </c>
      <c r="H187" s="25">
        <v>290.6</v>
      </c>
      <c r="I187" s="29">
        <f t="shared" si="2"/>
        <v>100</v>
      </c>
    </row>
    <row r="188" spans="1:9" ht="67.5" outlineLevel="5">
      <c r="A188" s="7" t="s">
        <v>660</v>
      </c>
      <c r="B188" s="9" t="s">
        <v>1619</v>
      </c>
      <c r="C188" s="7" t="s">
        <v>64</v>
      </c>
      <c r="D188" s="7" t="s">
        <v>45</v>
      </c>
      <c r="E188" s="7" t="s">
        <v>1620</v>
      </c>
      <c r="F188" s="7"/>
      <c r="G188" s="25">
        <v>383.4</v>
      </c>
      <c r="H188" s="25">
        <v>383.4</v>
      </c>
      <c r="I188" s="29">
        <f t="shared" si="2"/>
        <v>100</v>
      </c>
    </row>
    <row r="189" spans="1:9" ht="11.25" outlineLevel="7">
      <c r="A189" s="7" t="s">
        <v>661</v>
      </c>
      <c r="B189" s="8" t="s">
        <v>204</v>
      </c>
      <c r="C189" s="7" t="s">
        <v>64</v>
      </c>
      <c r="D189" s="7" t="s">
        <v>45</v>
      </c>
      <c r="E189" s="7" t="s">
        <v>1620</v>
      </c>
      <c r="F189" s="7" t="s">
        <v>37</v>
      </c>
      <c r="G189" s="25">
        <v>383.4</v>
      </c>
      <c r="H189" s="25">
        <v>383.4</v>
      </c>
      <c r="I189" s="29">
        <f t="shared" si="2"/>
        <v>100</v>
      </c>
    </row>
    <row r="190" spans="1:9" ht="11.25" outlineLevel="7">
      <c r="A190" s="7" t="s">
        <v>662</v>
      </c>
      <c r="B190" s="8" t="s">
        <v>60</v>
      </c>
      <c r="C190" s="7" t="s">
        <v>64</v>
      </c>
      <c r="D190" s="7" t="s">
        <v>45</v>
      </c>
      <c r="E190" s="7" t="s">
        <v>1620</v>
      </c>
      <c r="F190" s="7" t="s">
        <v>205</v>
      </c>
      <c r="G190" s="25">
        <v>383.4</v>
      </c>
      <c r="H190" s="25">
        <v>383.4</v>
      </c>
      <c r="I190" s="29">
        <f t="shared" si="2"/>
        <v>100</v>
      </c>
    </row>
    <row r="191" spans="1:9" ht="11.25" outlineLevel="2">
      <c r="A191" s="7" t="s">
        <v>663</v>
      </c>
      <c r="B191" s="8" t="s">
        <v>23</v>
      </c>
      <c r="C191" s="7" t="s">
        <v>64</v>
      </c>
      <c r="D191" s="7" t="s">
        <v>24</v>
      </c>
      <c r="E191" s="7"/>
      <c r="F191" s="7"/>
      <c r="G191" s="25">
        <v>3870</v>
      </c>
      <c r="H191" s="25">
        <v>3183.1</v>
      </c>
      <c r="I191" s="29">
        <f t="shared" si="2"/>
        <v>82.25064599483204</v>
      </c>
    </row>
    <row r="192" spans="1:9" ht="33.75" outlineLevel="3">
      <c r="A192" s="7" t="s">
        <v>664</v>
      </c>
      <c r="B192" s="8" t="s">
        <v>1621</v>
      </c>
      <c r="C192" s="7" t="s">
        <v>64</v>
      </c>
      <c r="D192" s="7" t="s">
        <v>24</v>
      </c>
      <c r="E192" s="7" t="s">
        <v>1622</v>
      </c>
      <c r="F192" s="7"/>
      <c r="G192" s="25">
        <v>100</v>
      </c>
      <c r="H192" s="25">
        <v>0</v>
      </c>
      <c r="I192" s="29">
        <f t="shared" si="2"/>
        <v>0</v>
      </c>
    </row>
    <row r="193" spans="1:9" ht="11.25" outlineLevel="4">
      <c r="A193" s="7" t="s">
        <v>20</v>
      </c>
      <c r="B193" s="8" t="s">
        <v>185</v>
      </c>
      <c r="C193" s="7" t="s">
        <v>64</v>
      </c>
      <c r="D193" s="7" t="s">
        <v>24</v>
      </c>
      <c r="E193" s="7" t="s">
        <v>1623</v>
      </c>
      <c r="F193" s="7"/>
      <c r="G193" s="25">
        <v>100</v>
      </c>
      <c r="H193" s="25">
        <v>0</v>
      </c>
      <c r="I193" s="29">
        <f t="shared" si="2"/>
        <v>0</v>
      </c>
    </row>
    <row r="194" spans="1:9" ht="90" outlineLevel="5">
      <c r="A194" s="7" t="s">
        <v>665</v>
      </c>
      <c r="B194" s="9" t="s">
        <v>1624</v>
      </c>
      <c r="C194" s="7" t="s">
        <v>64</v>
      </c>
      <c r="D194" s="7" t="s">
        <v>24</v>
      </c>
      <c r="E194" s="7" t="s">
        <v>1625</v>
      </c>
      <c r="F194" s="7"/>
      <c r="G194" s="25">
        <v>40</v>
      </c>
      <c r="H194" s="25">
        <v>0</v>
      </c>
      <c r="I194" s="29">
        <f t="shared" si="2"/>
        <v>0</v>
      </c>
    </row>
    <row r="195" spans="1:9" ht="11.25" outlineLevel="7">
      <c r="A195" s="7" t="s">
        <v>99</v>
      </c>
      <c r="B195" s="8" t="s">
        <v>190</v>
      </c>
      <c r="C195" s="7" t="s">
        <v>64</v>
      </c>
      <c r="D195" s="7" t="s">
        <v>24</v>
      </c>
      <c r="E195" s="7" t="s">
        <v>1625</v>
      </c>
      <c r="F195" s="7" t="s">
        <v>191</v>
      </c>
      <c r="G195" s="25">
        <v>40</v>
      </c>
      <c r="H195" s="25">
        <v>0</v>
      </c>
      <c r="I195" s="29">
        <f t="shared" si="2"/>
        <v>0</v>
      </c>
    </row>
    <row r="196" spans="1:9" ht="45" outlineLevel="7">
      <c r="A196" s="7" t="s">
        <v>666</v>
      </c>
      <c r="B196" s="8" t="s">
        <v>378</v>
      </c>
      <c r="C196" s="7" t="s">
        <v>64</v>
      </c>
      <c r="D196" s="7" t="s">
        <v>24</v>
      </c>
      <c r="E196" s="7" t="s">
        <v>1625</v>
      </c>
      <c r="F196" s="7" t="s">
        <v>199</v>
      </c>
      <c r="G196" s="25">
        <v>40</v>
      </c>
      <c r="H196" s="25">
        <v>0</v>
      </c>
      <c r="I196" s="29">
        <f t="shared" si="2"/>
        <v>0</v>
      </c>
    </row>
    <row r="197" spans="1:9" ht="112.5" outlineLevel="5">
      <c r="A197" s="7" t="s">
        <v>667</v>
      </c>
      <c r="B197" s="9" t="s">
        <v>1626</v>
      </c>
      <c r="C197" s="7" t="s">
        <v>64</v>
      </c>
      <c r="D197" s="7" t="s">
        <v>24</v>
      </c>
      <c r="E197" s="7" t="s">
        <v>1627</v>
      </c>
      <c r="F197" s="7"/>
      <c r="G197" s="25">
        <v>20</v>
      </c>
      <c r="H197" s="25">
        <v>0</v>
      </c>
      <c r="I197" s="29">
        <f t="shared" si="2"/>
        <v>0</v>
      </c>
    </row>
    <row r="198" spans="1:9" ht="11.25" outlineLevel="7">
      <c r="A198" s="7" t="s">
        <v>668</v>
      </c>
      <c r="B198" s="8" t="s">
        <v>190</v>
      </c>
      <c r="C198" s="7" t="s">
        <v>64</v>
      </c>
      <c r="D198" s="7" t="s">
        <v>24</v>
      </c>
      <c r="E198" s="7" t="s">
        <v>1627</v>
      </c>
      <c r="F198" s="7" t="s">
        <v>191</v>
      </c>
      <c r="G198" s="25">
        <v>20</v>
      </c>
      <c r="H198" s="25">
        <v>0</v>
      </c>
      <c r="I198" s="29">
        <f t="shared" si="2"/>
        <v>0</v>
      </c>
    </row>
    <row r="199" spans="1:9" ht="45" outlineLevel="7">
      <c r="A199" s="7" t="s">
        <v>669</v>
      </c>
      <c r="B199" s="8" t="s">
        <v>378</v>
      </c>
      <c r="C199" s="7" t="s">
        <v>64</v>
      </c>
      <c r="D199" s="7" t="s">
        <v>24</v>
      </c>
      <c r="E199" s="7" t="s">
        <v>1627</v>
      </c>
      <c r="F199" s="7" t="s">
        <v>199</v>
      </c>
      <c r="G199" s="25">
        <v>20</v>
      </c>
      <c r="H199" s="25">
        <v>0</v>
      </c>
      <c r="I199" s="29">
        <f t="shared" si="2"/>
        <v>0</v>
      </c>
    </row>
    <row r="200" spans="1:9" ht="90" outlineLevel="5">
      <c r="A200" s="7" t="s">
        <v>670</v>
      </c>
      <c r="B200" s="9" t="s">
        <v>1628</v>
      </c>
      <c r="C200" s="7" t="s">
        <v>64</v>
      </c>
      <c r="D200" s="7" t="s">
        <v>24</v>
      </c>
      <c r="E200" s="7" t="s">
        <v>1629</v>
      </c>
      <c r="F200" s="7"/>
      <c r="G200" s="25">
        <v>40</v>
      </c>
      <c r="H200" s="25">
        <v>0</v>
      </c>
      <c r="I200" s="29">
        <f t="shared" si="2"/>
        <v>0</v>
      </c>
    </row>
    <row r="201" spans="1:9" ht="11.25" outlineLevel="7">
      <c r="A201" s="7" t="s">
        <v>476</v>
      </c>
      <c r="B201" s="8" t="s">
        <v>190</v>
      </c>
      <c r="C201" s="7" t="s">
        <v>64</v>
      </c>
      <c r="D201" s="7" t="s">
        <v>24</v>
      </c>
      <c r="E201" s="7" t="s">
        <v>1629</v>
      </c>
      <c r="F201" s="7" t="s">
        <v>191</v>
      </c>
      <c r="G201" s="25">
        <v>40</v>
      </c>
      <c r="H201" s="25">
        <v>0</v>
      </c>
      <c r="I201" s="29">
        <f t="shared" si="2"/>
        <v>0</v>
      </c>
    </row>
    <row r="202" spans="1:9" ht="45" outlineLevel="7">
      <c r="A202" s="7" t="s">
        <v>671</v>
      </c>
      <c r="B202" s="8" t="s">
        <v>378</v>
      </c>
      <c r="C202" s="7" t="s">
        <v>64</v>
      </c>
      <c r="D202" s="7" t="s">
        <v>24</v>
      </c>
      <c r="E202" s="7" t="s">
        <v>1629</v>
      </c>
      <c r="F202" s="7" t="s">
        <v>199</v>
      </c>
      <c r="G202" s="25">
        <v>40</v>
      </c>
      <c r="H202" s="25">
        <v>0</v>
      </c>
      <c r="I202" s="29">
        <f t="shared" si="2"/>
        <v>0</v>
      </c>
    </row>
    <row r="203" spans="1:9" ht="33.75" outlineLevel="3">
      <c r="A203" s="7" t="s">
        <v>672</v>
      </c>
      <c r="B203" s="8" t="s">
        <v>1411</v>
      </c>
      <c r="C203" s="7" t="s">
        <v>64</v>
      </c>
      <c r="D203" s="7" t="s">
        <v>24</v>
      </c>
      <c r="E203" s="7" t="s">
        <v>1412</v>
      </c>
      <c r="F203" s="7"/>
      <c r="G203" s="25">
        <v>3000</v>
      </c>
      <c r="H203" s="25">
        <v>3000</v>
      </c>
      <c r="I203" s="29">
        <f t="shared" si="2"/>
        <v>100</v>
      </c>
    </row>
    <row r="204" spans="1:9" ht="33.75" outlineLevel="4">
      <c r="A204" s="7" t="s">
        <v>673</v>
      </c>
      <c r="B204" s="8" t="s">
        <v>1413</v>
      </c>
      <c r="C204" s="7" t="s">
        <v>64</v>
      </c>
      <c r="D204" s="7" t="s">
        <v>24</v>
      </c>
      <c r="E204" s="7" t="s">
        <v>1414</v>
      </c>
      <c r="F204" s="7"/>
      <c r="G204" s="25">
        <v>3000</v>
      </c>
      <c r="H204" s="25">
        <v>3000</v>
      </c>
      <c r="I204" s="29">
        <f t="shared" si="2"/>
        <v>100</v>
      </c>
    </row>
    <row r="205" spans="1:9" ht="123.75" outlineLevel="5">
      <c r="A205" s="7" t="s">
        <v>674</v>
      </c>
      <c r="B205" s="9" t="s">
        <v>1536</v>
      </c>
      <c r="C205" s="7" t="s">
        <v>64</v>
      </c>
      <c r="D205" s="7" t="s">
        <v>24</v>
      </c>
      <c r="E205" s="7" t="s">
        <v>1415</v>
      </c>
      <c r="F205" s="7"/>
      <c r="G205" s="25">
        <v>3000</v>
      </c>
      <c r="H205" s="25">
        <v>3000</v>
      </c>
      <c r="I205" s="29">
        <f t="shared" si="2"/>
        <v>100</v>
      </c>
    </row>
    <row r="206" spans="1:9" ht="22.5" outlineLevel="7">
      <c r="A206" s="7" t="s">
        <v>675</v>
      </c>
      <c r="B206" s="8" t="s">
        <v>356</v>
      </c>
      <c r="C206" s="7" t="s">
        <v>64</v>
      </c>
      <c r="D206" s="7" t="s">
        <v>24</v>
      </c>
      <c r="E206" s="7" t="s">
        <v>1415</v>
      </c>
      <c r="F206" s="7" t="s">
        <v>178</v>
      </c>
      <c r="G206" s="25">
        <v>3000</v>
      </c>
      <c r="H206" s="25">
        <v>3000</v>
      </c>
      <c r="I206" s="29">
        <f t="shared" si="2"/>
        <v>100</v>
      </c>
    </row>
    <row r="207" spans="1:9" ht="33.75" outlineLevel="7">
      <c r="A207" s="7" t="s">
        <v>676</v>
      </c>
      <c r="B207" s="8" t="s">
        <v>179</v>
      </c>
      <c r="C207" s="7" t="s">
        <v>64</v>
      </c>
      <c r="D207" s="7" t="s">
        <v>24</v>
      </c>
      <c r="E207" s="7" t="s">
        <v>1415</v>
      </c>
      <c r="F207" s="7" t="s">
        <v>180</v>
      </c>
      <c r="G207" s="25">
        <v>3000</v>
      </c>
      <c r="H207" s="25">
        <v>3000</v>
      </c>
      <c r="I207" s="29">
        <f aca="true" t="shared" si="3" ref="I207:I270">H207/G207*100</f>
        <v>100</v>
      </c>
    </row>
    <row r="208" spans="1:9" ht="33.75" outlineLevel="3">
      <c r="A208" s="7" t="s">
        <v>677</v>
      </c>
      <c r="B208" s="8" t="s">
        <v>202</v>
      </c>
      <c r="C208" s="7" t="s">
        <v>64</v>
      </c>
      <c r="D208" s="7" t="s">
        <v>24</v>
      </c>
      <c r="E208" s="7" t="s">
        <v>386</v>
      </c>
      <c r="F208" s="7"/>
      <c r="G208" s="25">
        <v>770</v>
      </c>
      <c r="H208" s="25">
        <v>183.1</v>
      </c>
      <c r="I208" s="29">
        <f t="shared" si="3"/>
        <v>23.77922077922078</v>
      </c>
    </row>
    <row r="209" spans="1:9" ht="11.25" outlineLevel="4">
      <c r="A209" s="7" t="s">
        <v>678</v>
      </c>
      <c r="B209" s="8" t="s">
        <v>185</v>
      </c>
      <c r="C209" s="7" t="s">
        <v>64</v>
      </c>
      <c r="D209" s="7" t="s">
        <v>24</v>
      </c>
      <c r="E209" s="7" t="s">
        <v>387</v>
      </c>
      <c r="F209" s="7"/>
      <c r="G209" s="25">
        <v>770</v>
      </c>
      <c r="H209" s="25">
        <v>183.1</v>
      </c>
      <c r="I209" s="29">
        <f t="shared" si="3"/>
        <v>23.77922077922078</v>
      </c>
    </row>
    <row r="210" spans="1:9" ht="56.25" outlineLevel="5">
      <c r="A210" s="7" t="s">
        <v>679</v>
      </c>
      <c r="B210" s="8" t="s">
        <v>1630</v>
      </c>
      <c r="C210" s="7" t="s">
        <v>64</v>
      </c>
      <c r="D210" s="7" t="s">
        <v>24</v>
      </c>
      <c r="E210" s="7" t="s">
        <v>1631</v>
      </c>
      <c r="F210" s="7"/>
      <c r="G210" s="25">
        <v>14</v>
      </c>
      <c r="H210" s="25">
        <v>0</v>
      </c>
      <c r="I210" s="29">
        <f t="shared" si="3"/>
        <v>0</v>
      </c>
    </row>
    <row r="211" spans="1:9" ht="22.5" outlineLevel="7">
      <c r="A211" s="7" t="s">
        <v>680</v>
      </c>
      <c r="B211" s="8" t="s">
        <v>356</v>
      </c>
      <c r="C211" s="7" t="s">
        <v>64</v>
      </c>
      <c r="D211" s="7" t="s">
        <v>24</v>
      </c>
      <c r="E211" s="7" t="s">
        <v>1631</v>
      </c>
      <c r="F211" s="7" t="s">
        <v>178</v>
      </c>
      <c r="G211" s="25">
        <v>14</v>
      </c>
      <c r="H211" s="25">
        <v>0</v>
      </c>
      <c r="I211" s="29">
        <f t="shared" si="3"/>
        <v>0</v>
      </c>
    </row>
    <row r="212" spans="1:9" ht="33.75" outlineLevel="7">
      <c r="A212" s="7" t="s">
        <v>681</v>
      </c>
      <c r="B212" s="8" t="s">
        <v>179</v>
      </c>
      <c r="C212" s="7" t="s">
        <v>64</v>
      </c>
      <c r="D212" s="7" t="s">
        <v>24</v>
      </c>
      <c r="E212" s="7" t="s">
        <v>1631</v>
      </c>
      <c r="F212" s="7" t="s">
        <v>180</v>
      </c>
      <c r="G212" s="25">
        <v>14</v>
      </c>
      <c r="H212" s="25">
        <v>0</v>
      </c>
      <c r="I212" s="29">
        <f t="shared" si="3"/>
        <v>0</v>
      </c>
    </row>
    <row r="213" spans="1:9" ht="45" outlineLevel="5">
      <c r="A213" s="7" t="s">
        <v>178</v>
      </c>
      <c r="B213" s="8" t="s">
        <v>1404</v>
      </c>
      <c r="C213" s="7" t="s">
        <v>64</v>
      </c>
      <c r="D213" s="7" t="s">
        <v>24</v>
      </c>
      <c r="E213" s="7" t="s">
        <v>1405</v>
      </c>
      <c r="F213" s="7"/>
      <c r="G213" s="25">
        <v>85</v>
      </c>
      <c r="H213" s="25">
        <v>73.1</v>
      </c>
      <c r="I213" s="29">
        <f t="shared" si="3"/>
        <v>86</v>
      </c>
    </row>
    <row r="214" spans="1:9" ht="22.5" outlineLevel="7">
      <c r="A214" s="7" t="s">
        <v>682</v>
      </c>
      <c r="B214" s="8" t="s">
        <v>356</v>
      </c>
      <c r="C214" s="7" t="s">
        <v>64</v>
      </c>
      <c r="D214" s="7" t="s">
        <v>24</v>
      </c>
      <c r="E214" s="7" t="s">
        <v>1405</v>
      </c>
      <c r="F214" s="7" t="s">
        <v>178</v>
      </c>
      <c r="G214" s="25">
        <v>85</v>
      </c>
      <c r="H214" s="25">
        <v>73.1</v>
      </c>
      <c r="I214" s="29">
        <f t="shared" si="3"/>
        <v>86</v>
      </c>
    </row>
    <row r="215" spans="1:9" ht="33.75" outlineLevel="7">
      <c r="A215" s="7" t="s">
        <v>683</v>
      </c>
      <c r="B215" s="8" t="s">
        <v>179</v>
      </c>
      <c r="C215" s="7" t="s">
        <v>64</v>
      </c>
      <c r="D215" s="7" t="s">
        <v>24</v>
      </c>
      <c r="E215" s="7" t="s">
        <v>1405</v>
      </c>
      <c r="F215" s="7" t="s">
        <v>180</v>
      </c>
      <c r="G215" s="25">
        <v>85</v>
      </c>
      <c r="H215" s="25">
        <v>73.1</v>
      </c>
      <c r="I215" s="29">
        <f t="shared" si="3"/>
        <v>86</v>
      </c>
    </row>
    <row r="216" spans="1:9" ht="78.75" outlineLevel="5">
      <c r="A216" s="7" t="s">
        <v>684</v>
      </c>
      <c r="B216" s="9" t="s">
        <v>1632</v>
      </c>
      <c r="C216" s="7" t="s">
        <v>64</v>
      </c>
      <c r="D216" s="7" t="s">
        <v>24</v>
      </c>
      <c r="E216" s="7" t="s">
        <v>1633</v>
      </c>
      <c r="F216" s="7"/>
      <c r="G216" s="25">
        <v>200</v>
      </c>
      <c r="H216" s="25">
        <v>0</v>
      </c>
      <c r="I216" s="29">
        <f t="shared" si="3"/>
        <v>0</v>
      </c>
    </row>
    <row r="217" spans="1:9" ht="22.5" outlineLevel="7">
      <c r="A217" s="7" t="s">
        <v>685</v>
      </c>
      <c r="B217" s="8" t="s">
        <v>356</v>
      </c>
      <c r="C217" s="7" t="s">
        <v>64</v>
      </c>
      <c r="D217" s="7" t="s">
        <v>24</v>
      </c>
      <c r="E217" s="7" t="s">
        <v>1633</v>
      </c>
      <c r="F217" s="7" t="s">
        <v>178</v>
      </c>
      <c r="G217" s="25">
        <v>200</v>
      </c>
      <c r="H217" s="25">
        <v>0</v>
      </c>
      <c r="I217" s="29">
        <f t="shared" si="3"/>
        <v>0</v>
      </c>
    </row>
    <row r="218" spans="1:9" ht="33.75" outlineLevel="7">
      <c r="A218" s="7" t="s">
        <v>686</v>
      </c>
      <c r="B218" s="8" t="s">
        <v>179</v>
      </c>
      <c r="C218" s="7" t="s">
        <v>64</v>
      </c>
      <c r="D218" s="7" t="s">
        <v>24</v>
      </c>
      <c r="E218" s="7" t="s">
        <v>1633</v>
      </c>
      <c r="F218" s="7" t="s">
        <v>180</v>
      </c>
      <c r="G218" s="25">
        <v>200</v>
      </c>
      <c r="H218" s="25">
        <v>0</v>
      </c>
      <c r="I218" s="29">
        <f t="shared" si="3"/>
        <v>0</v>
      </c>
    </row>
    <row r="219" spans="1:9" ht="67.5" outlineLevel="5">
      <c r="A219" s="7" t="s">
        <v>689</v>
      </c>
      <c r="B219" s="8" t="s">
        <v>388</v>
      </c>
      <c r="C219" s="7" t="s">
        <v>64</v>
      </c>
      <c r="D219" s="7" t="s">
        <v>24</v>
      </c>
      <c r="E219" s="7" t="s">
        <v>389</v>
      </c>
      <c r="F219" s="7"/>
      <c r="G219" s="25">
        <v>471</v>
      </c>
      <c r="H219" s="25">
        <v>110</v>
      </c>
      <c r="I219" s="29">
        <f t="shared" si="3"/>
        <v>23.35456475583864</v>
      </c>
    </row>
    <row r="220" spans="1:9" ht="22.5" outlineLevel="7">
      <c r="A220" s="7" t="s">
        <v>330</v>
      </c>
      <c r="B220" s="8" t="s">
        <v>356</v>
      </c>
      <c r="C220" s="7" t="s">
        <v>64</v>
      </c>
      <c r="D220" s="7" t="s">
        <v>24</v>
      </c>
      <c r="E220" s="7" t="s">
        <v>389</v>
      </c>
      <c r="F220" s="7" t="s">
        <v>178</v>
      </c>
      <c r="G220" s="25">
        <v>471</v>
      </c>
      <c r="H220" s="25">
        <v>110</v>
      </c>
      <c r="I220" s="29">
        <f t="shared" si="3"/>
        <v>23.35456475583864</v>
      </c>
    </row>
    <row r="221" spans="1:9" ht="33.75" outlineLevel="7">
      <c r="A221" s="7" t="s">
        <v>690</v>
      </c>
      <c r="B221" s="8" t="s">
        <v>179</v>
      </c>
      <c r="C221" s="7" t="s">
        <v>64</v>
      </c>
      <c r="D221" s="7" t="s">
        <v>24</v>
      </c>
      <c r="E221" s="7" t="s">
        <v>389</v>
      </c>
      <c r="F221" s="7" t="s">
        <v>180</v>
      </c>
      <c r="G221" s="25">
        <v>471</v>
      </c>
      <c r="H221" s="25">
        <v>110</v>
      </c>
      <c r="I221" s="29">
        <f t="shared" si="3"/>
        <v>23.35456475583864</v>
      </c>
    </row>
    <row r="222" spans="1:9" ht="11.25" outlineLevel="1">
      <c r="A222" s="7" t="s">
        <v>691</v>
      </c>
      <c r="B222" s="8" t="s">
        <v>169</v>
      </c>
      <c r="C222" s="7" t="s">
        <v>64</v>
      </c>
      <c r="D222" s="7" t="s">
        <v>25</v>
      </c>
      <c r="E222" s="7"/>
      <c r="F222" s="7"/>
      <c r="G222" s="25">
        <v>84807</v>
      </c>
      <c r="H222" s="25">
        <v>81040</v>
      </c>
      <c r="I222" s="29">
        <f t="shared" si="3"/>
        <v>95.55814968104048</v>
      </c>
    </row>
    <row r="223" spans="1:9" ht="11.25" outlineLevel="2">
      <c r="A223" s="7" t="s">
        <v>693</v>
      </c>
      <c r="B223" s="8" t="s">
        <v>46</v>
      </c>
      <c r="C223" s="7" t="s">
        <v>64</v>
      </c>
      <c r="D223" s="7" t="s">
        <v>47</v>
      </c>
      <c r="E223" s="7"/>
      <c r="F223" s="7"/>
      <c r="G223" s="25">
        <v>858.6</v>
      </c>
      <c r="H223" s="25">
        <v>738.3</v>
      </c>
      <c r="I223" s="29">
        <f t="shared" si="3"/>
        <v>85.98881900768693</v>
      </c>
    </row>
    <row r="224" spans="1:9" ht="33.75" outlineLevel="3">
      <c r="A224" s="7" t="s">
        <v>694</v>
      </c>
      <c r="B224" s="8" t="s">
        <v>182</v>
      </c>
      <c r="C224" s="7" t="s">
        <v>64</v>
      </c>
      <c r="D224" s="7" t="s">
        <v>47</v>
      </c>
      <c r="E224" s="7" t="s">
        <v>390</v>
      </c>
      <c r="F224" s="7"/>
      <c r="G224" s="25">
        <v>858.6</v>
      </c>
      <c r="H224" s="25">
        <v>738.3</v>
      </c>
      <c r="I224" s="29">
        <f t="shared" si="3"/>
        <v>85.98881900768693</v>
      </c>
    </row>
    <row r="225" spans="1:9" ht="11.25" outlineLevel="4">
      <c r="A225" s="7" t="s">
        <v>695</v>
      </c>
      <c r="B225" s="8" t="s">
        <v>185</v>
      </c>
      <c r="C225" s="7" t="s">
        <v>64</v>
      </c>
      <c r="D225" s="7" t="s">
        <v>47</v>
      </c>
      <c r="E225" s="7" t="s">
        <v>391</v>
      </c>
      <c r="F225" s="7"/>
      <c r="G225" s="25">
        <v>858.6</v>
      </c>
      <c r="H225" s="25">
        <v>738.3</v>
      </c>
      <c r="I225" s="29">
        <f t="shared" si="3"/>
        <v>85.98881900768693</v>
      </c>
    </row>
    <row r="226" spans="1:9" ht="78.75" outlineLevel="5">
      <c r="A226" s="7" t="s">
        <v>696</v>
      </c>
      <c r="B226" s="9" t="s">
        <v>1634</v>
      </c>
      <c r="C226" s="7" t="s">
        <v>64</v>
      </c>
      <c r="D226" s="7" t="s">
        <v>47</v>
      </c>
      <c r="E226" s="7" t="s">
        <v>392</v>
      </c>
      <c r="F226" s="7"/>
      <c r="G226" s="25">
        <v>738.6</v>
      </c>
      <c r="H226" s="25">
        <v>738.3</v>
      </c>
      <c r="I226" s="29">
        <f t="shared" si="3"/>
        <v>99.95938261575954</v>
      </c>
    </row>
    <row r="227" spans="1:9" ht="22.5" outlineLevel="7">
      <c r="A227" s="7" t="s">
        <v>697</v>
      </c>
      <c r="B227" s="8" t="s">
        <v>356</v>
      </c>
      <c r="C227" s="7" t="s">
        <v>64</v>
      </c>
      <c r="D227" s="7" t="s">
        <v>47</v>
      </c>
      <c r="E227" s="7" t="s">
        <v>392</v>
      </c>
      <c r="F227" s="7" t="s">
        <v>178</v>
      </c>
      <c r="G227" s="25">
        <v>738.6</v>
      </c>
      <c r="H227" s="25">
        <v>738.3</v>
      </c>
      <c r="I227" s="29">
        <f t="shared" si="3"/>
        <v>99.95938261575954</v>
      </c>
    </row>
    <row r="228" spans="1:9" ht="33.75" outlineLevel="7">
      <c r="A228" s="7" t="s">
        <v>331</v>
      </c>
      <c r="B228" s="8" t="s">
        <v>179</v>
      </c>
      <c r="C228" s="7" t="s">
        <v>64</v>
      </c>
      <c r="D228" s="7" t="s">
        <v>47</v>
      </c>
      <c r="E228" s="7" t="s">
        <v>392</v>
      </c>
      <c r="F228" s="7" t="s">
        <v>180</v>
      </c>
      <c r="G228" s="25">
        <v>738.6</v>
      </c>
      <c r="H228" s="25">
        <v>738.3</v>
      </c>
      <c r="I228" s="29">
        <f t="shared" si="3"/>
        <v>99.95938261575954</v>
      </c>
    </row>
    <row r="229" spans="1:9" ht="78.75" outlineLevel="5">
      <c r="A229" s="7" t="s">
        <v>698</v>
      </c>
      <c r="B229" s="9" t="s">
        <v>638</v>
      </c>
      <c r="C229" s="7" t="s">
        <v>64</v>
      </c>
      <c r="D229" s="7" t="s">
        <v>47</v>
      </c>
      <c r="E229" s="7" t="s">
        <v>639</v>
      </c>
      <c r="F229" s="7"/>
      <c r="G229" s="25">
        <v>120</v>
      </c>
      <c r="H229" s="25">
        <v>0</v>
      </c>
      <c r="I229" s="29">
        <f t="shared" si="3"/>
        <v>0</v>
      </c>
    </row>
    <row r="230" spans="1:9" ht="22.5" outlineLevel="7">
      <c r="A230" s="7" t="s">
        <v>699</v>
      </c>
      <c r="B230" s="8" t="s">
        <v>356</v>
      </c>
      <c r="C230" s="7" t="s">
        <v>64</v>
      </c>
      <c r="D230" s="7" t="s">
        <v>47</v>
      </c>
      <c r="E230" s="7" t="s">
        <v>639</v>
      </c>
      <c r="F230" s="7" t="s">
        <v>178</v>
      </c>
      <c r="G230" s="25">
        <v>120</v>
      </c>
      <c r="H230" s="25">
        <v>0</v>
      </c>
      <c r="I230" s="29">
        <f t="shared" si="3"/>
        <v>0</v>
      </c>
    </row>
    <row r="231" spans="1:9" ht="33.75" outlineLevel="7">
      <c r="A231" s="7" t="s">
        <v>700</v>
      </c>
      <c r="B231" s="8" t="s">
        <v>179</v>
      </c>
      <c r="C231" s="7" t="s">
        <v>64</v>
      </c>
      <c r="D231" s="7" t="s">
        <v>47</v>
      </c>
      <c r="E231" s="7" t="s">
        <v>639</v>
      </c>
      <c r="F231" s="7" t="s">
        <v>180</v>
      </c>
      <c r="G231" s="25">
        <v>120</v>
      </c>
      <c r="H231" s="25">
        <v>0</v>
      </c>
      <c r="I231" s="29">
        <f t="shared" si="3"/>
        <v>0</v>
      </c>
    </row>
    <row r="232" spans="1:9" ht="11.25" outlineLevel="2">
      <c r="A232" s="7" t="s">
        <v>701</v>
      </c>
      <c r="B232" s="8" t="s">
        <v>26</v>
      </c>
      <c r="C232" s="7" t="s">
        <v>64</v>
      </c>
      <c r="D232" s="7" t="s">
        <v>27</v>
      </c>
      <c r="E232" s="7"/>
      <c r="F232" s="7"/>
      <c r="G232" s="25">
        <v>24765.2</v>
      </c>
      <c r="H232" s="25">
        <v>24728.9</v>
      </c>
      <c r="I232" s="29">
        <f t="shared" si="3"/>
        <v>99.85342335212314</v>
      </c>
    </row>
    <row r="233" spans="1:9" ht="33.75" outlineLevel="3">
      <c r="A233" s="7" t="s">
        <v>702</v>
      </c>
      <c r="B233" s="8" t="s">
        <v>182</v>
      </c>
      <c r="C233" s="7" t="s">
        <v>64</v>
      </c>
      <c r="D233" s="7" t="s">
        <v>27</v>
      </c>
      <c r="E233" s="7" t="s">
        <v>390</v>
      </c>
      <c r="F233" s="7"/>
      <c r="G233" s="25">
        <v>20336.3</v>
      </c>
      <c r="H233" s="25">
        <v>20300</v>
      </c>
      <c r="I233" s="29">
        <f t="shared" si="3"/>
        <v>99.82150145306669</v>
      </c>
    </row>
    <row r="234" spans="1:9" ht="33.75" outlineLevel="4">
      <c r="A234" s="7" t="s">
        <v>703</v>
      </c>
      <c r="B234" s="8" t="s">
        <v>203</v>
      </c>
      <c r="C234" s="7" t="s">
        <v>64</v>
      </c>
      <c r="D234" s="7" t="s">
        <v>27</v>
      </c>
      <c r="E234" s="7" t="s">
        <v>393</v>
      </c>
      <c r="F234" s="7"/>
      <c r="G234" s="25">
        <v>5978.6</v>
      </c>
      <c r="H234" s="25">
        <v>5942.3</v>
      </c>
      <c r="I234" s="29">
        <f t="shared" si="3"/>
        <v>99.39283444284615</v>
      </c>
    </row>
    <row r="235" spans="1:9" ht="101.25" outlineLevel="5">
      <c r="A235" s="7" t="s">
        <v>704</v>
      </c>
      <c r="B235" s="9" t="s">
        <v>1349</v>
      </c>
      <c r="C235" s="7" t="s">
        <v>64</v>
      </c>
      <c r="D235" s="7" t="s">
        <v>27</v>
      </c>
      <c r="E235" s="7" t="s">
        <v>1350</v>
      </c>
      <c r="F235" s="7"/>
      <c r="G235" s="25">
        <v>4228.6</v>
      </c>
      <c r="H235" s="25">
        <v>4210.3</v>
      </c>
      <c r="I235" s="29">
        <f t="shared" si="3"/>
        <v>99.56723265383341</v>
      </c>
    </row>
    <row r="236" spans="1:9" ht="22.5" outlineLevel="7">
      <c r="A236" s="7" t="s">
        <v>705</v>
      </c>
      <c r="B236" s="8" t="s">
        <v>356</v>
      </c>
      <c r="C236" s="7" t="s">
        <v>64</v>
      </c>
      <c r="D236" s="7" t="s">
        <v>27</v>
      </c>
      <c r="E236" s="7" t="s">
        <v>1350</v>
      </c>
      <c r="F236" s="7" t="s">
        <v>178</v>
      </c>
      <c r="G236" s="25">
        <v>4228.6</v>
      </c>
      <c r="H236" s="25">
        <v>4210.3</v>
      </c>
      <c r="I236" s="29">
        <f t="shared" si="3"/>
        <v>99.56723265383341</v>
      </c>
    </row>
    <row r="237" spans="1:9" ht="33.75" outlineLevel="7">
      <c r="A237" s="7" t="s">
        <v>706</v>
      </c>
      <c r="B237" s="8" t="s">
        <v>179</v>
      </c>
      <c r="C237" s="7" t="s">
        <v>64</v>
      </c>
      <c r="D237" s="7" t="s">
        <v>27</v>
      </c>
      <c r="E237" s="7" t="s">
        <v>1350</v>
      </c>
      <c r="F237" s="7" t="s">
        <v>180</v>
      </c>
      <c r="G237" s="25">
        <v>4228.6</v>
      </c>
      <c r="H237" s="25">
        <v>4210.3</v>
      </c>
      <c r="I237" s="29">
        <f t="shared" si="3"/>
        <v>99.56723265383341</v>
      </c>
    </row>
    <row r="238" spans="1:9" ht="191.25" outlineLevel="5">
      <c r="A238" s="7" t="s">
        <v>707</v>
      </c>
      <c r="B238" s="9" t="s">
        <v>1635</v>
      </c>
      <c r="C238" s="7" t="s">
        <v>64</v>
      </c>
      <c r="D238" s="7" t="s">
        <v>27</v>
      </c>
      <c r="E238" s="7" t="s">
        <v>1537</v>
      </c>
      <c r="F238" s="7"/>
      <c r="G238" s="25">
        <v>1750</v>
      </c>
      <c r="H238" s="25">
        <v>1732</v>
      </c>
      <c r="I238" s="29">
        <f t="shared" si="3"/>
        <v>98.97142857142858</v>
      </c>
    </row>
    <row r="239" spans="1:9" ht="11.25" outlineLevel="7">
      <c r="A239" s="7" t="s">
        <v>708</v>
      </c>
      <c r="B239" s="8" t="s">
        <v>204</v>
      </c>
      <c r="C239" s="7" t="s">
        <v>64</v>
      </c>
      <c r="D239" s="7" t="s">
        <v>27</v>
      </c>
      <c r="E239" s="7" t="s">
        <v>1537</v>
      </c>
      <c r="F239" s="7" t="s">
        <v>37</v>
      </c>
      <c r="G239" s="25">
        <v>1750</v>
      </c>
      <c r="H239" s="25">
        <v>1732</v>
      </c>
      <c r="I239" s="29">
        <f t="shared" si="3"/>
        <v>98.97142857142858</v>
      </c>
    </row>
    <row r="240" spans="1:9" ht="11.25" outlineLevel="7">
      <c r="A240" s="7" t="s">
        <v>709</v>
      </c>
      <c r="B240" s="8" t="s">
        <v>60</v>
      </c>
      <c r="C240" s="7" t="s">
        <v>64</v>
      </c>
      <c r="D240" s="7" t="s">
        <v>27</v>
      </c>
      <c r="E240" s="7" t="s">
        <v>1537</v>
      </c>
      <c r="F240" s="7" t="s">
        <v>205</v>
      </c>
      <c r="G240" s="25">
        <v>1750</v>
      </c>
      <c r="H240" s="25">
        <v>1732</v>
      </c>
      <c r="I240" s="29">
        <f t="shared" si="3"/>
        <v>98.97142857142858</v>
      </c>
    </row>
    <row r="241" spans="1:9" ht="22.5" outlineLevel="4">
      <c r="A241" s="7" t="s">
        <v>710</v>
      </c>
      <c r="B241" s="8" t="s">
        <v>1590</v>
      </c>
      <c r="C241" s="7" t="s">
        <v>64</v>
      </c>
      <c r="D241" s="7" t="s">
        <v>27</v>
      </c>
      <c r="E241" s="7" t="s">
        <v>1538</v>
      </c>
      <c r="F241" s="7"/>
      <c r="G241" s="25">
        <v>1489.2</v>
      </c>
      <c r="H241" s="25">
        <v>1489.2</v>
      </c>
      <c r="I241" s="29">
        <f t="shared" si="3"/>
        <v>100</v>
      </c>
    </row>
    <row r="242" spans="1:9" ht="90" outlineLevel="5">
      <c r="A242" s="7" t="s">
        <v>711</v>
      </c>
      <c r="B242" s="9" t="s">
        <v>1591</v>
      </c>
      <c r="C242" s="7" t="s">
        <v>64</v>
      </c>
      <c r="D242" s="7" t="s">
        <v>27</v>
      </c>
      <c r="E242" s="7" t="s">
        <v>1539</v>
      </c>
      <c r="F242" s="7"/>
      <c r="G242" s="25">
        <v>1489.2</v>
      </c>
      <c r="H242" s="25">
        <v>1489.2</v>
      </c>
      <c r="I242" s="29">
        <f t="shared" si="3"/>
        <v>100</v>
      </c>
    </row>
    <row r="243" spans="1:9" ht="22.5" outlineLevel="7">
      <c r="A243" s="7" t="s">
        <v>712</v>
      </c>
      <c r="B243" s="8" t="s">
        <v>356</v>
      </c>
      <c r="C243" s="7" t="s">
        <v>64</v>
      </c>
      <c r="D243" s="7" t="s">
        <v>27</v>
      </c>
      <c r="E243" s="7" t="s">
        <v>1539</v>
      </c>
      <c r="F243" s="7" t="s">
        <v>178</v>
      </c>
      <c r="G243" s="25">
        <v>1489.2</v>
      </c>
      <c r="H243" s="25">
        <v>1489.2</v>
      </c>
      <c r="I243" s="29">
        <f t="shared" si="3"/>
        <v>100</v>
      </c>
    </row>
    <row r="244" spans="1:9" ht="33.75" outlineLevel="7">
      <c r="A244" s="7" t="s">
        <v>713</v>
      </c>
      <c r="B244" s="8" t="s">
        <v>179</v>
      </c>
      <c r="C244" s="7" t="s">
        <v>64</v>
      </c>
      <c r="D244" s="7" t="s">
        <v>27</v>
      </c>
      <c r="E244" s="7" t="s">
        <v>1539</v>
      </c>
      <c r="F244" s="7" t="s">
        <v>180</v>
      </c>
      <c r="G244" s="25">
        <v>1489.2</v>
      </c>
      <c r="H244" s="25">
        <v>1489.2</v>
      </c>
      <c r="I244" s="29">
        <f t="shared" si="3"/>
        <v>100</v>
      </c>
    </row>
    <row r="245" spans="1:9" ht="11.25" outlineLevel="4">
      <c r="A245" s="7" t="s">
        <v>714</v>
      </c>
      <c r="B245" s="8" t="s">
        <v>185</v>
      </c>
      <c r="C245" s="7" t="s">
        <v>64</v>
      </c>
      <c r="D245" s="7" t="s">
        <v>27</v>
      </c>
      <c r="E245" s="7" t="s">
        <v>391</v>
      </c>
      <c r="F245" s="7"/>
      <c r="G245" s="25">
        <v>12868.5</v>
      </c>
      <c r="H245" s="25">
        <v>12868.5</v>
      </c>
      <c r="I245" s="29">
        <f t="shared" si="3"/>
        <v>100</v>
      </c>
    </row>
    <row r="246" spans="1:9" ht="90" outlineLevel="5">
      <c r="A246" s="7" t="s">
        <v>715</v>
      </c>
      <c r="B246" s="9" t="s">
        <v>1351</v>
      </c>
      <c r="C246" s="7" t="s">
        <v>64</v>
      </c>
      <c r="D246" s="7" t="s">
        <v>27</v>
      </c>
      <c r="E246" s="7" t="s">
        <v>394</v>
      </c>
      <c r="F246" s="7"/>
      <c r="G246" s="25">
        <v>12868.5</v>
      </c>
      <c r="H246" s="25">
        <v>12868.5</v>
      </c>
      <c r="I246" s="29">
        <f t="shared" si="3"/>
        <v>100</v>
      </c>
    </row>
    <row r="247" spans="1:9" ht="11.25" outlineLevel="7">
      <c r="A247" s="7" t="s">
        <v>716</v>
      </c>
      <c r="B247" s="8" t="s">
        <v>190</v>
      </c>
      <c r="C247" s="7" t="s">
        <v>64</v>
      </c>
      <c r="D247" s="7" t="s">
        <v>27</v>
      </c>
      <c r="E247" s="7" t="s">
        <v>394</v>
      </c>
      <c r="F247" s="7" t="s">
        <v>191</v>
      </c>
      <c r="G247" s="25">
        <v>12868.5</v>
      </c>
      <c r="H247" s="25">
        <v>12868.5</v>
      </c>
      <c r="I247" s="29">
        <f t="shared" si="3"/>
        <v>100</v>
      </c>
    </row>
    <row r="248" spans="1:9" ht="45" outlineLevel="7">
      <c r="A248" s="7" t="s">
        <v>717</v>
      </c>
      <c r="B248" s="8" t="s">
        <v>378</v>
      </c>
      <c r="C248" s="7" t="s">
        <v>64</v>
      </c>
      <c r="D248" s="7" t="s">
        <v>27</v>
      </c>
      <c r="E248" s="7" t="s">
        <v>394</v>
      </c>
      <c r="F248" s="7" t="s">
        <v>199</v>
      </c>
      <c r="G248" s="25">
        <v>12868.5</v>
      </c>
      <c r="H248" s="25">
        <v>12868.5</v>
      </c>
      <c r="I248" s="29">
        <f t="shared" si="3"/>
        <v>100</v>
      </c>
    </row>
    <row r="249" spans="1:9" ht="22.5" outlineLevel="3">
      <c r="A249" s="7" t="s">
        <v>718</v>
      </c>
      <c r="B249" s="8" t="s">
        <v>188</v>
      </c>
      <c r="C249" s="7" t="s">
        <v>64</v>
      </c>
      <c r="D249" s="7" t="s">
        <v>27</v>
      </c>
      <c r="E249" s="7" t="s">
        <v>359</v>
      </c>
      <c r="F249" s="7"/>
      <c r="G249" s="25">
        <v>4428.9</v>
      </c>
      <c r="H249" s="25">
        <v>4428.9</v>
      </c>
      <c r="I249" s="29">
        <f t="shared" si="3"/>
        <v>100</v>
      </c>
    </row>
    <row r="250" spans="1:9" ht="22.5" outlineLevel="4">
      <c r="A250" s="7" t="s">
        <v>719</v>
      </c>
      <c r="B250" s="8" t="s">
        <v>189</v>
      </c>
      <c r="C250" s="7" t="s">
        <v>64</v>
      </c>
      <c r="D250" s="7" t="s">
        <v>27</v>
      </c>
      <c r="E250" s="7" t="s">
        <v>360</v>
      </c>
      <c r="F250" s="7"/>
      <c r="G250" s="25">
        <v>4428.9</v>
      </c>
      <c r="H250" s="25">
        <v>4428.9</v>
      </c>
      <c r="I250" s="29">
        <f t="shared" si="3"/>
        <v>100</v>
      </c>
    </row>
    <row r="251" spans="1:9" ht="56.25" outlineLevel="5">
      <c r="A251" s="7" t="s">
        <v>720</v>
      </c>
      <c r="B251" s="8" t="s">
        <v>1356</v>
      </c>
      <c r="C251" s="7" t="s">
        <v>64</v>
      </c>
      <c r="D251" s="7" t="s">
        <v>27</v>
      </c>
      <c r="E251" s="7" t="s">
        <v>1524</v>
      </c>
      <c r="F251" s="7"/>
      <c r="G251" s="25">
        <v>4428.9</v>
      </c>
      <c r="H251" s="25">
        <v>4428.9</v>
      </c>
      <c r="I251" s="29">
        <f t="shared" si="3"/>
        <v>100</v>
      </c>
    </row>
    <row r="252" spans="1:9" ht="22.5" outlineLevel="7">
      <c r="A252" s="7" t="s">
        <v>721</v>
      </c>
      <c r="B252" s="8" t="s">
        <v>1408</v>
      </c>
      <c r="C252" s="7" t="s">
        <v>64</v>
      </c>
      <c r="D252" s="7" t="s">
        <v>27</v>
      </c>
      <c r="E252" s="7" t="s">
        <v>1524</v>
      </c>
      <c r="F252" s="7" t="s">
        <v>221</v>
      </c>
      <c r="G252" s="25">
        <v>4326.9</v>
      </c>
      <c r="H252" s="25">
        <v>4326.9</v>
      </c>
      <c r="I252" s="29">
        <f t="shared" si="3"/>
        <v>100</v>
      </c>
    </row>
    <row r="253" spans="1:9" ht="11.25" outlineLevel="7">
      <c r="A253" s="7" t="s">
        <v>180</v>
      </c>
      <c r="B253" s="8" t="s">
        <v>1409</v>
      </c>
      <c r="C253" s="7" t="s">
        <v>64</v>
      </c>
      <c r="D253" s="7" t="s">
        <v>27</v>
      </c>
      <c r="E253" s="7" t="s">
        <v>1524</v>
      </c>
      <c r="F253" s="7" t="s">
        <v>271</v>
      </c>
      <c r="G253" s="25">
        <v>4326.9</v>
      </c>
      <c r="H253" s="25">
        <v>4326.9</v>
      </c>
      <c r="I253" s="29">
        <f t="shared" si="3"/>
        <v>100</v>
      </c>
    </row>
    <row r="254" spans="1:9" ht="11.25" outlineLevel="7">
      <c r="A254" s="7" t="s">
        <v>722</v>
      </c>
      <c r="B254" s="8" t="s">
        <v>190</v>
      </c>
      <c r="C254" s="7" t="s">
        <v>64</v>
      </c>
      <c r="D254" s="7" t="s">
        <v>27</v>
      </c>
      <c r="E254" s="7" t="s">
        <v>1524</v>
      </c>
      <c r="F254" s="7" t="s">
        <v>191</v>
      </c>
      <c r="G254" s="25">
        <v>102</v>
      </c>
      <c r="H254" s="25">
        <v>102</v>
      </c>
      <c r="I254" s="29">
        <f t="shared" si="3"/>
        <v>100</v>
      </c>
    </row>
    <row r="255" spans="1:9" ht="11.25" outlineLevel="7">
      <c r="A255" s="7" t="s">
        <v>723</v>
      </c>
      <c r="B255" s="8" t="s">
        <v>195</v>
      </c>
      <c r="C255" s="7" t="s">
        <v>64</v>
      </c>
      <c r="D255" s="7" t="s">
        <v>27</v>
      </c>
      <c r="E255" s="7" t="s">
        <v>1524</v>
      </c>
      <c r="F255" s="7" t="s">
        <v>196</v>
      </c>
      <c r="G255" s="25">
        <v>102</v>
      </c>
      <c r="H255" s="25">
        <v>102</v>
      </c>
      <c r="I255" s="29">
        <f t="shared" si="3"/>
        <v>100</v>
      </c>
    </row>
    <row r="256" spans="1:9" ht="11.25" outlineLevel="2">
      <c r="A256" s="7" t="s">
        <v>724</v>
      </c>
      <c r="B256" s="8" t="s">
        <v>126</v>
      </c>
      <c r="C256" s="7" t="s">
        <v>64</v>
      </c>
      <c r="D256" s="7" t="s">
        <v>127</v>
      </c>
      <c r="E256" s="7"/>
      <c r="F256" s="7"/>
      <c r="G256" s="25">
        <v>55814.4</v>
      </c>
      <c r="H256" s="25">
        <v>52547.1</v>
      </c>
      <c r="I256" s="29">
        <f t="shared" si="3"/>
        <v>94.14613433092535</v>
      </c>
    </row>
    <row r="257" spans="1:9" ht="33.75" outlineLevel="3">
      <c r="A257" s="7" t="s">
        <v>725</v>
      </c>
      <c r="B257" s="8" t="s">
        <v>182</v>
      </c>
      <c r="C257" s="7" t="s">
        <v>64</v>
      </c>
      <c r="D257" s="7" t="s">
        <v>127</v>
      </c>
      <c r="E257" s="7" t="s">
        <v>390</v>
      </c>
      <c r="F257" s="7"/>
      <c r="G257" s="25">
        <v>55721.1</v>
      </c>
      <c r="H257" s="25">
        <v>52453.7</v>
      </c>
      <c r="I257" s="29">
        <f t="shared" si="3"/>
        <v>94.13615309101938</v>
      </c>
    </row>
    <row r="258" spans="1:9" ht="11.25" outlineLevel="4">
      <c r="A258" s="7" t="s">
        <v>726</v>
      </c>
      <c r="B258" s="8" t="s">
        <v>185</v>
      </c>
      <c r="C258" s="7" t="s">
        <v>64</v>
      </c>
      <c r="D258" s="7" t="s">
        <v>127</v>
      </c>
      <c r="E258" s="7" t="s">
        <v>391</v>
      </c>
      <c r="F258" s="7"/>
      <c r="G258" s="25">
        <v>55721.1</v>
      </c>
      <c r="H258" s="25">
        <v>52453.7</v>
      </c>
      <c r="I258" s="29">
        <f t="shared" si="3"/>
        <v>94.13615309101938</v>
      </c>
    </row>
    <row r="259" spans="1:9" ht="101.25" outlineLevel="5">
      <c r="A259" s="7" t="s">
        <v>727</v>
      </c>
      <c r="B259" s="9" t="s">
        <v>1636</v>
      </c>
      <c r="C259" s="7" t="s">
        <v>64</v>
      </c>
      <c r="D259" s="7" t="s">
        <v>127</v>
      </c>
      <c r="E259" s="7" t="s">
        <v>1540</v>
      </c>
      <c r="F259" s="7"/>
      <c r="G259" s="25">
        <v>4287.2</v>
      </c>
      <c r="H259" s="25">
        <v>2837.2</v>
      </c>
      <c r="I259" s="29">
        <f t="shared" si="3"/>
        <v>66.1783914909498</v>
      </c>
    </row>
    <row r="260" spans="1:9" ht="11.25" outlineLevel="7">
      <c r="A260" s="7" t="s">
        <v>728</v>
      </c>
      <c r="B260" s="8" t="s">
        <v>204</v>
      </c>
      <c r="C260" s="7" t="s">
        <v>64</v>
      </c>
      <c r="D260" s="7" t="s">
        <v>127</v>
      </c>
      <c r="E260" s="7" t="s">
        <v>1540</v>
      </c>
      <c r="F260" s="7" t="s">
        <v>37</v>
      </c>
      <c r="G260" s="25">
        <v>4287.2</v>
      </c>
      <c r="H260" s="25">
        <v>2837.2</v>
      </c>
      <c r="I260" s="29">
        <f t="shared" si="3"/>
        <v>66.1783914909498</v>
      </c>
    </row>
    <row r="261" spans="1:9" ht="11.25" outlineLevel="7">
      <c r="A261" s="7" t="s">
        <v>729</v>
      </c>
      <c r="B261" s="8" t="s">
        <v>60</v>
      </c>
      <c r="C261" s="7" t="s">
        <v>64</v>
      </c>
      <c r="D261" s="7" t="s">
        <v>127</v>
      </c>
      <c r="E261" s="7" t="s">
        <v>1540</v>
      </c>
      <c r="F261" s="7" t="s">
        <v>205</v>
      </c>
      <c r="G261" s="25">
        <v>4287.2</v>
      </c>
      <c r="H261" s="25">
        <v>2837.2</v>
      </c>
      <c r="I261" s="29">
        <f t="shared" si="3"/>
        <v>66.1783914909498</v>
      </c>
    </row>
    <row r="262" spans="1:9" ht="67.5" outlineLevel="5">
      <c r="A262" s="7" t="s">
        <v>730</v>
      </c>
      <c r="B262" s="8" t="s">
        <v>1541</v>
      </c>
      <c r="C262" s="7" t="s">
        <v>64</v>
      </c>
      <c r="D262" s="7" t="s">
        <v>127</v>
      </c>
      <c r="E262" s="7" t="s">
        <v>1542</v>
      </c>
      <c r="F262" s="7"/>
      <c r="G262" s="25">
        <v>40000</v>
      </c>
      <c r="H262" s="25">
        <v>38182.6</v>
      </c>
      <c r="I262" s="29">
        <f t="shared" si="3"/>
        <v>95.4565</v>
      </c>
    </row>
    <row r="263" spans="1:9" ht="11.25" outlineLevel="7">
      <c r="A263" s="7" t="s">
        <v>731</v>
      </c>
      <c r="B263" s="8" t="s">
        <v>204</v>
      </c>
      <c r="C263" s="7" t="s">
        <v>64</v>
      </c>
      <c r="D263" s="7" t="s">
        <v>127</v>
      </c>
      <c r="E263" s="7" t="s">
        <v>1542</v>
      </c>
      <c r="F263" s="7" t="s">
        <v>37</v>
      </c>
      <c r="G263" s="25">
        <v>40000</v>
      </c>
      <c r="H263" s="25">
        <v>38182.6</v>
      </c>
      <c r="I263" s="29">
        <f t="shared" si="3"/>
        <v>95.4565</v>
      </c>
    </row>
    <row r="264" spans="1:9" ht="11.25" outlineLevel="7">
      <c r="A264" s="7" t="s">
        <v>732</v>
      </c>
      <c r="B264" s="8" t="s">
        <v>60</v>
      </c>
      <c r="C264" s="7" t="s">
        <v>64</v>
      </c>
      <c r="D264" s="7" t="s">
        <v>127</v>
      </c>
      <c r="E264" s="7" t="s">
        <v>1542</v>
      </c>
      <c r="F264" s="7" t="s">
        <v>205</v>
      </c>
      <c r="G264" s="25">
        <v>40000</v>
      </c>
      <c r="H264" s="25">
        <v>38182.6</v>
      </c>
      <c r="I264" s="29">
        <f t="shared" si="3"/>
        <v>95.4565</v>
      </c>
    </row>
    <row r="265" spans="1:9" ht="90" outlineLevel="5">
      <c r="A265" s="7" t="s">
        <v>733</v>
      </c>
      <c r="B265" s="9" t="s">
        <v>1637</v>
      </c>
      <c r="C265" s="7" t="s">
        <v>64</v>
      </c>
      <c r="D265" s="7" t="s">
        <v>127</v>
      </c>
      <c r="E265" s="7" t="s">
        <v>1543</v>
      </c>
      <c r="F265" s="7"/>
      <c r="G265" s="25">
        <v>1634.9</v>
      </c>
      <c r="H265" s="25">
        <v>1634.9</v>
      </c>
      <c r="I265" s="29">
        <f t="shared" si="3"/>
        <v>100</v>
      </c>
    </row>
    <row r="266" spans="1:9" ht="11.25" outlineLevel="7">
      <c r="A266" s="7" t="s">
        <v>734</v>
      </c>
      <c r="B266" s="8" t="s">
        <v>204</v>
      </c>
      <c r="C266" s="7" t="s">
        <v>64</v>
      </c>
      <c r="D266" s="7" t="s">
        <v>127</v>
      </c>
      <c r="E266" s="7" t="s">
        <v>1543</v>
      </c>
      <c r="F266" s="7" t="s">
        <v>37</v>
      </c>
      <c r="G266" s="25">
        <v>1634.9</v>
      </c>
      <c r="H266" s="25">
        <v>1634.9</v>
      </c>
      <c r="I266" s="29">
        <f t="shared" si="3"/>
        <v>100</v>
      </c>
    </row>
    <row r="267" spans="1:9" ht="11.25" outlineLevel="7">
      <c r="A267" s="7" t="s">
        <v>735</v>
      </c>
      <c r="B267" s="8" t="s">
        <v>60</v>
      </c>
      <c r="C267" s="7" t="s">
        <v>64</v>
      </c>
      <c r="D267" s="7" t="s">
        <v>127</v>
      </c>
      <c r="E267" s="7" t="s">
        <v>1543</v>
      </c>
      <c r="F267" s="7" t="s">
        <v>205</v>
      </c>
      <c r="G267" s="25">
        <v>1634.9</v>
      </c>
      <c r="H267" s="25">
        <v>1634.9</v>
      </c>
      <c r="I267" s="29">
        <f t="shared" si="3"/>
        <v>100</v>
      </c>
    </row>
    <row r="268" spans="1:9" ht="78.75" outlineLevel="5">
      <c r="A268" s="7" t="s">
        <v>736</v>
      </c>
      <c r="B268" s="9" t="s">
        <v>1638</v>
      </c>
      <c r="C268" s="7" t="s">
        <v>64</v>
      </c>
      <c r="D268" s="7" t="s">
        <v>127</v>
      </c>
      <c r="E268" s="7" t="s">
        <v>1639</v>
      </c>
      <c r="F268" s="7"/>
      <c r="G268" s="25">
        <v>9799</v>
      </c>
      <c r="H268" s="25">
        <v>9799</v>
      </c>
      <c r="I268" s="29">
        <f t="shared" si="3"/>
        <v>100</v>
      </c>
    </row>
    <row r="269" spans="1:9" ht="11.25" outlineLevel="7">
      <c r="A269" s="7" t="s">
        <v>737</v>
      </c>
      <c r="B269" s="8" t="s">
        <v>204</v>
      </c>
      <c r="C269" s="7" t="s">
        <v>64</v>
      </c>
      <c r="D269" s="7" t="s">
        <v>127</v>
      </c>
      <c r="E269" s="7" t="s">
        <v>1639</v>
      </c>
      <c r="F269" s="7" t="s">
        <v>37</v>
      </c>
      <c r="G269" s="25">
        <v>9799</v>
      </c>
      <c r="H269" s="25">
        <v>9799</v>
      </c>
      <c r="I269" s="29">
        <f t="shared" si="3"/>
        <v>100</v>
      </c>
    </row>
    <row r="270" spans="1:9" ht="11.25" outlineLevel="7">
      <c r="A270" s="7" t="s">
        <v>738</v>
      </c>
      <c r="B270" s="8" t="s">
        <v>60</v>
      </c>
      <c r="C270" s="7" t="s">
        <v>64</v>
      </c>
      <c r="D270" s="7" t="s">
        <v>127</v>
      </c>
      <c r="E270" s="7" t="s">
        <v>1639</v>
      </c>
      <c r="F270" s="7" t="s">
        <v>205</v>
      </c>
      <c r="G270" s="25">
        <v>9799</v>
      </c>
      <c r="H270" s="25">
        <v>9799</v>
      </c>
      <c r="I270" s="29">
        <f t="shared" si="3"/>
        <v>100</v>
      </c>
    </row>
    <row r="271" spans="1:9" ht="11.25" outlineLevel="3">
      <c r="A271" s="7" t="s">
        <v>739</v>
      </c>
      <c r="B271" s="8" t="s">
        <v>214</v>
      </c>
      <c r="C271" s="7" t="s">
        <v>64</v>
      </c>
      <c r="D271" s="7" t="s">
        <v>127</v>
      </c>
      <c r="E271" s="7" t="s">
        <v>411</v>
      </c>
      <c r="F271" s="7"/>
      <c r="G271" s="25">
        <v>93.3</v>
      </c>
      <c r="H271" s="25">
        <v>93.3</v>
      </c>
      <c r="I271" s="29">
        <f aca="true" t="shared" si="4" ref="I271:I334">H271/G271*100</f>
        <v>100</v>
      </c>
    </row>
    <row r="272" spans="1:9" ht="11.25" outlineLevel="4">
      <c r="A272" s="7" t="s">
        <v>740</v>
      </c>
      <c r="B272" s="8" t="s">
        <v>412</v>
      </c>
      <c r="C272" s="7" t="s">
        <v>64</v>
      </c>
      <c r="D272" s="7" t="s">
        <v>127</v>
      </c>
      <c r="E272" s="7" t="s">
        <v>413</v>
      </c>
      <c r="F272" s="7"/>
      <c r="G272" s="25">
        <v>93.3</v>
      </c>
      <c r="H272" s="25">
        <v>93.3</v>
      </c>
      <c r="I272" s="29">
        <f t="shared" si="4"/>
        <v>100</v>
      </c>
    </row>
    <row r="273" spans="1:9" ht="45" outlineLevel="5">
      <c r="A273" s="7" t="s">
        <v>741</v>
      </c>
      <c r="B273" s="8" t="s">
        <v>1640</v>
      </c>
      <c r="C273" s="7" t="s">
        <v>64</v>
      </c>
      <c r="D273" s="7" t="s">
        <v>127</v>
      </c>
      <c r="E273" s="7" t="s">
        <v>1641</v>
      </c>
      <c r="F273" s="7"/>
      <c r="G273" s="25">
        <v>93.3</v>
      </c>
      <c r="H273" s="25">
        <v>93.3</v>
      </c>
      <c r="I273" s="29">
        <f t="shared" si="4"/>
        <v>100</v>
      </c>
    </row>
    <row r="274" spans="1:9" ht="11.25" outlineLevel="7">
      <c r="A274" s="7" t="s">
        <v>742</v>
      </c>
      <c r="B274" s="8" t="s">
        <v>204</v>
      </c>
      <c r="C274" s="7" t="s">
        <v>64</v>
      </c>
      <c r="D274" s="7" t="s">
        <v>127</v>
      </c>
      <c r="E274" s="7" t="s">
        <v>1641</v>
      </c>
      <c r="F274" s="7" t="s">
        <v>37</v>
      </c>
      <c r="G274" s="25">
        <v>93.3</v>
      </c>
      <c r="H274" s="25">
        <v>93.3</v>
      </c>
      <c r="I274" s="29">
        <f t="shared" si="4"/>
        <v>100</v>
      </c>
    </row>
    <row r="275" spans="1:9" ht="11.25" outlineLevel="7">
      <c r="A275" s="7" t="s">
        <v>743</v>
      </c>
      <c r="B275" s="8" t="s">
        <v>60</v>
      </c>
      <c r="C275" s="7" t="s">
        <v>64</v>
      </c>
      <c r="D275" s="7" t="s">
        <v>127</v>
      </c>
      <c r="E275" s="7" t="s">
        <v>1641</v>
      </c>
      <c r="F275" s="7" t="s">
        <v>205</v>
      </c>
      <c r="G275" s="25">
        <v>93.3</v>
      </c>
      <c r="H275" s="25">
        <v>93.3</v>
      </c>
      <c r="I275" s="29">
        <f t="shared" si="4"/>
        <v>100</v>
      </c>
    </row>
    <row r="276" spans="1:9" ht="22.5" outlineLevel="2">
      <c r="A276" s="7" t="s">
        <v>744</v>
      </c>
      <c r="B276" s="8" t="s">
        <v>128</v>
      </c>
      <c r="C276" s="7" t="s">
        <v>64</v>
      </c>
      <c r="D276" s="7" t="s">
        <v>129</v>
      </c>
      <c r="E276" s="7"/>
      <c r="F276" s="7"/>
      <c r="G276" s="25">
        <v>3368.8</v>
      </c>
      <c r="H276" s="25">
        <v>3025.6</v>
      </c>
      <c r="I276" s="29">
        <f t="shared" si="4"/>
        <v>89.81239610543813</v>
      </c>
    </row>
    <row r="277" spans="1:9" ht="33.75" outlineLevel="3">
      <c r="A277" s="7" t="s">
        <v>745</v>
      </c>
      <c r="B277" s="8" t="s">
        <v>182</v>
      </c>
      <c r="C277" s="7" t="s">
        <v>64</v>
      </c>
      <c r="D277" s="7" t="s">
        <v>129</v>
      </c>
      <c r="E277" s="7" t="s">
        <v>390</v>
      </c>
      <c r="F277" s="7"/>
      <c r="G277" s="25">
        <v>3368.8</v>
      </c>
      <c r="H277" s="25">
        <v>3025.6</v>
      </c>
      <c r="I277" s="29">
        <f t="shared" si="4"/>
        <v>89.81239610543813</v>
      </c>
    </row>
    <row r="278" spans="1:9" ht="22.5" outlineLevel="4">
      <c r="A278" s="7" t="s">
        <v>746</v>
      </c>
      <c r="B278" s="8" t="s">
        <v>225</v>
      </c>
      <c r="C278" s="7" t="s">
        <v>64</v>
      </c>
      <c r="D278" s="7" t="s">
        <v>129</v>
      </c>
      <c r="E278" s="7" t="s">
        <v>395</v>
      </c>
      <c r="F278" s="7"/>
      <c r="G278" s="25">
        <v>3368.8</v>
      </c>
      <c r="H278" s="25">
        <v>3025.6</v>
      </c>
      <c r="I278" s="29">
        <f t="shared" si="4"/>
        <v>89.81239610543813</v>
      </c>
    </row>
    <row r="279" spans="1:9" ht="78.75" outlineLevel="5">
      <c r="A279" s="7" t="s">
        <v>747</v>
      </c>
      <c r="B279" s="9" t="s">
        <v>396</v>
      </c>
      <c r="C279" s="7" t="s">
        <v>64</v>
      </c>
      <c r="D279" s="7" t="s">
        <v>129</v>
      </c>
      <c r="E279" s="7" t="s">
        <v>397</v>
      </c>
      <c r="F279" s="7"/>
      <c r="G279" s="25">
        <v>3368.8</v>
      </c>
      <c r="H279" s="25">
        <v>3025.6</v>
      </c>
      <c r="I279" s="29">
        <f t="shared" si="4"/>
        <v>89.81239610543813</v>
      </c>
    </row>
    <row r="280" spans="1:9" ht="56.25" outlineLevel="7">
      <c r="A280" s="7" t="s">
        <v>748</v>
      </c>
      <c r="B280" s="8" t="s">
        <v>175</v>
      </c>
      <c r="C280" s="7" t="s">
        <v>64</v>
      </c>
      <c r="D280" s="7" t="s">
        <v>129</v>
      </c>
      <c r="E280" s="7" t="s">
        <v>397</v>
      </c>
      <c r="F280" s="7" t="s">
        <v>176</v>
      </c>
      <c r="G280" s="25">
        <v>2956.3</v>
      </c>
      <c r="H280" s="25">
        <v>2742.9</v>
      </c>
      <c r="I280" s="29">
        <f t="shared" si="4"/>
        <v>92.78151743733721</v>
      </c>
    </row>
    <row r="281" spans="1:9" ht="22.5" outlineLevel="7">
      <c r="A281" s="7" t="s">
        <v>749</v>
      </c>
      <c r="B281" s="8" t="s">
        <v>206</v>
      </c>
      <c r="C281" s="7" t="s">
        <v>64</v>
      </c>
      <c r="D281" s="7" t="s">
        <v>129</v>
      </c>
      <c r="E281" s="7" t="s">
        <v>397</v>
      </c>
      <c r="F281" s="7" t="s">
        <v>100</v>
      </c>
      <c r="G281" s="25">
        <v>2956.3</v>
      </c>
      <c r="H281" s="25">
        <v>2742.9</v>
      </c>
      <c r="I281" s="29">
        <f t="shared" si="4"/>
        <v>92.78151743733721</v>
      </c>
    </row>
    <row r="282" spans="1:9" ht="22.5" outlineLevel="7">
      <c r="A282" s="7" t="s">
        <v>750</v>
      </c>
      <c r="B282" s="8" t="s">
        <v>356</v>
      </c>
      <c r="C282" s="7" t="s">
        <v>64</v>
      </c>
      <c r="D282" s="7" t="s">
        <v>129</v>
      </c>
      <c r="E282" s="7" t="s">
        <v>397</v>
      </c>
      <c r="F282" s="7" t="s">
        <v>178</v>
      </c>
      <c r="G282" s="25">
        <v>407.5</v>
      </c>
      <c r="H282" s="25">
        <v>277.8</v>
      </c>
      <c r="I282" s="29">
        <f t="shared" si="4"/>
        <v>68.1717791411043</v>
      </c>
    </row>
    <row r="283" spans="1:9" ht="33.75" outlineLevel="7">
      <c r="A283" s="7" t="s">
        <v>751</v>
      </c>
      <c r="B283" s="8" t="s">
        <v>179</v>
      </c>
      <c r="C283" s="7" t="s">
        <v>64</v>
      </c>
      <c r="D283" s="7" t="s">
        <v>129</v>
      </c>
      <c r="E283" s="7" t="s">
        <v>397</v>
      </c>
      <c r="F283" s="7" t="s">
        <v>180</v>
      </c>
      <c r="G283" s="25">
        <v>407.5</v>
      </c>
      <c r="H283" s="25">
        <v>277.8</v>
      </c>
      <c r="I283" s="29">
        <f t="shared" si="4"/>
        <v>68.1717791411043</v>
      </c>
    </row>
    <row r="284" spans="1:9" ht="11.25" outlineLevel="7">
      <c r="A284" s="7" t="s">
        <v>752</v>
      </c>
      <c r="B284" s="8" t="s">
        <v>190</v>
      </c>
      <c r="C284" s="7" t="s">
        <v>64</v>
      </c>
      <c r="D284" s="7" t="s">
        <v>129</v>
      </c>
      <c r="E284" s="7" t="s">
        <v>397</v>
      </c>
      <c r="F284" s="7" t="s">
        <v>191</v>
      </c>
      <c r="G284" s="25">
        <v>5</v>
      </c>
      <c r="H284" s="25">
        <v>5</v>
      </c>
      <c r="I284" s="29">
        <f t="shared" si="4"/>
        <v>100</v>
      </c>
    </row>
    <row r="285" spans="1:9" ht="11.25" outlineLevel="7">
      <c r="A285" s="7" t="s">
        <v>753</v>
      </c>
      <c r="B285" s="8" t="s">
        <v>192</v>
      </c>
      <c r="C285" s="7" t="s">
        <v>64</v>
      </c>
      <c r="D285" s="7" t="s">
        <v>129</v>
      </c>
      <c r="E285" s="7" t="s">
        <v>397</v>
      </c>
      <c r="F285" s="7" t="s">
        <v>193</v>
      </c>
      <c r="G285" s="25">
        <v>5</v>
      </c>
      <c r="H285" s="25">
        <v>5</v>
      </c>
      <c r="I285" s="29">
        <f t="shared" si="4"/>
        <v>100</v>
      </c>
    </row>
    <row r="286" spans="1:9" ht="11.25" outlineLevel="1">
      <c r="A286" s="7" t="s">
        <v>754</v>
      </c>
      <c r="B286" s="8" t="s">
        <v>1510</v>
      </c>
      <c r="C286" s="7" t="s">
        <v>64</v>
      </c>
      <c r="D286" s="7" t="s">
        <v>1511</v>
      </c>
      <c r="E286" s="7"/>
      <c r="F286" s="7"/>
      <c r="G286" s="25">
        <v>1083</v>
      </c>
      <c r="H286" s="25">
        <v>654.5</v>
      </c>
      <c r="I286" s="29">
        <f t="shared" si="4"/>
        <v>60.43397968605725</v>
      </c>
    </row>
    <row r="287" spans="1:9" ht="22.5" outlineLevel="2">
      <c r="A287" s="7" t="s">
        <v>755</v>
      </c>
      <c r="B287" s="8" t="s">
        <v>1512</v>
      </c>
      <c r="C287" s="7" t="s">
        <v>64</v>
      </c>
      <c r="D287" s="7" t="s">
        <v>1513</v>
      </c>
      <c r="E287" s="7"/>
      <c r="F287" s="7"/>
      <c r="G287" s="25">
        <v>883</v>
      </c>
      <c r="H287" s="25">
        <v>634.5</v>
      </c>
      <c r="I287" s="29">
        <f t="shared" si="4"/>
        <v>71.85730464326161</v>
      </c>
    </row>
    <row r="288" spans="1:9" ht="22.5" outlineLevel="3">
      <c r="A288" s="7" t="s">
        <v>756</v>
      </c>
      <c r="B288" s="8" t="s">
        <v>197</v>
      </c>
      <c r="C288" s="7" t="s">
        <v>64</v>
      </c>
      <c r="D288" s="7" t="s">
        <v>1513</v>
      </c>
      <c r="E288" s="7" t="s">
        <v>376</v>
      </c>
      <c r="F288" s="7"/>
      <c r="G288" s="25">
        <v>883</v>
      </c>
      <c r="H288" s="25">
        <v>634.5</v>
      </c>
      <c r="I288" s="29">
        <f t="shared" si="4"/>
        <v>71.85730464326161</v>
      </c>
    </row>
    <row r="289" spans="1:9" ht="22.5" outlineLevel="4">
      <c r="A289" s="7" t="s">
        <v>757</v>
      </c>
      <c r="B289" s="8" t="s">
        <v>201</v>
      </c>
      <c r="C289" s="7" t="s">
        <v>64</v>
      </c>
      <c r="D289" s="7" t="s">
        <v>1513</v>
      </c>
      <c r="E289" s="7" t="s">
        <v>384</v>
      </c>
      <c r="F289" s="7"/>
      <c r="G289" s="25">
        <v>883</v>
      </c>
      <c r="H289" s="25">
        <v>634.5</v>
      </c>
      <c r="I289" s="29">
        <f t="shared" si="4"/>
        <v>71.85730464326161</v>
      </c>
    </row>
    <row r="290" spans="1:9" ht="90" outlineLevel="5">
      <c r="A290" s="7" t="s">
        <v>758</v>
      </c>
      <c r="B290" s="9" t="s">
        <v>1544</v>
      </c>
      <c r="C290" s="7" t="s">
        <v>64</v>
      </c>
      <c r="D290" s="7" t="s">
        <v>1513</v>
      </c>
      <c r="E290" s="7" t="s">
        <v>385</v>
      </c>
      <c r="F290" s="7"/>
      <c r="G290" s="25">
        <v>883</v>
      </c>
      <c r="H290" s="25">
        <v>634.5</v>
      </c>
      <c r="I290" s="29">
        <f t="shared" si="4"/>
        <v>71.85730464326161</v>
      </c>
    </row>
    <row r="291" spans="1:9" ht="56.25" outlineLevel="7">
      <c r="A291" s="7" t="s">
        <v>759</v>
      </c>
      <c r="B291" s="8" t="s">
        <v>175</v>
      </c>
      <c r="C291" s="7" t="s">
        <v>64</v>
      </c>
      <c r="D291" s="7" t="s">
        <v>1513</v>
      </c>
      <c r="E291" s="7" t="s">
        <v>385</v>
      </c>
      <c r="F291" s="7" t="s">
        <v>176</v>
      </c>
      <c r="G291" s="25">
        <v>66.5</v>
      </c>
      <c r="H291" s="25">
        <v>66.5</v>
      </c>
      <c r="I291" s="29">
        <f t="shared" si="4"/>
        <v>100</v>
      </c>
    </row>
    <row r="292" spans="1:9" ht="22.5" outlineLevel="7">
      <c r="A292" s="7" t="s">
        <v>760</v>
      </c>
      <c r="B292" s="8" t="s">
        <v>177</v>
      </c>
      <c r="C292" s="7" t="s">
        <v>64</v>
      </c>
      <c r="D292" s="7" t="s">
        <v>1513</v>
      </c>
      <c r="E292" s="7" t="s">
        <v>385</v>
      </c>
      <c r="F292" s="7" t="s">
        <v>82</v>
      </c>
      <c r="G292" s="25">
        <v>66.5</v>
      </c>
      <c r="H292" s="25">
        <v>66.5</v>
      </c>
      <c r="I292" s="29">
        <f t="shared" si="4"/>
        <v>100</v>
      </c>
    </row>
    <row r="293" spans="1:9" ht="22.5" outlineLevel="7">
      <c r="A293" s="7" t="s">
        <v>761</v>
      </c>
      <c r="B293" s="8" t="s">
        <v>356</v>
      </c>
      <c r="C293" s="7" t="s">
        <v>64</v>
      </c>
      <c r="D293" s="7" t="s">
        <v>1513</v>
      </c>
      <c r="E293" s="7" t="s">
        <v>385</v>
      </c>
      <c r="F293" s="7" t="s">
        <v>178</v>
      </c>
      <c r="G293" s="25">
        <v>816.5</v>
      </c>
      <c r="H293" s="25">
        <v>568.1</v>
      </c>
      <c r="I293" s="29">
        <f t="shared" si="4"/>
        <v>69.5774647887324</v>
      </c>
    </row>
    <row r="294" spans="1:9" ht="33.75" outlineLevel="7">
      <c r="A294" s="7" t="s">
        <v>762</v>
      </c>
      <c r="B294" s="8" t="s">
        <v>179</v>
      </c>
      <c r="C294" s="7" t="s">
        <v>64</v>
      </c>
      <c r="D294" s="7" t="s">
        <v>1513</v>
      </c>
      <c r="E294" s="7" t="s">
        <v>385</v>
      </c>
      <c r="F294" s="7" t="s">
        <v>180</v>
      </c>
      <c r="G294" s="25">
        <v>816.5</v>
      </c>
      <c r="H294" s="25">
        <v>568.1</v>
      </c>
      <c r="I294" s="29">
        <f t="shared" si="4"/>
        <v>69.5774647887324</v>
      </c>
    </row>
    <row r="295" spans="1:9" ht="22.5" outlineLevel="2">
      <c r="A295" s="7" t="s">
        <v>763</v>
      </c>
      <c r="B295" s="8" t="s">
        <v>1514</v>
      </c>
      <c r="C295" s="7" t="s">
        <v>64</v>
      </c>
      <c r="D295" s="7" t="s">
        <v>1515</v>
      </c>
      <c r="E295" s="7"/>
      <c r="F295" s="7"/>
      <c r="G295" s="25">
        <v>200</v>
      </c>
      <c r="H295" s="25">
        <v>20</v>
      </c>
      <c r="I295" s="29">
        <f t="shared" si="4"/>
        <v>10</v>
      </c>
    </row>
    <row r="296" spans="1:9" ht="33.75" outlineLevel="3">
      <c r="A296" s="7" t="s">
        <v>764</v>
      </c>
      <c r="B296" s="8" t="s">
        <v>1642</v>
      </c>
      <c r="C296" s="7" t="s">
        <v>64</v>
      </c>
      <c r="D296" s="7" t="s">
        <v>1515</v>
      </c>
      <c r="E296" s="7" t="s">
        <v>1545</v>
      </c>
      <c r="F296" s="7"/>
      <c r="G296" s="25">
        <v>200</v>
      </c>
      <c r="H296" s="25">
        <v>20</v>
      </c>
      <c r="I296" s="29">
        <f t="shared" si="4"/>
        <v>10</v>
      </c>
    </row>
    <row r="297" spans="1:9" ht="11.25" outlineLevel="4">
      <c r="A297" s="7" t="s">
        <v>765</v>
      </c>
      <c r="B297" s="8" t="s">
        <v>185</v>
      </c>
      <c r="C297" s="7" t="s">
        <v>64</v>
      </c>
      <c r="D297" s="7" t="s">
        <v>1515</v>
      </c>
      <c r="E297" s="7" t="s">
        <v>1546</v>
      </c>
      <c r="F297" s="7"/>
      <c r="G297" s="25">
        <v>200</v>
      </c>
      <c r="H297" s="25">
        <v>20</v>
      </c>
      <c r="I297" s="29">
        <f t="shared" si="4"/>
        <v>10</v>
      </c>
    </row>
    <row r="298" spans="1:9" ht="56.25" outlineLevel="5">
      <c r="A298" s="7" t="s">
        <v>766</v>
      </c>
      <c r="B298" s="8" t="s">
        <v>1643</v>
      </c>
      <c r="C298" s="7" t="s">
        <v>64</v>
      </c>
      <c r="D298" s="7" t="s">
        <v>1515</v>
      </c>
      <c r="E298" s="7" t="s">
        <v>1644</v>
      </c>
      <c r="F298" s="7"/>
      <c r="G298" s="25">
        <v>80</v>
      </c>
      <c r="H298" s="25">
        <v>0</v>
      </c>
      <c r="I298" s="29">
        <f t="shared" si="4"/>
        <v>0</v>
      </c>
    </row>
    <row r="299" spans="1:9" ht="22.5" outlineLevel="7">
      <c r="A299" s="7" t="s">
        <v>767</v>
      </c>
      <c r="B299" s="8" t="s">
        <v>356</v>
      </c>
      <c r="C299" s="7" t="s">
        <v>64</v>
      </c>
      <c r="D299" s="7" t="s">
        <v>1515</v>
      </c>
      <c r="E299" s="7" t="s">
        <v>1644</v>
      </c>
      <c r="F299" s="7" t="s">
        <v>178</v>
      </c>
      <c r="G299" s="25">
        <v>80</v>
      </c>
      <c r="H299" s="25">
        <v>0</v>
      </c>
      <c r="I299" s="29">
        <f t="shared" si="4"/>
        <v>0</v>
      </c>
    </row>
    <row r="300" spans="1:9" ht="33.75" outlineLevel="7">
      <c r="A300" s="7" t="s">
        <v>768</v>
      </c>
      <c r="B300" s="8" t="s">
        <v>179</v>
      </c>
      <c r="C300" s="7" t="s">
        <v>64</v>
      </c>
      <c r="D300" s="7" t="s">
        <v>1515</v>
      </c>
      <c r="E300" s="7" t="s">
        <v>1644</v>
      </c>
      <c r="F300" s="7" t="s">
        <v>180</v>
      </c>
      <c r="G300" s="25">
        <v>80</v>
      </c>
      <c r="H300" s="25">
        <v>0</v>
      </c>
      <c r="I300" s="29">
        <f t="shared" si="4"/>
        <v>0</v>
      </c>
    </row>
    <row r="301" spans="1:9" ht="90" outlineLevel="5">
      <c r="A301" s="7" t="s">
        <v>769</v>
      </c>
      <c r="B301" s="9" t="s">
        <v>1645</v>
      </c>
      <c r="C301" s="7" t="s">
        <v>64</v>
      </c>
      <c r="D301" s="7" t="s">
        <v>1515</v>
      </c>
      <c r="E301" s="7" t="s">
        <v>1646</v>
      </c>
      <c r="F301" s="7"/>
      <c r="G301" s="25">
        <v>20</v>
      </c>
      <c r="H301" s="25">
        <v>20</v>
      </c>
      <c r="I301" s="29">
        <f t="shared" si="4"/>
        <v>100</v>
      </c>
    </row>
    <row r="302" spans="1:9" ht="22.5" outlineLevel="7">
      <c r="A302" s="7" t="s">
        <v>770</v>
      </c>
      <c r="B302" s="8" t="s">
        <v>356</v>
      </c>
      <c r="C302" s="7" t="s">
        <v>64</v>
      </c>
      <c r="D302" s="7" t="s">
        <v>1515</v>
      </c>
      <c r="E302" s="7" t="s">
        <v>1646</v>
      </c>
      <c r="F302" s="7" t="s">
        <v>178</v>
      </c>
      <c r="G302" s="25">
        <v>20</v>
      </c>
      <c r="H302" s="25">
        <v>20</v>
      </c>
      <c r="I302" s="29">
        <f t="shared" si="4"/>
        <v>100</v>
      </c>
    </row>
    <row r="303" spans="1:9" ht="33.75" outlineLevel="7">
      <c r="A303" s="7" t="s">
        <v>771</v>
      </c>
      <c r="B303" s="8" t="s">
        <v>179</v>
      </c>
      <c r="C303" s="7" t="s">
        <v>64</v>
      </c>
      <c r="D303" s="7" t="s">
        <v>1515</v>
      </c>
      <c r="E303" s="7" t="s">
        <v>1646</v>
      </c>
      <c r="F303" s="7" t="s">
        <v>180</v>
      </c>
      <c r="G303" s="25">
        <v>20</v>
      </c>
      <c r="H303" s="25">
        <v>20</v>
      </c>
      <c r="I303" s="29">
        <f t="shared" si="4"/>
        <v>100</v>
      </c>
    </row>
    <row r="304" spans="1:9" ht="78.75" outlineLevel="5">
      <c r="A304" s="7" t="s">
        <v>772</v>
      </c>
      <c r="B304" s="9" t="s">
        <v>1647</v>
      </c>
      <c r="C304" s="7" t="s">
        <v>64</v>
      </c>
      <c r="D304" s="7" t="s">
        <v>1515</v>
      </c>
      <c r="E304" s="7" t="s">
        <v>1547</v>
      </c>
      <c r="F304" s="7"/>
      <c r="G304" s="25">
        <v>100</v>
      </c>
      <c r="H304" s="25">
        <v>0</v>
      </c>
      <c r="I304" s="29">
        <f t="shared" si="4"/>
        <v>0</v>
      </c>
    </row>
    <row r="305" spans="1:9" ht="22.5" outlineLevel="7">
      <c r="A305" s="7" t="s">
        <v>773</v>
      </c>
      <c r="B305" s="8" t="s">
        <v>356</v>
      </c>
      <c r="C305" s="7" t="s">
        <v>64</v>
      </c>
      <c r="D305" s="7" t="s">
        <v>1515</v>
      </c>
      <c r="E305" s="7" t="s">
        <v>1547</v>
      </c>
      <c r="F305" s="7" t="s">
        <v>178</v>
      </c>
      <c r="G305" s="25">
        <v>100</v>
      </c>
      <c r="H305" s="25">
        <v>0</v>
      </c>
      <c r="I305" s="29">
        <f t="shared" si="4"/>
        <v>0</v>
      </c>
    </row>
    <row r="306" spans="1:9" ht="33.75" outlineLevel="7">
      <c r="A306" s="7" t="s">
        <v>774</v>
      </c>
      <c r="B306" s="8" t="s">
        <v>179</v>
      </c>
      <c r="C306" s="7" t="s">
        <v>64</v>
      </c>
      <c r="D306" s="7" t="s">
        <v>1515</v>
      </c>
      <c r="E306" s="7" t="s">
        <v>1547</v>
      </c>
      <c r="F306" s="7" t="s">
        <v>180</v>
      </c>
      <c r="G306" s="25">
        <v>100</v>
      </c>
      <c r="H306" s="25">
        <v>0</v>
      </c>
      <c r="I306" s="29">
        <f t="shared" si="4"/>
        <v>0</v>
      </c>
    </row>
    <row r="307" spans="1:9" ht="11.25" outlineLevel="1">
      <c r="A307" s="7" t="s">
        <v>775</v>
      </c>
      <c r="B307" s="8" t="s">
        <v>170</v>
      </c>
      <c r="C307" s="7" t="s">
        <v>64</v>
      </c>
      <c r="D307" s="7" t="s">
        <v>28</v>
      </c>
      <c r="E307" s="7"/>
      <c r="F307" s="7"/>
      <c r="G307" s="25">
        <v>6112.2</v>
      </c>
      <c r="H307" s="25">
        <v>5901.1</v>
      </c>
      <c r="I307" s="29">
        <f t="shared" si="4"/>
        <v>96.54625175877753</v>
      </c>
    </row>
    <row r="308" spans="1:9" ht="11.25" outlineLevel="2">
      <c r="A308" s="7" t="s">
        <v>776</v>
      </c>
      <c r="B308" s="8" t="s">
        <v>517</v>
      </c>
      <c r="C308" s="7" t="s">
        <v>64</v>
      </c>
      <c r="D308" s="7" t="s">
        <v>29</v>
      </c>
      <c r="E308" s="7"/>
      <c r="F308" s="7"/>
      <c r="G308" s="25">
        <v>6112.2</v>
      </c>
      <c r="H308" s="25">
        <v>5901.1</v>
      </c>
      <c r="I308" s="29">
        <f t="shared" si="4"/>
        <v>96.54625175877753</v>
      </c>
    </row>
    <row r="309" spans="1:9" ht="45" outlineLevel="3">
      <c r="A309" s="7" t="s">
        <v>777</v>
      </c>
      <c r="B309" s="8" t="s">
        <v>1648</v>
      </c>
      <c r="C309" s="7" t="s">
        <v>64</v>
      </c>
      <c r="D309" s="7" t="s">
        <v>29</v>
      </c>
      <c r="E309" s="7" t="s">
        <v>1649</v>
      </c>
      <c r="F309" s="7"/>
      <c r="G309" s="25">
        <v>215</v>
      </c>
      <c r="H309" s="25">
        <v>188</v>
      </c>
      <c r="I309" s="29">
        <f t="shared" si="4"/>
        <v>87.44186046511628</v>
      </c>
    </row>
    <row r="310" spans="1:9" ht="11.25" outlineLevel="4">
      <c r="A310" s="7" t="s">
        <v>778</v>
      </c>
      <c r="B310" s="8" t="s">
        <v>185</v>
      </c>
      <c r="C310" s="7" t="s">
        <v>64</v>
      </c>
      <c r="D310" s="7" t="s">
        <v>29</v>
      </c>
      <c r="E310" s="7" t="s">
        <v>1650</v>
      </c>
      <c r="F310" s="7"/>
      <c r="G310" s="25">
        <v>215</v>
      </c>
      <c r="H310" s="25">
        <v>188</v>
      </c>
      <c r="I310" s="29">
        <f t="shared" si="4"/>
        <v>87.44186046511628</v>
      </c>
    </row>
    <row r="311" spans="1:9" ht="78.75" outlineLevel="5">
      <c r="A311" s="7" t="s">
        <v>779</v>
      </c>
      <c r="B311" s="9" t="s">
        <v>1651</v>
      </c>
      <c r="C311" s="7" t="s">
        <v>64</v>
      </c>
      <c r="D311" s="7" t="s">
        <v>29</v>
      </c>
      <c r="E311" s="7" t="s">
        <v>1652</v>
      </c>
      <c r="F311" s="7"/>
      <c r="G311" s="25">
        <v>205</v>
      </c>
      <c r="H311" s="25">
        <v>178</v>
      </c>
      <c r="I311" s="29">
        <f t="shared" si="4"/>
        <v>86.82926829268293</v>
      </c>
    </row>
    <row r="312" spans="1:9" ht="22.5" outlineLevel="7">
      <c r="A312" s="7" t="s">
        <v>780</v>
      </c>
      <c r="B312" s="8" t="s">
        <v>356</v>
      </c>
      <c r="C312" s="7" t="s">
        <v>64</v>
      </c>
      <c r="D312" s="7" t="s">
        <v>29</v>
      </c>
      <c r="E312" s="7" t="s">
        <v>1652</v>
      </c>
      <c r="F312" s="7" t="s">
        <v>178</v>
      </c>
      <c r="G312" s="25">
        <v>75</v>
      </c>
      <c r="H312" s="25">
        <v>48</v>
      </c>
      <c r="I312" s="29">
        <f t="shared" si="4"/>
        <v>64</v>
      </c>
    </row>
    <row r="313" spans="1:9" ht="33.75" outlineLevel="7">
      <c r="A313" s="7" t="s">
        <v>216</v>
      </c>
      <c r="B313" s="8" t="s">
        <v>179</v>
      </c>
      <c r="C313" s="7" t="s">
        <v>64</v>
      </c>
      <c r="D313" s="7" t="s">
        <v>29</v>
      </c>
      <c r="E313" s="7" t="s">
        <v>1652</v>
      </c>
      <c r="F313" s="7" t="s">
        <v>180</v>
      </c>
      <c r="G313" s="25">
        <v>75</v>
      </c>
      <c r="H313" s="25">
        <v>48</v>
      </c>
      <c r="I313" s="29">
        <f t="shared" si="4"/>
        <v>64</v>
      </c>
    </row>
    <row r="314" spans="1:9" ht="11.25" outlineLevel="7">
      <c r="A314" s="7" t="s">
        <v>781</v>
      </c>
      <c r="B314" s="8" t="s">
        <v>215</v>
      </c>
      <c r="C314" s="7" t="s">
        <v>64</v>
      </c>
      <c r="D314" s="7" t="s">
        <v>29</v>
      </c>
      <c r="E314" s="7" t="s">
        <v>1652</v>
      </c>
      <c r="F314" s="7" t="s">
        <v>216</v>
      </c>
      <c r="G314" s="25">
        <v>130</v>
      </c>
      <c r="H314" s="25">
        <v>130</v>
      </c>
      <c r="I314" s="29">
        <f t="shared" si="4"/>
        <v>100</v>
      </c>
    </row>
    <row r="315" spans="1:9" ht="22.5" outlineLevel="7">
      <c r="A315" s="7" t="s">
        <v>782</v>
      </c>
      <c r="B315" s="8" t="s">
        <v>217</v>
      </c>
      <c r="C315" s="7" t="s">
        <v>64</v>
      </c>
      <c r="D315" s="7" t="s">
        <v>29</v>
      </c>
      <c r="E315" s="7" t="s">
        <v>1652</v>
      </c>
      <c r="F315" s="7" t="s">
        <v>218</v>
      </c>
      <c r="G315" s="25">
        <v>130</v>
      </c>
      <c r="H315" s="25">
        <v>130</v>
      </c>
      <c r="I315" s="29">
        <f t="shared" si="4"/>
        <v>100</v>
      </c>
    </row>
    <row r="316" spans="1:9" ht="67.5" outlineLevel="5">
      <c r="A316" s="7" t="s">
        <v>783</v>
      </c>
      <c r="B316" s="8" t="s">
        <v>1653</v>
      </c>
      <c r="C316" s="7" t="s">
        <v>64</v>
      </c>
      <c r="D316" s="7" t="s">
        <v>29</v>
      </c>
      <c r="E316" s="7" t="s">
        <v>1654</v>
      </c>
      <c r="F316" s="7"/>
      <c r="G316" s="25">
        <v>10</v>
      </c>
      <c r="H316" s="25">
        <v>10</v>
      </c>
      <c r="I316" s="29">
        <f t="shared" si="4"/>
        <v>100</v>
      </c>
    </row>
    <row r="317" spans="1:9" ht="22.5" outlineLevel="7">
      <c r="A317" s="7" t="s">
        <v>784</v>
      </c>
      <c r="B317" s="8" t="s">
        <v>356</v>
      </c>
      <c r="C317" s="7" t="s">
        <v>64</v>
      </c>
      <c r="D317" s="7" t="s">
        <v>29</v>
      </c>
      <c r="E317" s="7" t="s">
        <v>1654</v>
      </c>
      <c r="F317" s="7" t="s">
        <v>178</v>
      </c>
      <c r="G317" s="25">
        <v>10</v>
      </c>
      <c r="H317" s="25">
        <v>10</v>
      </c>
      <c r="I317" s="29">
        <f t="shared" si="4"/>
        <v>100</v>
      </c>
    </row>
    <row r="318" spans="1:9" ht="33.75" outlineLevel="7">
      <c r="A318" s="7" t="s">
        <v>785</v>
      </c>
      <c r="B318" s="8" t="s">
        <v>179</v>
      </c>
      <c r="C318" s="7" t="s">
        <v>64</v>
      </c>
      <c r="D318" s="7" t="s">
        <v>29</v>
      </c>
      <c r="E318" s="7" t="s">
        <v>1654</v>
      </c>
      <c r="F318" s="7" t="s">
        <v>180</v>
      </c>
      <c r="G318" s="25">
        <v>10</v>
      </c>
      <c r="H318" s="25">
        <v>10</v>
      </c>
      <c r="I318" s="29">
        <f t="shared" si="4"/>
        <v>100</v>
      </c>
    </row>
    <row r="319" spans="1:9" ht="22.5" outlineLevel="3">
      <c r="A319" s="7" t="s">
        <v>786</v>
      </c>
      <c r="B319" s="8" t="s">
        <v>207</v>
      </c>
      <c r="C319" s="7" t="s">
        <v>64</v>
      </c>
      <c r="D319" s="7" t="s">
        <v>29</v>
      </c>
      <c r="E319" s="7" t="s">
        <v>400</v>
      </c>
      <c r="F319" s="7"/>
      <c r="G319" s="25">
        <v>5897.2</v>
      </c>
      <c r="H319" s="25">
        <v>5713.1</v>
      </c>
      <c r="I319" s="29">
        <f t="shared" si="4"/>
        <v>96.8781794750051</v>
      </c>
    </row>
    <row r="320" spans="1:9" ht="11.25" outlineLevel="4">
      <c r="A320" s="7" t="s">
        <v>787</v>
      </c>
      <c r="B320" s="8" t="s">
        <v>208</v>
      </c>
      <c r="C320" s="7" t="s">
        <v>64</v>
      </c>
      <c r="D320" s="7" t="s">
        <v>29</v>
      </c>
      <c r="E320" s="7" t="s">
        <v>401</v>
      </c>
      <c r="F320" s="7"/>
      <c r="G320" s="25">
        <v>5289.3</v>
      </c>
      <c r="H320" s="25">
        <v>5143.9</v>
      </c>
      <c r="I320" s="29">
        <f t="shared" si="4"/>
        <v>97.25105401470893</v>
      </c>
    </row>
    <row r="321" spans="1:9" ht="56.25" outlineLevel="5">
      <c r="A321" s="7" t="s">
        <v>788</v>
      </c>
      <c r="B321" s="8" t="s">
        <v>402</v>
      </c>
      <c r="C321" s="7" t="s">
        <v>64</v>
      </c>
      <c r="D321" s="7" t="s">
        <v>29</v>
      </c>
      <c r="E321" s="7" t="s">
        <v>403</v>
      </c>
      <c r="F321" s="7"/>
      <c r="G321" s="25">
        <v>4444.4</v>
      </c>
      <c r="H321" s="25">
        <v>4299.5</v>
      </c>
      <c r="I321" s="29">
        <f t="shared" si="4"/>
        <v>96.73971739717398</v>
      </c>
    </row>
    <row r="322" spans="1:9" ht="33.75" outlineLevel="7">
      <c r="A322" s="7" t="s">
        <v>789</v>
      </c>
      <c r="B322" s="8" t="s">
        <v>209</v>
      </c>
      <c r="C322" s="7" t="s">
        <v>64</v>
      </c>
      <c r="D322" s="7" t="s">
        <v>29</v>
      </c>
      <c r="E322" s="7" t="s">
        <v>403</v>
      </c>
      <c r="F322" s="7" t="s">
        <v>210</v>
      </c>
      <c r="G322" s="25">
        <v>4444.4</v>
      </c>
      <c r="H322" s="25">
        <v>4299.5</v>
      </c>
      <c r="I322" s="29">
        <f t="shared" si="4"/>
        <v>96.73971739717398</v>
      </c>
    </row>
    <row r="323" spans="1:9" ht="11.25" outlineLevel="7">
      <c r="A323" s="7" t="s">
        <v>232</v>
      </c>
      <c r="B323" s="8" t="s">
        <v>211</v>
      </c>
      <c r="C323" s="7" t="s">
        <v>64</v>
      </c>
      <c r="D323" s="7" t="s">
        <v>29</v>
      </c>
      <c r="E323" s="7" t="s">
        <v>403</v>
      </c>
      <c r="F323" s="7" t="s">
        <v>212</v>
      </c>
      <c r="G323" s="25">
        <v>4444.4</v>
      </c>
      <c r="H323" s="25">
        <v>4299.5</v>
      </c>
      <c r="I323" s="29">
        <f t="shared" si="4"/>
        <v>96.73971739717398</v>
      </c>
    </row>
    <row r="324" spans="1:9" ht="67.5" outlineLevel="5">
      <c r="A324" s="7" t="s">
        <v>790</v>
      </c>
      <c r="B324" s="8" t="s">
        <v>404</v>
      </c>
      <c r="C324" s="7" t="s">
        <v>64</v>
      </c>
      <c r="D324" s="7" t="s">
        <v>29</v>
      </c>
      <c r="E324" s="7" t="s">
        <v>405</v>
      </c>
      <c r="F324" s="7"/>
      <c r="G324" s="25">
        <v>163</v>
      </c>
      <c r="H324" s="25">
        <v>162.5</v>
      </c>
      <c r="I324" s="29">
        <f t="shared" si="4"/>
        <v>99.69325153374233</v>
      </c>
    </row>
    <row r="325" spans="1:9" ht="33.75" outlineLevel="7">
      <c r="A325" s="7" t="s">
        <v>791</v>
      </c>
      <c r="B325" s="8" t="s">
        <v>209</v>
      </c>
      <c r="C325" s="7" t="s">
        <v>64</v>
      </c>
      <c r="D325" s="7" t="s">
        <v>29</v>
      </c>
      <c r="E325" s="7" t="s">
        <v>405</v>
      </c>
      <c r="F325" s="7" t="s">
        <v>210</v>
      </c>
      <c r="G325" s="25">
        <v>163</v>
      </c>
      <c r="H325" s="25">
        <v>162.5</v>
      </c>
      <c r="I325" s="29">
        <f t="shared" si="4"/>
        <v>99.69325153374233</v>
      </c>
    </row>
    <row r="326" spans="1:9" ht="11.25" outlineLevel="7">
      <c r="A326" s="7" t="s">
        <v>792</v>
      </c>
      <c r="B326" s="8" t="s">
        <v>211</v>
      </c>
      <c r="C326" s="7" t="s">
        <v>64</v>
      </c>
      <c r="D326" s="7" t="s">
        <v>29</v>
      </c>
      <c r="E326" s="7" t="s">
        <v>405</v>
      </c>
      <c r="F326" s="7" t="s">
        <v>212</v>
      </c>
      <c r="G326" s="25">
        <v>163</v>
      </c>
      <c r="H326" s="25">
        <v>162.5</v>
      </c>
      <c r="I326" s="29">
        <f t="shared" si="4"/>
        <v>99.69325153374233</v>
      </c>
    </row>
    <row r="327" spans="1:9" ht="67.5" outlineLevel="5">
      <c r="A327" s="7" t="s">
        <v>793</v>
      </c>
      <c r="B327" s="8" t="s">
        <v>1592</v>
      </c>
      <c r="C327" s="7" t="s">
        <v>64</v>
      </c>
      <c r="D327" s="7" t="s">
        <v>29</v>
      </c>
      <c r="E327" s="7" t="s">
        <v>406</v>
      </c>
      <c r="F327" s="7"/>
      <c r="G327" s="25">
        <v>681.9</v>
      </c>
      <c r="H327" s="25">
        <v>681.9</v>
      </c>
      <c r="I327" s="29">
        <f t="shared" si="4"/>
        <v>100</v>
      </c>
    </row>
    <row r="328" spans="1:9" ht="33.75" outlineLevel="7">
      <c r="A328" s="7" t="s">
        <v>794</v>
      </c>
      <c r="B328" s="8" t="s">
        <v>209</v>
      </c>
      <c r="C328" s="7" t="s">
        <v>64</v>
      </c>
      <c r="D328" s="7" t="s">
        <v>29</v>
      </c>
      <c r="E328" s="7" t="s">
        <v>406</v>
      </c>
      <c r="F328" s="7" t="s">
        <v>210</v>
      </c>
      <c r="G328" s="25">
        <v>681.9</v>
      </c>
      <c r="H328" s="25">
        <v>681.9</v>
      </c>
      <c r="I328" s="29">
        <f t="shared" si="4"/>
        <v>100</v>
      </c>
    </row>
    <row r="329" spans="1:9" ht="11.25" outlineLevel="7">
      <c r="A329" s="7" t="s">
        <v>795</v>
      </c>
      <c r="B329" s="8" t="s">
        <v>211</v>
      </c>
      <c r="C329" s="7" t="s">
        <v>64</v>
      </c>
      <c r="D329" s="7" t="s">
        <v>29</v>
      </c>
      <c r="E329" s="7" t="s">
        <v>406</v>
      </c>
      <c r="F329" s="7" t="s">
        <v>212</v>
      </c>
      <c r="G329" s="25">
        <v>681.9</v>
      </c>
      <c r="H329" s="25">
        <v>681.9</v>
      </c>
      <c r="I329" s="29">
        <f t="shared" si="4"/>
        <v>100</v>
      </c>
    </row>
    <row r="330" spans="1:9" ht="33.75" outlineLevel="4">
      <c r="A330" s="7" t="s">
        <v>796</v>
      </c>
      <c r="B330" s="8" t="s">
        <v>213</v>
      </c>
      <c r="C330" s="7" t="s">
        <v>64</v>
      </c>
      <c r="D330" s="7" t="s">
        <v>29</v>
      </c>
      <c r="E330" s="7" t="s">
        <v>407</v>
      </c>
      <c r="F330" s="7"/>
      <c r="G330" s="25">
        <v>607.9</v>
      </c>
      <c r="H330" s="25">
        <v>569.2</v>
      </c>
      <c r="I330" s="29">
        <f t="shared" si="4"/>
        <v>93.6338213521961</v>
      </c>
    </row>
    <row r="331" spans="1:9" ht="78.75" outlineLevel="5">
      <c r="A331" s="7" t="s">
        <v>797</v>
      </c>
      <c r="B331" s="9" t="s">
        <v>408</v>
      </c>
      <c r="C331" s="7" t="s">
        <v>64</v>
      </c>
      <c r="D331" s="7" t="s">
        <v>29</v>
      </c>
      <c r="E331" s="7" t="s">
        <v>409</v>
      </c>
      <c r="F331" s="7"/>
      <c r="G331" s="25">
        <v>92.6</v>
      </c>
      <c r="H331" s="25">
        <v>53.8</v>
      </c>
      <c r="I331" s="29">
        <f t="shared" si="4"/>
        <v>58.09935205183585</v>
      </c>
    </row>
    <row r="332" spans="1:9" ht="56.25" outlineLevel="7">
      <c r="A332" s="7" t="s">
        <v>798</v>
      </c>
      <c r="B332" s="8" t="s">
        <v>175</v>
      </c>
      <c r="C332" s="7" t="s">
        <v>64</v>
      </c>
      <c r="D332" s="7" t="s">
        <v>29</v>
      </c>
      <c r="E332" s="7" t="s">
        <v>409</v>
      </c>
      <c r="F332" s="7" t="s">
        <v>176</v>
      </c>
      <c r="G332" s="25">
        <v>39.3</v>
      </c>
      <c r="H332" s="25">
        <v>39.3</v>
      </c>
      <c r="I332" s="29">
        <f t="shared" si="4"/>
        <v>100</v>
      </c>
    </row>
    <row r="333" spans="1:9" ht="22.5" outlineLevel="7">
      <c r="A333" s="7" t="s">
        <v>218</v>
      </c>
      <c r="B333" s="8" t="s">
        <v>206</v>
      </c>
      <c r="C333" s="7" t="s">
        <v>64</v>
      </c>
      <c r="D333" s="7" t="s">
        <v>29</v>
      </c>
      <c r="E333" s="7" t="s">
        <v>409</v>
      </c>
      <c r="F333" s="7" t="s">
        <v>100</v>
      </c>
      <c r="G333" s="25">
        <v>39.3</v>
      </c>
      <c r="H333" s="25">
        <v>39.3</v>
      </c>
      <c r="I333" s="29">
        <f t="shared" si="4"/>
        <v>100</v>
      </c>
    </row>
    <row r="334" spans="1:9" ht="22.5" outlineLevel="7">
      <c r="A334" s="7" t="s">
        <v>799</v>
      </c>
      <c r="B334" s="8" t="s">
        <v>356</v>
      </c>
      <c r="C334" s="7" t="s">
        <v>64</v>
      </c>
      <c r="D334" s="7" t="s">
        <v>29</v>
      </c>
      <c r="E334" s="7" t="s">
        <v>409</v>
      </c>
      <c r="F334" s="7" t="s">
        <v>178</v>
      </c>
      <c r="G334" s="25">
        <v>32.6</v>
      </c>
      <c r="H334" s="25">
        <v>14.5</v>
      </c>
      <c r="I334" s="29">
        <f t="shared" si="4"/>
        <v>44.47852760736196</v>
      </c>
    </row>
    <row r="335" spans="1:9" ht="33.75" outlineLevel="7">
      <c r="A335" s="7" t="s">
        <v>800</v>
      </c>
      <c r="B335" s="8" t="s">
        <v>179</v>
      </c>
      <c r="C335" s="7" t="s">
        <v>64</v>
      </c>
      <c r="D335" s="7" t="s">
        <v>29</v>
      </c>
      <c r="E335" s="7" t="s">
        <v>409</v>
      </c>
      <c r="F335" s="7" t="s">
        <v>180</v>
      </c>
      <c r="G335" s="25">
        <v>32.6</v>
      </c>
      <c r="H335" s="25">
        <v>14.5</v>
      </c>
      <c r="I335" s="29">
        <f aca="true" t="shared" si="5" ref="I335:I398">H335/G335*100</f>
        <v>44.47852760736196</v>
      </c>
    </row>
    <row r="336" spans="1:9" ht="11.25" outlineLevel="7">
      <c r="A336" s="7" t="s">
        <v>801</v>
      </c>
      <c r="B336" s="8" t="s">
        <v>215</v>
      </c>
      <c r="C336" s="7" t="s">
        <v>64</v>
      </c>
      <c r="D336" s="7" t="s">
        <v>29</v>
      </c>
      <c r="E336" s="7" t="s">
        <v>409</v>
      </c>
      <c r="F336" s="7" t="s">
        <v>216</v>
      </c>
      <c r="G336" s="25">
        <v>20.6</v>
      </c>
      <c r="H336" s="25">
        <v>0</v>
      </c>
      <c r="I336" s="29">
        <f t="shared" si="5"/>
        <v>0</v>
      </c>
    </row>
    <row r="337" spans="1:9" ht="11.25" outlineLevel="7">
      <c r="A337" s="7" t="s">
        <v>802</v>
      </c>
      <c r="B337" s="8" t="s">
        <v>1352</v>
      </c>
      <c r="C337" s="7" t="s">
        <v>64</v>
      </c>
      <c r="D337" s="7" t="s">
        <v>29</v>
      </c>
      <c r="E337" s="7" t="s">
        <v>409</v>
      </c>
      <c r="F337" s="7" t="s">
        <v>429</v>
      </c>
      <c r="G337" s="25">
        <v>20.6</v>
      </c>
      <c r="H337" s="25">
        <v>0</v>
      </c>
      <c r="I337" s="29">
        <f t="shared" si="5"/>
        <v>0</v>
      </c>
    </row>
    <row r="338" spans="1:9" ht="78.75" outlineLevel="5">
      <c r="A338" s="7" t="s">
        <v>803</v>
      </c>
      <c r="B338" s="9" t="s">
        <v>1655</v>
      </c>
      <c r="C338" s="7" t="s">
        <v>64</v>
      </c>
      <c r="D338" s="7" t="s">
        <v>29</v>
      </c>
      <c r="E338" s="7" t="s">
        <v>1656</v>
      </c>
      <c r="F338" s="7"/>
      <c r="G338" s="25">
        <v>295.3</v>
      </c>
      <c r="H338" s="25">
        <v>295.3</v>
      </c>
      <c r="I338" s="29">
        <f t="shared" si="5"/>
        <v>100</v>
      </c>
    </row>
    <row r="339" spans="1:9" ht="33.75" outlineLevel="7">
      <c r="A339" s="7" t="s">
        <v>804</v>
      </c>
      <c r="B339" s="8" t="s">
        <v>209</v>
      </c>
      <c r="C339" s="7" t="s">
        <v>64</v>
      </c>
      <c r="D339" s="7" t="s">
        <v>29</v>
      </c>
      <c r="E339" s="7" t="s">
        <v>1656</v>
      </c>
      <c r="F339" s="7" t="s">
        <v>210</v>
      </c>
      <c r="G339" s="25">
        <v>295.3</v>
      </c>
      <c r="H339" s="25">
        <v>295.3</v>
      </c>
      <c r="I339" s="29">
        <f t="shared" si="5"/>
        <v>100</v>
      </c>
    </row>
    <row r="340" spans="1:9" ht="11.25" outlineLevel="7">
      <c r="A340" s="7" t="s">
        <v>805</v>
      </c>
      <c r="B340" s="8" t="s">
        <v>211</v>
      </c>
      <c r="C340" s="7" t="s">
        <v>64</v>
      </c>
      <c r="D340" s="7" t="s">
        <v>29</v>
      </c>
      <c r="E340" s="7" t="s">
        <v>1656</v>
      </c>
      <c r="F340" s="7" t="s">
        <v>212</v>
      </c>
      <c r="G340" s="25">
        <v>295.3</v>
      </c>
      <c r="H340" s="25">
        <v>295.3</v>
      </c>
      <c r="I340" s="29">
        <f t="shared" si="5"/>
        <v>100</v>
      </c>
    </row>
    <row r="341" spans="1:9" ht="78.75" outlineLevel="5">
      <c r="A341" s="7" t="s">
        <v>806</v>
      </c>
      <c r="B341" s="9" t="s">
        <v>1417</v>
      </c>
      <c r="C341" s="7" t="s">
        <v>64</v>
      </c>
      <c r="D341" s="7" t="s">
        <v>29</v>
      </c>
      <c r="E341" s="7" t="s">
        <v>410</v>
      </c>
      <c r="F341" s="7"/>
      <c r="G341" s="25">
        <v>220</v>
      </c>
      <c r="H341" s="25">
        <v>220</v>
      </c>
      <c r="I341" s="29">
        <f t="shared" si="5"/>
        <v>100</v>
      </c>
    </row>
    <row r="342" spans="1:9" ht="33.75" outlineLevel="7">
      <c r="A342" s="7" t="s">
        <v>807</v>
      </c>
      <c r="B342" s="8" t="s">
        <v>209</v>
      </c>
      <c r="C342" s="7" t="s">
        <v>64</v>
      </c>
      <c r="D342" s="7" t="s">
        <v>29</v>
      </c>
      <c r="E342" s="7" t="s">
        <v>410</v>
      </c>
      <c r="F342" s="7" t="s">
        <v>210</v>
      </c>
      <c r="G342" s="25">
        <v>220</v>
      </c>
      <c r="H342" s="25">
        <v>220</v>
      </c>
      <c r="I342" s="29">
        <f t="shared" si="5"/>
        <v>100</v>
      </c>
    </row>
    <row r="343" spans="1:9" ht="11.25" outlineLevel="7">
      <c r="A343" s="7" t="s">
        <v>808</v>
      </c>
      <c r="B343" s="8" t="s">
        <v>211</v>
      </c>
      <c r="C343" s="7" t="s">
        <v>64</v>
      </c>
      <c r="D343" s="7" t="s">
        <v>29</v>
      </c>
      <c r="E343" s="7" t="s">
        <v>410</v>
      </c>
      <c r="F343" s="7" t="s">
        <v>212</v>
      </c>
      <c r="G343" s="25">
        <v>220</v>
      </c>
      <c r="H343" s="25">
        <v>220</v>
      </c>
      <c r="I343" s="29">
        <f t="shared" si="5"/>
        <v>100</v>
      </c>
    </row>
    <row r="344" spans="1:9" ht="11.25" outlineLevel="1">
      <c r="A344" s="7" t="s">
        <v>809</v>
      </c>
      <c r="B344" s="8" t="s">
        <v>347</v>
      </c>
      <c r="C344" s="7" t="s">
        <v>64</v>
      </c>
      <c r="D344" s="7" t="s">
        <v>30</v>
      </c>
      <c r="E344" s="7"/>
      <c r="F344" s="7"/>
      <c r="G344" s="25">
        <v>170231.8</v>
      </c>
      <c r="H344" s="25">
        <v>167830.3</v>
      </c>
      <c r="I344" s="29">
        <f t="shared" si="5"/>
        <v>98.58927650415492</v>
      </c>
    </row>
    <row r="345" spans="1:9" ht="11.25" outlineLevel="2">
      <c r="A345" s="7" t="s">
        <v>810</v>
      </c>
      <c r="B345" s="8" t="s">
        <v>31</v>
      </c>
      <c r="C345" s="7" t="s">
        <v>64</v>
      </c>
      <c r="D345" s="7" t="s">
        <v>32</v>
      </c>
      <c r="E345" s="7"/>
      <c r="F345" s="7"/>
      <c r="G345" s="25">
        <v>144074.6</v>
      </c>
      <c r="H345" s="25">
        <v>142490.2</v>
      </c>
      <c r="I345" s="29">
        <f t="shared" si="5"/>
        <v>98.9002919320963</v>
      </c>
    </row>
    <row r="346" spans="1:9" ht="11.25" outlineLevel="3">
      <c r="A346" s="7" t="s">
        <v>811</v>
      </c>
      <c r="B346" s="8" t="s">
        <v>214</v>
      </c>
      <c r="C346" s="7" t="s">
        <v>64</v>
      </c>
      <c r="D346" s="7" t="s">
        <v>32</v>
      </c>
      <c r="E346" s="7" t="s">
        <v>411</v>
      </c>
      <c r="F346" s="7"/>
      <c r="G346" s="25">
        <v>144074.6</v>
      </c>
      <c r="H346" s="25">
        <v>142490.2</v>
      </c>
      <c r="I346" s="29">
        <f t="shared" si="5"/>
        <v>98.9002919320963</v>
      </c>
    </row>
    <row r="347" spans="1:9" ht="11.25" outlineLevel="4">
      <c r="A347" s="7" t="s">
        <v>813</v>
      </c>
      <c r="B347" s="8" t="s">
        <v>412</v>
      </c>
      <c r="C347" s="7" t="s">
        <v>64</v>
      </c>
      <c r="D347" s="7" t="s">
        <v>32</v>
      </c>
      <c r="E347" s="7" t="s">
        <v>413</v>
      </c>
      <c r="F347" s="7"/>
      <c r="G347" s="25">
        <v>890.6</v>
      </c>
      <c r="H347" s="25">
        <v>890.6</v>
      </c>
      <c r="I347" s="29">
        <f t="shared" si="5"/>
        <v>100</v>
      </c>
    </row>
    <row r="348" spans="1:9" ht="56.25" outlineLevel="5">
      <c r="A348" s="7" t="s">
        <v>814</v>
      </c>
      <c r="B348" s="8" t="s">
        <v>1657</v>
      </c>
      <c r="C348" s="7" t="s">
        <v>64</v>
      </c>
      <c r="D348" s="7" t="s">
        <v>32</v>
      </c>
      <c r="E348" s="7" t="s">
        <v>1658</v>
      </c>
      <c r="F348" s="7"/>
      <c r="G348" s="25">
        <v>222.9</v>
      </c>
      <c r="H348" s="25">
        <v>222.9</v>
      </c>
      <c r="I348" s="29">
        <f t="shared" si="5"/>
        <v>100</v>
      </c>
    </row>
    <row r="349" spans="1:9" ht="33.75" outlineLevel="7">
      <c r="A349" s="7" t="s">
        <v>815</v>
      </c>
      <c r="B349" s="8" t="s">
        <v>209</v>
      </c>
      <c r="C349" s="7" t="s">
        <v>64</v>
      </c>
      <c r="D349" s="7" t="s">
        <v>32</v>
      </c>
      <c r="E349" s="7" t="s">
        <v>1658</v>
      </c>
      <c r="F349" s="7" t="s">
        <v>210</v>
      </c>
      <c r="G349" s="25">
        <v>222.9</v>
      </c>
      <c r="H349" s="25">
        <v>222.9</v>
      </c>
      <c r="I349" s="29">
        <f t="shared" si="5"/>
        <v>100</v>
      </c>
    </row>
    <row r="350" spans="1:9" ht="11.25" outlineLevel="7">
      <c r="A350" s="7" t="s">
        <v>816</v>
      </c>
      <c r="B350" s="8" t="s">
        <v>211</v>
      </c>
      <c r="C350" s="7" t="s">
        <v>64</v>
      </c>
      <c r="D350" s="7" t="s">
        <v>32</v>
      </c>
      <c r="E350" s="7" t="s">
        <v>1658</v>
      </c>
      <c r="F350" s="7" t="s">
        <v>212</v>
      </c>
      <c r="G350" s="25">
        <v>222.9</v>
      </c>
      <c r="H350" s="25">
        <v>222.9</v>
      </c>
      <c r="I350" s="29">
        <f t="shared" si="5"/>
        <v>100</v>
      </c>
    </row>
    <row r="351" spans="1:9" ht="67.5" outlineLevel="5">
      <c r="A351" s="7" t="s">
        <v>817</v>
      </c>
      <c r="B351" s="8" t="s">
        <v>1548</v>
      </c>
      <c r="C351" s="7" t="s">
        <v>64</v>
      </c>
      <c r="D351" s="7" t="s">
        <v>32</v>
      </c>
      <c r="E351" s="7" t="s">
        <v>1418</v>
      </c>
      <c r="F351" s="7"/>
      <c r="G351" s="25">
        <v>667.6</v>
      </c>
      <c r="H351" s="25">
        <v>667.6</v>
      </c>
      <c r="I351" s="29">
        <f t="shared" si="5"/>
        <v>100</v>
      </c>
    </row>
    <row r="352" spans="1:9" ht="33.75" outlineLevel="7">
      <c r="A352" s="7" t="s">
        <v>818</v>
      </c>
      <c r="B352" s="8" t="s">
        <v>209</v>
      </c>
      <c r="C352" s="7" t="s">
        <v>64</v>
      </c>
      <c r="D352" s="7" t="s">
        <v>32</v>
      </c>
      <c r="E352" s="7" t="s">
        <v>1418</v>
      </c>
      <c r="F352" s="7" t="s">
        <v>210</v>
      </c>
      <c r="G352" s="25">
        <v>667.6</v>
      </c>
      <c r="H352" s="25">
        <v>667.6</v>
      </c>
      <c r="I352" s="29">
        <f t="shared" si="5"/>
        <v>100</v>
      </c>
    </row>
    <row r="353" spans="1:9" ht="11.25" outlineLevel="7">
      <c r="A353" s="7" t="s">
        <v>820</v>
      </c>
      <c r="B353" s="8" t="s">
        <v>211</v>
      </c>
      <c r="C353" s="7" t="s">
        <v>64</v>
      </c>
      <c r="D353" s="7" t="s">
        <v>32</v>
      </c>
      <c r="E353" s="7" t="s">
        <v>1418</v>
      </c>
      <c r="F353" s="7" t="s">
        <v>212</v>
      </c>
      <c r="G353" s="25">
        <v>667.6</v>
      </c>
      <c r="H353" s="25">
        <v>667.6</v>
      </c>
      <c r="I353" s="29">
        <f t="shared" si="5"/>
        <v>100</v>
      </c>
    </row>
    <row r="354" spans="1:9" ht="22.5" outlineLevel="4">
      <c r="A354" s="7" t="s">
        <v>821</v>
      </c>
      <c r="B354" s="8" t="s">
        <v>414</v>
      </c>
      <c r="C354" s="7" t="s">
        <v>64</v>
      </c>
      <c r="D354" s="7" t="s">
        <v>32</v>
      </c>
      <c r="E354" s="7" t="s">
        <v>415</v>
      </c>
      <c r="F354" s="7"/>
      <c r="G354" s="25">
        <v>143184</v>
      </c>
      <c r="H354" s="25">
        <v>141599.7</v>
      </c>
      <c r="I354" s="29">
        <f t="shared" si="5"/>
        <v>98.89352162252767</v>
      </c>
    </row>
    <row r="355" spans="1:9" ht="78.75" outlineLevel="5">
      <c r="A355" s="7" t="s">
        <v>822</v>
      </c>
      <c r="B355" s="9" t="s">
        <v>1659</v>
      </c>
      <c r="C355" s="7" t="s">
        <v>64</v>
      </c>
      <c r="D355" s="7" t="s">
        <v>32</v>
      </c>
      <c r="E355" s="7" t="s">
        <v>1660</v>
      </c>
      <c r="F355" s="7"/>
      <c r="G355" s="25">
        <v>10436.9</v>
      </c>
      <c r="H355" s="25">
        <v>10436.9</v>
      </c>
      <c r="I355" s="29">
        <f t="shared" si="5"/>
        <v>100</v>
      </c>
    </row>
    <row r="356" spans="1:9" ht="33.75" outlineLevel="7">
      <c r="A356" s="7" t="s">
        <v>823</v>
      </c>
      <c r="B356" s="8" t="s">
        <v>209</v>
      </c>
      <c r="C356" s="7" t="s">
        <v>64</v>
      </c>
      <c r="D356" s="7" t="s">
        <v>32</v>
      </c>
      <c r="E356" s="7" t="s">
        <v>1660</v>
      </c>
      <c r="F356" s="7" t="s">
        <v>210</v>
      </c>
      <c r="G356" s="25">
        <v>10436.9</v>
      </c>
      <c r="H356" s="25">
        <v>10436.9</v>
      </c>
      <c r="I356" s="29">
        <f t="shared" si="5"/>
        <v>100</v>
      </c>
    </row>
    <row r="357" spans="1:9" ht="11.25" outlineLevel="7">
      <c r="A357" s="7" t="s">
        <v>824</v>
      </c>
      <c r="B357" s="8" t="s">
        <v>211</v>
      </c>
      <c r="C357" s="7" t="s">
        <v>64</v>
      </c>
      <c r="D357" s="7" t="s">
        <v>32</v>
      </c>
      <c r="E357" s="7" t="s">
        <v>1660</v>
      </c>
      <c r="F357" s="7" t="s">
        <v>212</v>
      </c>
      <c r="G357" s="25">
        <v>10436.9</v>
      </c>
      <c r="H357" s="25">
        <v>10436.9</v>
      </c>
      <c r="I357" s="29">
        <f t="shared" si="5"/>
        <v>100</v>
      </c>
    </row>
    <row r="358" spans="1:9" ht="90" outlineLevel="5">
      <c r="A358" s="7" t="s">
        <v>825</v>
      </c>
      <c r="B358" s="9" t="s">
        <v>1549</v>
      </c>
      <c r="C358" s="7" t="s">
        <v>64</v>
      </c>
      <c r="D358" s="7" t="s">
        <v>32</v>
      </c>
      <c r="E358" s="7" t="s">
        <v>1550</v>
      </c>
      <c r="F358" s="7"/>
      <c r="G358" s="25">
        <v>569.1</v>
      </c>
      <c r="H358" s="25">
        <v>569.1</v>
      </c>
      <c r="I358" s="29">
        <f t="shared" si="5"/>
        <v>100</v>
      </c>
    </row>
    <row r="359" spans="1:9" ht="22.5" outlineLevel="7">
      <c r="A359" s="7" t="s">
        <v>826</v>
      </c>
      <c r="B359" s="8" t="s">
        <v>1408</v>
      </c>
      <c r="C359" s="7" t="s">
        <v>64</v>
      </c>
      <c r="D359" s="7" t="s">
        <v>32</v>
      </c>
      <c r="E359" s="7" t="s">
        <v>1550</v>
      </c>
      <c r="F359" s="7" t="s">
        <v>221</v>
      </c>
      <c r="G359" s="25">
        <v>569.1</v>
      </c>
      <c r="H359" s="25">
        <v>569.1</v>
      </c>
      <c r="I359" s="29">
        <f t="shared" si="5"/>
        <v>100</v>
      </c>
    </row>
    <row r="360" spans="1:9" ht="90" outlineLevel="7">
      <c r="A360" s="7" t="s">
        <v>827</v>
      </c>
      <c r="B360" s="9" t="s">
        <v>1426</v>
      </c>
      <c r="C360" s="7" t="s">
        <v>64</v>
      </c>
      <c r="D360" s="7" t="s">
        <v>32</v>
      </c>
      <c r="E360" s="7" t="s">
        <v>1550</v>
      </c>
      <c r="F360" s="7" t="s">
        <v>222</v>
      </c>
      <c r="G360" s="25">
        <v>569.1</v>
      </c>
      <c r="H360" s="25">
        <v>569.1</v>
      </c>
      <c r="I360" s="29">
        <f t="shared" si="5"/>
        <v>100</v>
      </c>
    </row>
    <row r="361" spans="1:9" ht="67.5" outlineLevel="5">
      <c r="A361" s="7" t="s">
        <v>828</v>
      </c>
      <c r="B361" s="8" t="s">
        <v>416</v>
      </c>
      <c r="C361" s="7" t="s">
        <v>64</v>
      </c>
      <c r="D361" s="7" t="s">
        <v>32</v>
      </c>
      <c r="E361" s="7" t="s">
        <v>417</v>
      </c>
      <c r="F361" s="7"/>
      <c r="G361" s="25">
        <v>52128.5</v>
      </c>
      <c r="H361" s="25">
        <v>50635.4</v>
      </c>
      <c r="I361" s="29">
        <f t="shared" si="5"/>
        <v>97.13573189330214</v>
      </c>
    </row>
    <row r="362" spans="1:9" ht="33.75" outlineLevel="7">
      <c r="A362" s="7" t="s">
        <v>829</v>
      </c>
      <c r="B362" s="8" t="s">
        <v>209</v>
      </c>
      <c r="C362" s="7" t="s">
        <v>64</v>
      </c>
      <c r="D362" s="7" t="s">
        <v>32</v>
      </c>
      <c r="E362" s="7" t="s">
        <v>417</v>
      </c>
      <c r="F362" s="7" t="s">
        <v>210</v>
      </c>
      <c r="G362" s="25">
        <v>52128.5</v>
      </c>
      <c r="H362" s="25">
        <v>50635.4</v>
      </c>
      <c r="I362" s="29">
        <f t="shared" si="5"/>
        <v>97.13573189330214</v>
      </c>
    </row>
    <row r="363" spans="1:9" ht="11.25" outlineLevel="7">
      <c r="A363" s="7" t="s">
        <v>429</v>
      </c>
      <c r="B363" s="8" t="s">
        <v>211</v>
      </c>
      <c r="C363" s="7" t="s">
        <v>64</v>
      </c>
      <c r="D363" s="7" t="s">
        <v>32</v>
      </c>
      <c r="E363" s="7" t="s">
        <v>417</v>
      </c>
      <c r="F363" s="7" t="s">
        <v>212</v>
      </c>
      <c r="G363" s="25">
        <v>52128.5</v>
      </c>
      <c r="H363" s="25">
        <v>50635.4</v>
      </c>
      <c r="I363" s="29">
        <f t="shared" si="5"/>
        <v>97.13573189330214</v>
      </c>
    </row>
    <row r="364" spans="1:9" ht="67.5" outlineLevel="5">
      <c r="A364" s="7" t="s">
        <v>830</v>
      </c>
      <c r="B364" s="9" t="s">
        <v>418</v>
      </c>
      <c r="C364" s="7" t="s">
        <v>64</v>
      </c>
      <c r="D364" s="7" t="s">
        <v>32</v>
      </c>
      <c r="E364" s="7" t="s">
        <v>419</v>
      </c>
      <c r="F364" s="7"/>
      <c r="G364" s="25">
        <v>39853.4</v>
      </c>
      <c r="H364" s="25">
        <v>39813.1</v>
      </c>
      <c r="I364" s="29">
        <f t="shared" si="5"/>
        <v>99.89887939297525</v>
      </c>
    </row>
    <row r="365" spans="1:9" ht="33.75" outlineLevel="7">
      <c r="A365" s="7" t="s">
        <v>831</v>
      </c>
      <c r="B365" s="8" t="s">
        <v>209</v>
      </c>
      <c r="C365" s="7" t="s">
        <v>64</v>
      </c>
      <c r="D365" s="7" t="s">
        <v>32</v>
      </c>
      <c r="E365" s="7" t="s">
        <v>419</v>
      </c>
      <c r="F365" s="7" t="s">
        <v>210</v>
      </c>
      <c r="G365" s="25">
        <v>39853.4</v>
      </c>
      <c r="H365" s="25">
        <v>39813.1</v>
      </c>
      <c r="I365" s="29">
        <f t="shared" si="5"/>
        <v>99.89887939297525</v>
      </c>
    </row>
    <row r="366" spans="1:9" ht="11.25" outlineLevel="7">
      <c r="A366" s="7" t="s">
        <v>832</v>
      </c>
      <c r="B366" s="8" t="s">
        <v>211</v>
      </c>
      <c r="C366" s="7" t="s">
        <v>64</v>
      </c>
      <c r="D366" s="7" t="s">
        <v>32</v>
      </c>
      <c r="E366" s="7" t="s">
        <v>419</v>
      </c>
      <c r="F366" s="7" t="s">
        <v>212</v>
      </c>
      <c r="G366" s="25">
        <v>39853.4</v>
      </c>
      <c r="H366" s="25">
        <v>39813.1</v>
      </c>
      <c r="I366" s="29">
        <f t="shared" si="5"/>
        <v>99.89887939297525</v>
      </c>
    </row>
    <row r="367" spans="1:9" ht="67.5" outlineLevel="5">
      <c r="A367" s="7" t="s">
        <v>833</v>
      </c>
      <c r="B367" s="8" t="s">
        <v>812</v>
      </c>
      <c r="C367" s="7" t="s">
        <v>64</v>
      </c>
      <c r="D367" s="7" t="s">
        <v>32</v>
      </c>
      <c r="E367" s="7" t="s">
        <v>420</v>
      </c>
      <c r="F367" s="7"/>
      <c r="G367" s="25">
        <v>22601.4</v>
      </c>
      <c r="H367" s="25">
        <v>22562.4</v>
      </c>
      <c r="I367" s="29">
        <f t="shared" si="5"/>
        <v>99.82744431760865</v>
      </c>
    </row>
    <row r="368" spans="1:9" ht="33.75" outlineLevel="7">
      <c r="A368" s="7" t="s">
        <v>834</v>
      </c>
      <c r="B368" s="8" t="s">
        <v>209</v>
      </c>
      <c r="C368" s="7" t="s">
        <v>64</v>
      </c>
      <c r="D368" s="7" t="s">
        <v>32</v>
      </c>
      <c r="E368" s="7" t="s">
        <v>420</v>
      </c>
      <c r="F368" s="7" t="s">
        <v>210</v>
      </c>
      <c r="G368" s="25">
        <v>22601.4</v>
      </c>
      <c r="H368" s="25">
        <v>22562.4</v>
      </c>
      <c r="I368" s="29">
        <f t="shared" si="5"/>
        <v>99.82744431760865</v>
      </c>
    </row>
    <row r="369" spans="1:9" ht="11.25" outlineLevel="7">
      <c r="A369" s="7" t="s">
        <v>835</v>
      </c>
      <c r="B369" s="8" t="s">
        <v>211</v>
      </c>
      <c r="C369" s="7" t="s">
        <v>64</v>
      </c>
      <c r="D369" s="7" t="s">
        <v>32</v>
      </c>
      <c r="E369" s="7" t="s">
        <v>420</v>
      </c>
      <c r="F369" s="7" t="s">
        <v>212</v>
      </c>
      <c r="G369" s="25">
        <v>22601.4</v>
      </c>
      <c r="H369" s="25">
        <v>22562.4</v>
      </c>
      <c r="I369" s="29">
        <f t="shared" si="5"/>
        <v>99.82744431760865</v>
      </c>
    </row>
    <row r="370" spans="1:9" ht="78.75" outlineLevel="5">
      <c r="A370" s="7" t="s">
        <v>836</v>
      </c>
      <c r="B370" s="9" t="s">
        <v>421</v>
      </c>
      <c r="C370" s="7" t="s">
        <v>64</v>
      </c>
      <c r="D370" s="7" t="s">
        <v>32</v>
      </c>
      <c r="E370" s="7" t="s">
        <v>422</v>
      </c>
      <c r="F370" s="7"/>
      <c r="G370" s="25">
        <v>3278.9</v>
      </c>
      <c r="H370" s="25">
        <v>3267</v>
      </c>
      <c r="I370" s="29">
        <f t="shared" si="5"/>
        <v>99.63707340876513</v>
      </c>
    </row>
    <row r="371" spans="1:9" ht="33.75" outlineLevel="7">
      <c r="A371" s="7" t="s">
        <v>837</v>
      </c>
      <c r="B371" s="8" t="s">
        <v>209</v>
      </c>
      <c r="C371" s="7" t="s">
        <v>64</v>
      </c>
      <c r="D371" s="7" t="s">
        <v>32</v>
      </c>
      <c r="E371" s="7" t="s">
        <v>422</v>
      </c>
      <c r="F371" s="7" t="s">
        <v>210</v>
      </c>
      <c r="G371" s="25">
        <v>3278.9</v>
      </c>
      <c r="H371" s="25">
        <v>3267</v>
      </c>
      <c r="I371" s="29">
        <f t="shared" si="5"/>
        <v>99.63707340876513</v>
      </c>
    </row>
    <row r="372" spans="1:9" ht="11.25" outlineLevel="7">
      <c r="A372" s="7" t="s">
        <v>838</v>
      </c>
      <c r="B372" s="8" t="s">
        <v>211</v>
      </c>
      <c r="C372" s="7" t="s">
        <v>64</v>
      </c>
      <c r="D372" s="7" t="s">
        <v>32</v>
      </c>
      <c r="E372" s="7" t="s">
        <v>422</v>
      </c>
      <c r="F372" s="7" t="s">
        <v>212</v>
      </c>
      <c r="G372" s="25">
        <v>3278.9</v>
      </c>
      <c r="H372" s="25">
        <v>3267</v>
      </c>
      <c r="I372" s="29">
        <f t="shared" si="5"/>
        <v>99.63707340876513</v>
      </c>
    </row>
    <row r="373" spans="1:9" ht="78.75" outlineLevel="5">
      <c r="A373" s="7" t="s">
        <v>223</v>
      </c>
      <c r="B373" s="9" t="s">
        <v>1354</v>
      </c>
      <c r="C373" s="7" t="s">
        <v>64</v>
      </c>
      <c r="D373" s="7" t="s">
        <v>32</v>
      </c>
      <c r="E373" s="7" t="s">
        <v>819</v>
      </c>
      <c r="F373" s="7"/>
      <c r="G373" s="25">
        <v>5530</v>
      </c>
      <c r="H373" s="25">
        <v>5530</v>
      </c>
      <c r="I373" s="29">
        <f t="shared" si="5"/>
        <v>100</v>
      </c>
    </row>
    <row r="374" spans="1:9" ht="33.75" outlineLevel="7">
      <c r="A374" s="7" t="s">
        <v>839</v>
      </c>
      <c r="B374" s="8" t="s">
        <v>209</v>
      </c>
      <c r="C374" s="7" t="s">
        <v>64</v>
      </c>
      <c r="D374" s="7" t="s">
        <v>32</v>
      </c>
      <c r="E374" s="7" t="s">
        <v>819</v>
      </c>
      <c r="F374" s="7" t="s">
        <v>210</v>
      </c>
      <c r="G374" s="25">
        <v>5530</v>
      </c>
      <c r="H374" s="25">
        <v>5530</v>
      </c>
      <c r="I374" s="29">
        <f t="shared" si="5"/>
        <v>100</v>
      </c>
    </row>
    <row r="375" spans="1:9" ht="11.25" outlineLevel="7">
      <c r="A375" s="7" t="s">
        <v>840</v>
      </c>
      <c r="B375" s="8" t="s">
        <v>211</v>
      </c>
      <c r="C375" s="7" t="s">
        <v>64</v>
      </c>
      <c r="D375" s="7" t="s">
        <v>32</v>
      </c>
      <c r="E375" s="7" t="s">
        <v>819</v>
      </c>
      <c r="F375" s="7" t="s">
        <v>212</v>
      </c>
      <c r="G375" s="25">
        <v>5530</v>
      </c>
      <c r="H375" s="25">
        <v>5530</v>
      </c>
      <c r="I375" s="29">
        <f t="shared" si="5"/>
        <v>100</v>
      </c>
    </row>
    <row r="376" spans="1:9" ht="78.75" outlineLevel="5">
      <c r="A376" s="7" t="s">
        <v>841</v>
      </c>
      <c r="B376" s="9" t="s">
        <v>1419</v>
      </c>
      <c r="C376" s="7" t="s">
        <v>64</v>
      </c>
      <c r="D376" s="7" t="s">
        <v>32</v>
      </c>
      <c r="E376" s="7" t="s">
        <v>1420</v>
      </c>
      <c r="F376" s="7"/>
      <c r="G376" s="25">
        <v>381</v>
      </c>
      <c r="H376" s="25">
        <v>381</v>
      </c>
      <c r="I376" s="29">
        <f t="shared" si="5"/>
        <v>100</v>
      </c>
    </row>
    <row r="377" spans="1:9" ht="33.75" outlineLevel="7">
      <c r="A377" s="7" t="s">
        <v>842</v>
      </c>
      <c r="B377" s="8" t="s">
        <v>209</v>
      </c>
      <c r="C377" s="7" t="s">
        <v>64</v>
      </c>
      <c r="D377" s="7" t="s">
        <v>32</v>
      </c>
      <c r="E377" s="7" t="s">
        <v>1420</v>
      </c>
      <c r="F377" s="7" t="s">
        <v>210</v>
      </c>
      <c r="G377" s="25">
        <v>381</v>
      </c>
      <c r="H377" s="25">
        <v>381</v>
      </c>
      <c r="I377" s="29">
        <f t="shared" si="5"/>
        <v>100</v>
      </c>
    </row>
    <row r="378" spans="1:9" ht="11.25" outlineLevel="7">
      <c r="A378" s="7" t="s">
        <v>843</v>
      </c>
      <c r="B378" s="8" t="s">
        <v>211</v>
      </c>
      <c r="C378" s="7" t="s">
        <v>64</v>
      </c>
      <c r="D378" s="7" t="s">
        <v>32</v>
      </c>
      <c r="E378" s="7" t="s">
        <v>1420</v>
      </c>
      <c r="F378" s="7" t="s">
        <v>212</v>
      </c>
      <c r="G378" s="25">
        <v>381</v>
      </c>
      <c r="H378" s="25">
        <v>381</v>
      </c>
      <c r="I378" s="29">
        <f t="shared" si="5"/>
        <v>100</v>
      </c>
    </row>
    <row r="379" spans="1:9" ht="56.25" outlineLevel="5">
      <c r="A379" s="7" t="s">
        <v>844</v>
      </c>
      <c r="B379" s="8" t="s">
        <v>1661</v>
      </c>
      <c r="C379" s="7" t="s">
        <v>64</v>
      </c>
      <c r="D379" s="7" t="s">
        <v>32</v>
      </c>
      <c r="E379" s="7" t="s">
        <v>1662</v>
      </c>
      <c r="F379" s="7"/>
      <c r="G379" s="25">
        <v>7608.7</v>
      </c>
      <c r="H379" s="25">
        <v>7608.7</v>
      </c>
      <c r="I379" s="29">
        <f t="shared" si="5"/>
        <v>100</v>
      </c>
    </row>
    <row r="380" spans="1:9" ht="33.75" outlineLevel="7">
      <c r="A380" s="7" t="s">
        <v>845</v>
      </c>
      <c r="B380" s="8" t="s">
        <v>209</v>
      </c>
      <c r="C380" s="7" t="s">
        <v>64</v>
      </c>
      <c r="D380" s="7" t="s">
        <v>32</v>
      </c>
      <c r="E380" s="7" t="s">
        <v>1662</v>
      </c>
      <c r="F380" s="7" t="s">
        <v>210</v>
      </c>
      <c r="G380" s="25">
        <v>7608.7</v>
      </c>
      <c r="H380" s="25">
        <v>7608.7</v>
      </c>
      <c r="I380" s="29">
        <f t="shared" si="5"/>
        <v>100</v>
      </c>
    </row>
    <row r="381" spans="1:9" ht="11.25" outlineLevel="7">
      <c r="A381" s="7" t="s">
        <v>846</v>
      </c>
      <c r="B381" s="8" t="s">
        <v>211</v>
      </c>
      <c r="C381" s="7" t="s">
        <v>64</v>
      </c>
      <c r="D381" s="7" t="s">
        <v>32</v>
      </c>
      <c r="E381" s="7" t="s">
        <v>1662</v>
      </c>
      <c r="F381" s="7" t="s">
        <v>212</v>
      </c>
      <c r="G381" s="25">
        <v>7608.7</v>
      </c>
      <c r="H381" s="25">
        <v>7608.7</v>
      </c>
      <c r="I381" s="29">
        <f t="shared" si="5"/>
        <v>100</v>
      </c>
    </row>
    <row r="382" spans="1:9" ht="56.25" outlineLevel="5">
      <c r="A382" s="7" t="s">
        <v>847</v>
      </c>
      <c r="B382" s="8" t="s">
        <v>1353</v>
      </c>
      <c r="C382" s="7" t="s">
        <v>64</v>
      </c>
      <c r="D382" s="7" t="s">
        <v>32</v>
      </c>
      <c r="E382" s="7" t="s">
        <v>1355</v>
      </c>
      <c r="F382" s="7"/>
      <c r="G382" s="25">
        <v>796.1</v>
      </c>
      <c r="H382" s="25">
        <v>796.1</v>
      </c>
      <c r="I382" s="29">
        <f t="shared" si="5"/>
        <v>100</v>
      </c>
    </row>
    <row r="383" spans="1:9" ht="33.75" outlineLevel="7">
      <c r="A383" s="7" t="s">
        <v>848</v>
      </c>
      <c r="B383" s="8" t="s">
        <v>209</v>
      </c>
      <c r="C383" s="7" t="s">
        <v>64</v>
      </c>
      <c r="D383" s="7" t="s">
        <v>32</v>
      </c>
      <c r="E383" s="7" t="s">
        <v>1355</v>
      </c>
      <c r="F383" s="7" t="s">
        <v>210</v>
      </c>
      <c r="G383" s="25">
        <v>796.1</v>
      </c>
      <c r="H383" s="25">
        <v>796.1</v>
      </c>
      <c r="I383" s="29">
        <f t="shared" si="5"/>
        <v>100</v>
      </c>
    </row>
    <row r="384" spans="1:9" ht="11.25" outlineLevel="7">
      <c r="A384" s="7" t="s">
        <v>849</v>
      </c>
      <c r="B384" s="8" t="s">
        <v>211</v>
      </c>
      <c r="C384" s="7" t="s">
        <v>64</v>
      </c>
      <c r="D384" s="7" t="s">
        <v>32</v>
      </c>
      <c r="E384" s="7" t="s">
        <v>1355</v>
      </c>
      <c r="F384" s="7" t="s">
        <v>212</v>
      </c>
      <c r="G384" s="25">
        <v>796.1</v>
      </c>
      <c r="H384" s="25">
        <v>796.1</v>
      </c>
      <c r="I384" s="29">
        <f t="shared" si="5"/>
        <v>100</v>
      </c>
    </row>
    <row r="385" spans="1:9" ht="22.5" outlineLevel="2">
      <c r="A385" s="7" t="s">
        <v>850</v>
      </c>
      <c r="B385" s="8" t="s">
        <v>150</v>
      </c>
      <c r="C385" s="7" t="s">
        <v>64</v>
      </c>
      <c r="D385" s="7" t="s">
        <v>151</v>
      </c>
      <c r="E385" s="7"/>
      <c r="F385" s="7"/>
      <c r="G385" s="25">
        <v>26157.3</v>
      </c>
      <c r="H385" s="25">
        <v>25340.1</v>
      </c>
      <c r="I385" s="29">
        <f t="shared" si="5"/>
        <v>96.87582433966809</v>
      </c>
    </row>
    <row r="386" spans="1:9" ht="11.25" outlineLevel="3">
      <c r="A386" s="7" t="s">
        <v>851</v>
      </c>
      <c r="B386" s="8" t="s">
        <v>214</v>
      </c>
      <c r="C386" s="7" t="s">
        <v>64</v>
      </c>
      <c r="D386" s="7" t="s">
        <v>151</v>
      </c>
      <c r="E386" s="7" t="s">
        <v>411</v>
      </c>
      <c r="F386" s="7"/>
      <c r="G386" s="25">
        <v>26057.3</v>
      </c>
      <c r="H386" s="25">
        <v>25240.1</v>
      </c>
      <c r="I386" s="29">
        <f t="shared" si="5"/>
        <v>96.86383470275123</v>
      </c>
    </row>
    <row r="387" spans="1:9" ht="11.25" outlineLevel="4">
      <c r="A387" s="7" t="s">
        <v>852</v>
      </c>
      <c r="B387" s="8" t="s">
        <v>1551</v>
      </c>
      <c r="C387" s="7" t="s">
        <v>64</v>
      </c>
      <c r="D387" s="7" t="s">
        <v>151</v>
      </c>
      <c r="E387" s="7" t="s">
        <v>423</v>
      </c>
      <c r="F387" s="7"/>
      <c r="G387" s="25">
        <v>1173.3</v>
      </c>
      <c r="H387" s="25">
        <v>1108.8</v>
      </c>
      <c r="I387" s="29">
        <f t="shared" si="5"/>
        <v>94.5026847353618</v>
      </c>
    </row>
    <row r="388" spans="1:9" ht="45" outlineLevel="5">
      <c r="A388" s="7" t="s">
        <v>853</v>
      </c>
      <c r="B388" s="8" t="s">
        <v>1552</v>
      </c>
      <c r="C388" s="7" t="s">
        <v>64</v>
      </c>
      <c r="D388" s="7" t="s">
        <v>151</v>
      </c>
      <c r="E388" s="7" t="s">
        <v>424</v>
      </c>
      <c r="F388" s="7"/>
      <c r="G388" s="25">
        <v>1173.3</v>
      </c>
      <c r="H388" s="25">
        <v>1108.8</v>
      </c>
      <c r="I388" s="29">
        <f t="shared" si="5"/>
        <v>94.5026847353618</v>
      </c>
    </row>
    <row r="389" spans="1:9" ht="56.25" outlineLevel="7">
      <c r="A389" s="7" t="s">
        <v>854</v>
      </c>
      <c r="B389" s="8" t="s">
        <v>175</v>
      </c>
      <c r="C389" s="7" t="s">
        <v>64</v>
      </c>
      <c r="D389" s="7" t="s">
        <v>151</v>
      </c>
      <c r="E389" s="7" t="s">
        <v>424</v>
      </c>
      <c r="F389" s="7" t="s">
        <v>176</v>
      </c>
      <c r="G389" s="25">
        <v>27.1</v>
      </c>
      <c r="H389" s="25">
        <v>27.1</v>
      </c>
      <c r="I389" s="29">
        <f t="shared" si="5"/>
        <v>100</v>
      </c>
    </row>
    <row r="390" spans="1:9" ht="22.5" outlineLevel="7">
      <c r="A390" s="7" t="s">
        <v>855</v>
      </c>
      <c r="B390" s="8" t="s">
        <v>206</v>
      </c>
      <c r="C390" s="7" t="s">
        <v>64</v>
      </c>
      <c r="D390" s="7" t="s">
        <v>151</v>
      </c>
      <c r="E390" s="7" t="s">
        <v>424</v>
      </c>
      <c r="F390" s="7" t="s">
        <v>100</v>
      </c>
      <c r="G390" s="25">
        <v>27.1</v>
      </c>
      <c r="H390" s="25">
        <v>27.1</v>
      </c>
      <c r="I390" s="29">
        <f t="shared" si="5"/>
        <v>100</v>
      </c>
    </row>
    <row r="391" spans="1:9" ht="22.5" outlineLevel="7">
      <c r="A391" s="7" t="s">
        <v>856</v>
      </c>
      <c r="B391" s="8" t="s">
        <v>356</v>
      </c>
      <c r="C391" s="7" t="s">
        <v>64</v>
      </c>
      <c r="D391" s="7" t="s">
        <v>151</v>
      </c>
      <c r="E391" s="7" t="s">
        <v>424</v>
      </c>
      <c r="F391" s="7" t="s">
        <v>178</v>
      </c>
      <c r="G391" s="25">
        <v>637.3</v>
      </c>
      <c r="H391" s="25">
        <v>572.8</v>
      </c>
      <c r="I391" s="29">
        <f t="shared" si="5"/>
        <v>89.8791777812647</v>
      </c>
    </row>
    <row r="392" spans="1:9" ht="33.75" outlineLevel="7">
      <c r="A392" s="7" t="s">
        <v>857</v>
      </c>
      <c r="B392" s="8" t="s">
        <v>179</v>
      </c>
      <c r="C392" s="7" t="s">
        <v>64</v>
      </c>
      <c r="D392" s="7" t="s">
        <v>151</v>
      </c>
      <c r="E392" s="7" t="s">
        <v>424</v>
      </c>
      <c r="F392" s="7" t="s">
        <v>180</v>
      </c>
      <c r="G392" s="25">
        <v>637.3</v>
      </c>
      <c r="H392" s="25">
        <v>572.8</v>
      </c>
      <c r="I392" s="29">
        <f t="shared" si="5"/>
        <v>89.8791777812647</v>
      </c>
    </row>
    <row r="393" spans="1:9" ht="11.25" outlineLevel="7">
      <c r="A393" s="7" t="s">
        <v>858</v>
      </c>
      <c r="B393" s="8" t="s">
        <v>215</v>
      </c>
      <c r="C393" s="7" t="s">
        <v>64</v>
      </c>
      <c r="D393" s="7" t="s">
        <v>151</v>
      </c>
      <c r="E393" s="7" t="s">
        <v>424</v>
      </c>
      <c r="F393" s="7" t="s">
        <v>216</v>
      </c>
      <c r="G393" s="25">
        <v>508.9</v>
      </c>
      <c r="H393" s="25">
        <v>508.9</v>
      </c>
      <c r="I393" s="29">
        <f t="shared" si="5"/>
        <v>100</v>
      </c>
    </row>
    <row r="394" spans="1:9" ht="22.5" outlineLevel="7">
      <c r="A394" s="7" t="s">
        <v>859</v>
      </c>
      <c r="B394" s="8" t="s">
        <v>217</v>
      </c>
      <c r="C394" s="7" t="s">
        <v>64</v>
      </c>
      <c r="D394" s="7" t="s">
        <v>151</v>
      </c>
      <c r="E394" s="7" t="s">
        <v>424</v>
      </c>
      <c r="F394" s="7" t="s">
        <v>218</v>
      </c>
      <c r="G394" s="25">
        <v>75</v>
      </c>
      <c r="H394" s="25">
        <v>75</v>
      </c>
      <c r="I394" s="29">
        <f t="shared" si="5"/>
        <v>100</v>
      </c>
    </row>
    <row r="395" spans="1:9" ht="11.25" outlineLevel="7">
      <c r="A395" s="7" t="s">
        <v>860</v>
      </c>
      <c r="B395" s="8" t="s">
        <v>1352</v>
      </c>
      <c r="C395" s="7" t="s">
        <v>64</v>
      </c>
      <c r="D395" s="7" t="s">
        <v>151</v>
      </c>
      <c r="E395" s="7" t="s">
        <v>424</v>
      </c>
      <c r="F395" s="7" t="s">
        <v>429</v>
      </c>
      <c r="G395" s="25">
        <v>433.9</v>
      </c>
      <c r="H395" s="25">
        <v>433.9</v>
      </c>
      <c r="I395" s="29">
        <f t="shared" si="5"/>
        <v>100</v>
      </c>
    </row>
    <row r="396" spans="1:9" ht="22.5" outlineLevel="4">
      <c r="A396" s="7" t="s">
        <v>861</v>
      </c>
      <c r="B396" s="8" t="s">
        <v>414</v>
      </c>
      <c r="C396" s="7" t="s">
        <v>64</v>
      </c>
      <c r="D396" s="7" t="s">
        <v>151</v>
      </c>
      <c r="E396" s="7" t="s">
        <v>415</v>
      </c>
      <c r="F396" s="7"/>
      <c r="G396" s="25">
        <v>24884</v>
      </c>
      <c r="H396" s="25">
        <v>24131.3</v>
      </c>
      <c r="I396" s="29">
        <f t="shared" si="5"/>
        <v>96.97516476450731</v>
      </c>
    </row>
    <row r="397" spans="1:9" ht="78.75" outlineLevel="5">
      <c r="A397" s="7" t="s">
        <v>862</v>
      </c>
      <c r="B397" s="9" t="s">
        <v>1659</v>
      </c>
      <c r="C397" s="7" t="s">
        <v>64</v>
      </c>
      <c r="D397" s="7" t="s">
        <v>151</v>
      </c>
      <c r="E397" s="7" t="s">
        <v>1660</v>
      </c>
      <c r="F397" s="7"/>
      <c r="G397" s="25">
        <v>1256.8</v>
      </c>
      <c r="H397" s="25">
        <v>1256.8</v>
      </c>
      <c r="I397" s="29">
        <f t="shared" si="5"/>
        <v>100</v>
      </c>
    </row>
    <row r="398" spans="1:9" ht="56.25" outlineLevel="7">
      <c r="A398" s="7" t="s">
        <v>863</v>
      </c>
      <c r="B398" s="8" t="s">
        <v>175</v>
      </c>
      <c r="C398" s="7" t="s">
        <v>64</v>
      </c>
      <c r="D398" s="7" t="s">
        <v>151</v>
      </c>
      <c r="E398" s="7" t="s">
        <v>1660</v>
      </c>
      <c r="F398" s="7" t="s">
        <v>176</v>
      </c>
      <c r="G398" s="25">
        <v>1256.8</v>
      </c>
      <c r="H398" s="25">
        <v>1256.8</v>
      </c>
      <c r="I398" s="29">
        <f t="shared" si="5"/>
        <v>100</v>
      </c>
    </row>
    <row r="399" spans="1:9" ht="22.5" outlineLevel="7">
      <c r="A399" s="7" t="s">
        <v>864</v>
      </c>
      <c r="B399" s="8" t="s">
        <v>206</v>
      </c>
      <c r="C399" s="7" t="s">
        <v>64</v>
      </c>
      <c r="D399" s="7" t="s">
        <v>151</v>
      </c>
      <c r="E399" s="7" t="s">
        <v>1660</v>
      </c>
      <c r="F399" s="7" t="s">
        <v>100</v>
      </c>
      <c r="G399" s="25">
        <v>1256.8</v>
      </c>
      <c r="H399" s="25">
        <v>1256.8</v>
      </c>
      <c r="I399" s="29">
        <f aca="true" t="shared" si="6" ref="I399:I462">H399/G399*100</f>
        <v>100</v>
      </c>
    </row>
    <row r="400" spans="1:9" ht="56.25" outlineLevel="5">
      <c r="A400" s="7" t="s">
        <v>865</v>
      </c>
      <c r="B400" s="8" t="s">
        <v>1553</v>
      </c>
      <c r="C400" s="7" t="s">
        <v>64</v>
      </c>
      <c r="D400" s="7" t="s">
        <v>151</v>
      </c>
      <c r="E400" s="7" t="s">
        <v>1554</v>
      </c>
      <c r="F400" s="7"/>
      <c r="G400" s="25">
        <v>23627.2</v>
      </c>
      <c r="H400" s="25">
        <v>22874.5</v>
      </c>
      <c r="I400" s="29">
        <f t="shared" si="6"/>
        <v>96.8142649150132</v>
      </c>
    </row>
    <row r="401" spans="1:9" ht="56.25" outlineLevel="7">
      <c r="A401" s="7" t="s">
        <v>866</v>
      </c>
      <c r="B401" s="8" t="s">
        <v>175</v>
      </c>
      <c r="C401" s="7" t="s">
        <v>64</v>
      </c>
      <c r="D401" s="7" t="s">
        <v>151</v>
      </c>
      <c r="E401" s="7" t="s">
        <v>1554</v>
      </c>
      <c r="F401" s="7" t="s">
        <v>176</v>
      </c>
      <c r="G401" s="25">
        <v>23147.2</v>
      </c>
      <c r="H401" s="25">
        <v>22457.6</v>
      </c>
      <c r="I401" s="29">
        <f t="shared" si="6"/>
        <v>97.02080597221261</v>
      </c>
    </row>
    <row r="402" spans="1:9" ht="22.5" outlineLevel="7">
      <c r="A402" s="7" t="s">
        <v>867</v>
      </c>
      <c r="B402" s="8" t="s">
        <v>206</v>
      </c>
      <c r="C402" s="7" t="s">
        <v>64</v>
      </c>
      <c r="D402" s="7" t="s">
        <v>151</v>
      </c>
      <c r="E402" s="7" t="s">
        <v>1554</v>
      </c>
      <c r="F402" s="7" t="s">
        <v>100</v>
      </c>
      <c r="G402" s="25">
        <v>23147.2</v>
      </c>
      <c r="H402" s="25">
        <v>22457.6</v>
      </c>
      <c r="I402" s="29">
        <f t="shared" si="6"/>
        <v>97.02080597221261</v>
      </c>
    </row>
    <row r="403" spans="1:9" ht="22.5" outlineLevel="7">
      <c r="A403" s="7" t="s">
        <v>868</v>
      </c>
      <c r="B403" s="8" t="s">
        <v>356</v>
      </c>
      <c r="C403" s="7" t="s">
        <v>64</v>
      </c>
      <c r="D403" s="7" t="s">
        <v>151</v>
      </c>
      <c r="E403" s="7" t="s">
        <v>1554</v>
      </c>
      <c r="F403" s="7" t="s">
        <v>178</v>
      </c>
      <c r="G403" s="25">
        <v>480</v>
      </c>
      <c r="H403" s="25">
        <v>416.9</v>
      </c>
      <c r="I403" s="29">
        <f t="shared" si="6"/>
        <v>86.85416666666667</v>
      </c>
    </row>
    <row r="404" spans="1:9" ht="33.75" outlineLevel="7">
      <c r="A404" s="7" t="s">
        <v>869</v>
      </c>
      <c r="B404" s="8" t="s">
        <v>179</v>
      </c>
      <c r="C404" s="7" t="s">
        <v>64</v>
      </c>
      <c r="D404" s="7" t="s">
        <v>151</v>
      </c>
      <c r="E404" s="7" t="s">
        <v>1554</v>
      </c>
      <c r="F404" s="7" t="s">
        <v>180</v>
      </c>
      <c r="G404" s="25">
        <v>480</v>
      </c>
      <c r="H404" s="25">
        <v>416.9</v>
      </c>
      <c r="I404" s="29">
        <f t="shared" si="6"/>
        <v>86.85416666666667</v>
      </c>
    </row>
    <row r="405" spans="1:9" ht="22.5" outlineLevel="3">
      <c r="A405" s="7" t="s">
        <v>870</v>
      </c>
      <c r="B405" s="8" t="s">
        <v>188</v>
      </c>
      <c r="C405" s="7" t="s">
        <v>64</v>
      </c>
      <c r="D405" s="7" t="s">
        <v>151</v>
      </c>
      <c r="E405" s="7" t="s">
        <v>359</v>
      </c>
      <c r="F405" s="7"/>
      <c r="G405" s="25">
        <v>100</v>
      </c>
      <c r="H405" s="25">
        <v>100</v>
      </c>
      <c r="I405" s="29">
        <f t="shared" si="6"/>
        <v>100</v>
      </c>
    </row>
    <row r="406" spans="1:9" ht="22.5" outlineLevel="4">
      <c r="A406" s="7" t="s">
        <v>871</v>
      </c>
      <c r="B406" s="8" t="s">
        <v>189</v>
      </c>
      <c r="C406" s="7" t="s">
        <v>64</v>
      </c>
      <c r="D406" s="7" t="s">
        <v>151</v>
      </c>
      <c r="E406" s="7" t="s">
        <v>360</v>
      </c>
      <c r="F406" s="7"/>
      <c r="G406" s="25">
        <v>100</v>
      </c>
      <c r="H406" s="25">
        <v>100</v>
      </c>
      <c r="I406" s="29">
        <f t="shared" si="6"/>
        <v>100</v>
      </c>
    </row>
    <row r="407" spans="1:9" ht="33.75" outlineLevel="5">
      <c r="A407" s="7" t="s">
        <v>872</v>
      </c>
      <c r="B407" s="8" t="s">
        <v>1663</v>
      </c>
      <c r="C407" s="7" t="s">
        <v>64</v>
      </c>
      <c r="D407" s="7" t="s">
        <v>151</v>
      </c>
      <c r="E407" s="7" t="s">
        <v>1664</v>
      </c>
      <c r="F407" s="7"/>
      <c r="G407" s="25">
        <v>100</v>
      </c>
      <c r="H407" s="25">
        <v>100</v>
      </c>
      <c r="I407" s="29">
        <f t="shared" si="6"/>
        <v>100</v>
      </c>
    </row>
    <row r="408" spans="1:9" ht="22.5" outlineLevel="7">
      <c r="A408" s="7" t="s">
        <v>873</v>
      </c>
      <c r="B408" s="8" t="s">
        <v>356</v>
      </c>
      <c r="C408" s="7" t="s">
        <v>64</v>
      </c>
      <c r="D408" s="7" t="s">
        <v>151</v>
      </c>
      <c r="E408" s="7" t="s">
        <v>1664</v>
      </c>
      <c r="F408" s="7" t="s">
        <v>178</v>
      </c>
      <c r="G408" s="25">
        <v>100</v>
      </c>
      <c r="H408" s="25">
        <v>100</v>
      </c>
      <c r="I408" s="29">
        <f t="shared" si="6"/>
        <v>100</v>
      </c>
    </row>
    <row r="409" spans="1:9" ht="33.75" outlineLevel="7">
      <c r="A409" s="7" t="s">
        <v>874</v>
      </c>
      <c r="B409" s="8" t="s">
        <v>179</v>
      </c>
      <c r="C409" s="7" t="s">
        <v>64</v>
      </c>
      <c r="D409" s="7" t="s">
        <v>151</v>
      </c>
      <c r="E409" s="7" t="s">
        <v>1664</v>
      </c>
      <c r="F409" s="7" t="s">
        <v>180</v>
      </c>
      <c r="G409" s="25">
        <v>100</v>
      </c>
      <c r="H409" s="25">
        <v>100</v>
      </c>
      <c r="I409" s="29">
        <f t="shared" si="6"/>
        <v>100</v>
      </c>
    </row>
    <row r="410" spans="1:9" ht="11.25" outlineLevel="1">
      <c r="A410" s="7" t="s">
        <v>875</v>
      </c>
      <c r="B410" s="8" t="s">
        <v>171</v>
      </c>
      <c r="C410" s="7" t="s">
        <v>64</v>
      </c>
      <c r="D410" s="7" t="s">
        <v>33</v>
      </c>
      <c r="E410" s="7"/>
      <c r="F410" s="7"/>
      <c r="G410" s="25">
        <v>6532.8</v>
      </c>
      <c r="H410" s="25">
        <v>6164.4</v>
      </c>
      <c r="I410" s="29">
        <f t="shared" si="6"/>
        <v>94.36076414401174</v>
      </c>
    </row>
    <row r="411" spans="1:9" ht="11.25" outlineLevel="2">
      <c r="A411" s="7" t="s">
        <v>876</v>
      </c>
      <c r="B411" s="8" t="s">
        <v>130</v>
      </c>
      <c r="C411" s="7" t="s">
        <v>64</v>
      </c>
      <c r="D411" s="7" t="s">
        <v>131</v>
      </c>
      <c r="E411" s="7"/>
      <c r="F411" s="7"/>
      <c r="G411" s="25">
        <v>1800</v>
      </c>
      <c r="H411" s="25">
        <v>1748.6</v>
      </c>
      <c r="I411" s="29">
        <f t="shared" si="6"/>
        <v>97.14444444444445</v>
      </c>
    </row>
    <row r="412" spans="1:9" ht="22.5" outlineLevel="3">
      <c r="A412" s="7" t="s">
        <v>877</v>
      </c>
      <c r="B412" s="8" t="s">
        <v>188</v>
      </c>
      <c r="C412" s="7" t="s">
        <v>64</v>
      </c>
      <c r="D412" s="7" t="s">
        <v>131</v>
      </c>
      <c r="E412" s="7" t="s">
        <v>359</v>
      </c>
      <c r="F412" s="7"/>
      <c r="G412" s="25">
        <v>1800</v>
      </c>
      <c r="H412" s="25">
        <v>1748.6</v>
      </c>
      <c r="I412" s="29">
        <f t="shared" si="6"/>
        <v>97.14444444444445</v>
      </c>
    </row>
    <row r="413" spans="1:9" ht="22.5" outlineLevel="4">
      <c r="A413" s="7" t="s">
        <v>221</v>
      </c>
      <c r="B413" s="8" t="s">
        <v>189</v>
      </c>
      <c r="C413" s="7" t="s">
        <v>64</v>
      </c>
      <c r="D413" s="7" t="s">
        <v>131</v>
      </c>
      <c r="E413" s="7" t="s">
        <v>360</v>
      </c>
      <c r="F413" s="7"/>
      <c r="G413" s="25">
        <v>1800</v>
      </c>
      <c r="H413" s="25">
        <v>1748.6</v>
      </c>
      <c r="I413" s="29">
        <f t="shared" si="6"/>
        <v>97.14444444444445</v>
      </c>
    </row>
    <row r="414" spans="1:9" ht="45" outlineLevel="5">
      <c r="A414" s="7" t="s">
        <v>878</v>
      </c>
      <c r="B414" s="8" t="s">
        <v>1555</v>
      </c>
      <c r="C414" s="7" t="s">
        <v>64</v>
      </c>
      <c r="D414" s="7" t="s">
        <v>131</v>
      </c>
      <c r="E414" s="7" t="s">
        <v>1556</v>
      </c>
      <c r="F414" s="7"/>
      <c r="G414" s="25">
        <v>1800</v>
      </c>
      <c r="H414" s="25">
        <v>1748.6</v>
      </c>
      <c r="I414" s="29">
        <f t="shared" si="6"/>
        <v>97.14444444444445</v>
      </c>
    </row>
    <row r="415" spans="1:9" ht="11.25" outlineLevel="7">
      <c r="A415" s="7" t="s">
        <v>879</v>
      </c>
      <c r="B415" s="8" t="s">
        <v>215</v>
      </c>
      <c r="C415" s="7" t="s">
        <v>64</v>
      </c>
      <c r="D415" s="7" t="s">
        <v>131</v>
      </c>
      <c r="E415" s="7" t="s">
        <v>1556</v>
      </c>
      <c r="F415" s="7" t="s">
        <v>216</v>
      </c>
      <c r="G415" s="25">
        <v>1800</v>
      </c>
      <c r="H415" s="25">
        <v>1748.6</v>
      </c>
      <c r="I415" s="29">
        <f t="shared" si="6"/>
        <v>97.14444444444445</v>
      </c>
    </row>
    <row r="416" spans="1:9" ht="22.5" outlineLevel="7">
      <c r="A416" s="7" t="s">
        <v>880</v>
      </c>
      <c r="B416" s="8" t="s">
        <v>231</v>
      </c>
      <c r="C416" s="7" t="s">
        <v>64</v>
      </c>
      <c r="D416" s="7" t="s">
        <v>131</v>
      </c>
      <c r="E416" s="7" t="s">
        <v>1556</v>
      </c>
      <c r="F416" s="7" t="s">
        <v>232</v>
      </c>
      <c r="G416" s="25">
        <v>1800</v>
      </c>
      <c r="H416" s="25">
        <v>1748.6</v>
      </c>
      <c r="I416" s="29">
        <f t="shared" si="6"/>
        <v>97.14444444444445</v>
      </c>
    </row>
    <row r="417" spans="1:9" ht="11.25" outlineLevel="2">
      <c r="A417" s="7" t="s">
        <v>881</v>
      </c>
      <c r="B417" s="8" t="s">
        <v>88</v>
      </c>
      <c r="C417" s="7" t="s">
        <v>64</v>
      </c>
      <c r="D417" s="7" t="s">
        <v>89</v>
      </c>
      <c r="E417" s="7"/>
      <c r="F417" s="7"/>
      <c r="G417" s="25">
        <v>4732.8</v>
      </c>
      <c r="H417" s="25">
        <v>4415.8</v>
      </c>
      <c r="I417" s="29">
        <f t="shared" si="6"/>
        <v>93.30206220419203</v>
      </c>
    </row>
    <row r="418" spans="1:9" ht="22.5" outlineLevel="3">
      <c r="A418" s="7" t="s">
        <v>882</v>
      </c>
      <c r="B418" s="8" t="s">
        <v>188</v>
      </c>
      <c r="C418" s="7" t="s">
        <v>64</v>
      </c>
      <c r="D418" s="7" t="s">
        <v>89</v>
      </c>
      <c r="E418" s="7" t="s">
        <v>359</v>
      </c>
      <c r="F418" s="7"/>
      <c r="G418" s="25">
        <v>4732.8</v>
      </c>
      <c r="H418" s="25">
        <v>4415.8</v>
      </c>
      <c r="I418" s="29">
        <f t="shared" si="6"/>
        <v>93.30206220419203</v>
      </c>
    </row>
    <row r="419" spans="1:9" ht="22.5" outlineLevel="4">
      <c r="A419" s="7" t="s">
        <v>883</v>
      </c>
      <c r="B419" s="8" t="s">
        <v>189</v>
      </c>
      <c r="C419" s="7" t="s">
        <v>64</v>
      </c>
      <c r="D419" s="7" t="s">
        <v>89</v>
      </c>
      <c r="E419" s="7" t="s">
        <v>360</v>
      </c>
      <c r="F419" s="7"/>
      <c r="G419" s="25">
        <v>4732.8</v>
      </c>
      <c r="H419" s="25">
        <v>4415.8</v>
      </c>
      <c r="I419" s="29">
        <f t="shared" si="6"/>
        <v>93.30206220419203</v>
      </c>
    </row>
    <row r="420" spans="1:9" ht="78.75" outlineLevel="5">
      <c r="A420" s="7" t="s">
        <v>884</v>
      </c>
      <c r="B420" s="9" t="s">
        <v>1665</v>
      </c>
      <c r="C420" s="7" t="s">
        <v>64</v>
      </c>
      <c r="D420" s="7" t="s">
        <v>89</v>
      </c>
      <c r="E420" s="7" t="s">
        <v>1422</v>
      </c>
      <c r="F420" s="7"/>
      <c r="G420" s="25">
        <v>75.1</v>
      </c>
      <c r="H420" s="25">
        <v>0</v>
      </c>
      <c r="I420" s="29">
        <f t="shared" si="6"/>
        <v>0</v>
      </c>
    </row>
    <row r="421" spans="1:9" ht="22.5" outlineLevel="7">
      <c r="A421" s="7" t="s">
        <v>885</v>
      </c>
      <c r="B421" s="8" t="s">
        <v>1408</v>
      </c>
      <c r="C421" s="7" t="s">
        <v>64</v>
      </c>
      <c r="D421" s="7" t="s">
        <v>89</v>
      </c>
      <c r="E421" s="7" t="s">
        <v>1422</v>
      </c>
      <c r="F421" s="7" t="s">
        <v>221</v>
      </c>
      <c r="G421" s="25">
        <v>75.1</v>
      </c>
      <c r="H421" s="25">
        <v>0</v>
      </c>
      <c r="I421" s="29">
        <f t="shared" si="6"/>
        <v>0</v>
      </c>
    </row>
    <row r="422" spans="1:9" ht="11.25" outlineLevel="7">
      <c r="A422" s="7" t="s">
        <v>886</v>
      </c>
      <c r="B422" s="8" t="s">
        <v>1409</v>
      </c>
      <c r="C422" s="7" t="s">
        <v>64</v>
      </c>
      <c r="D422" s="7" t="s">
        <v>89</v>
      </c>
      <c r="E422" s="7" t="s">
        <v>1422</v>
      </c>
      <c r="F422" s="7" t="s">
        <v>271</v>
      </c>
      <c r="G422" s="25">
        <v>75.1</v>
      </c>
      <c r="H422" s="25">
        <v>0</v>
      </c>
      <c r="I422" s="29">
        <f t="shared" si="6"/>
        <v>0</v>
      </c>
    </row>
    <row r="423" spans="1:9" ht="11.25" outlineLevel="5">
      <c r="A423" s="7" t="s">
        <v>271</v>
      </c>
      <c r="B423" s="8" t="s">
        <v>1666</v>
      </c>
      <c r="C423" s="7" t="s">
        <v>64</v>
      </c>
      <c r="D423" s="7" t="s">
        <v>89</v>
      </c>
      <c r="E423" s="7" t="s">
        <v>1667</v>
      </c>
      <c r="F423" s="7"/>
      <c r="G423" s="25">
        <v>4657.7</v>
      </c>
      <c r="H423" s="25">
        <v>4415.8</v>
      </c>
      <c r="I423" s="29">
        <f t="shared" si="6"/>
        <v>94.80644953517832</v>
      </c>
    </row>
    <row r="424" spans="1:9" ht="22.5" outlineLevel="7">
      <c r="A424" s="7" t="s">
        <v>887</v>
      </c>
      <c r="B424" s="8" t="s">
        <v>1408</v>
      </c>
      <c r="C424" s="7" t="s">
        <v>64</v>
      </c>
      <c r="D424" s="7" t="s">
        <v>89</v>
      </c>
      <c r="E424" s="7" t="s">
        <v>1667</v>
      </c>
      <c r="F424" s="7" t="s">
        <v>221</v>
      </c>
      <c r="G424" s="25">
        <v>4657.7</v>
      </c>
      <c r="H424" s="25">
        <v>4415.8</v>
      </c>
      <c r="I424" s="29">
        <f t="shared" si="6"/>
        <v>94.80644953517832</v>
      </c>
    </row>
    <row r="425" spans="1:9" ht="11.25" outlineLevel="7">
      <c r="A425" s="7" t="s">
        <v>888</v>
      </c>
      <c r="B425" s="8" t="s">
        <v>1409</v>
      </c>
      <c r="C425" s="7" t="s">
        <v>64</v>
      </c>
      <c r="D425" s="7" t="s">
        <v>89</v>
      </c>
      <c r="E425" s="7" t="s">
        <v>1667</v>
      </c>
      <c r="F425" s="7" t="s">
        <v>271</v>
      </c>
      <c r="G425" s="25">
        <v>4657.7</v>
      </c>
      <c r="H425" s="25">
        <v>4415.8</v>
      </c>
      <c r="I425" s="29">
        <f t="shared" si="6"/>
        <v>94.80644953517832</v>
      </c>
    </row>
    <row r="426" spans="1:9" ht="11.25" outlineLevel="1">
      <c r="A426" s="7" t="s">
        <v>889</v>
      </c>
      <c r="B426" s="8" t="s">
        <v>348</v>
      </c>
      <c r="C426" s="7" t="s">
        <v>64</v>
      </c>
      <c r="D426" s="7" t="s">
        <v>59</v>
      </c>
      <c r="E426" s="7"/>
      <c r="F426" s="7"/>
      <c r="G426" s="25">
        <v>21249.3</v>
      </c>
      <c r="H426" s="25">
        <v>18087.3</v>
      </c>
      <c r="I426" s="29">
        <f t="shared" si="6"/>
        <v>85.11950981914698</v>
      </c>
    </row>
    <row r="427" spans="1:9" ht="11.25" outlineLevel="2">
      <c r="A427" s="7" t="s">
        <v>890</v>
      </c>
      <c r="B427" s="8" t="s">
        <v>1516</v>
      </c>
      <c r="C427" s="7" t="s">
        <v>64</v>
      </c>
      <c r="D427" s="7" t="s">
        <v>1517</v>
      </c>
      <c r="E427" s="7"/>
      <c r="F427" s="7"/>
      <c r="G427" s="25">
        <v>16187.2</v>
      </c>
      <c r="H427" s="25">
        <v>14474.3</v>
      </c>
      <c r="I427" s="29">
        <f t="shared" si="6"/>
        <v>89.41818226747058</v>
      </c>
    </row>
    <row r="428" spans="1:9" ht="22.5" outlineLevel="3">
      <c r="A428" s="7" t="s">
        <v>891</v>
      </c>
      <c r="B428" s="8" t="s">
        <v>219</v>
      </c>
      <c r="C428" s="7" t="s">
        <v>64</v>
      </c>
      <c r="D428" s="7" t="s">
        <v>1517</v>
      </c>
      <c r="E428" s="7" t="s">
        <v>425</v>
      </c>
      <c r="F428" s="7"/>
      <c r="G428" s="25">
        <v>16187.2</v>
      </c>
      <c r="H428" s="25">
        <v>14474.3</v>
      </c>
      <c r="I428" s="29">
        <f t="shared" si="6"/>
        <v>89.41818226747058</v>
      </c>
    </row>
    <row r="429" spans="1:9" ht="22.5" outlineLevel="4">
      <c r="A429" s="7" t="s">
        <v>892</v>
      </c>
      <c r="B429" s="8" t="s">
        <v>1557</v>
      </c>
      <c r="C429" s="7" t="s">
        <v>64</v>
      </c>
      <c r="D429" s="7" t="s">
        <v>1517</v>
      </c>
      <c r="E429" s="7" t="s">
        <v>1558</v>
      </c>
      <c r="F429" s="7"/>
      <c r="G429" s="25">
        <v>16187.2</v>
      </c>
      <c r="H429" s="25">
        <v>14474.3</v>
      </c>
      <c r="I429" s="29">
        <f t="shared" si="6"/>
        <v>89.41818226747058</v>
      </c>
    </row>
    <row r="430" spans="1:9" ht="78.75" outlineLevel="5">
      <c r="A430" s="7" t="s">
        <v>893</v>
      </c>
      <c r="B430" s="9" t="s">
        <v>1668</v>
      </c>
      <c r="C430" s="7" t="s">
        <v>64</v>
      </c>
      <c r="D430" s="7" t="s">
        <v>1517</v>
      </c>
      <c r="E430" s="7" t="s">
        <v>1669</v>
      </c>
      <c r="F430" s="7"/>
      <c r="G430" s="25">
        <v>462.5</v>
      </c>
      <c r="H430" s="25">
        <v>462.5</v>
      </c>
      <c r="I430" s="29">
        <f t="shared" si="6"/>
        <v>100</v>
      </c>
    </row>
    <row r="431" spans="1:9" ht="33.75" outlineLevel="7">
      <c r="A431" s="7" t="s">
        <v>894</v>
      </c>
      <c r="B431" s="8" t="s">
        <v>209</v>
      </c>
      <c r="C431" s="7" t="s">
        <v>64</v>
      </c>
      <c r="D431" s="7" t="s">
        <v>1517</v>
      </c>
      <c r="E431" s="7" t="s">
        <v>1669</v>
      </c>
      <c r="F431" s="7" t="s">
        <v>210</v>
      </c>
      <c r="G431" s="25">
        <v>462.5</v>
      </c>
      <c r="H431" s="25">
        <v>462.5</v>
      </c>
      <c r="I431" s="29">
        <f t="shared" si="6"/>
        <v>100</v>
      </c>
    </row>
    <row r="432" spans="1:9" ht="11.25" outlineLevel="7">
      <c r="A432" s="7" t="s">
        <v>895</v>
      </c>
      <c r="B432" s="8" t="s">
        <v>211</v>
      </c>
      <c r="C432" s="7" t="s">
        <v>64</v>
      </c>
      <c r="D432" s="7" t="s">
        <v>1517</v>
      </c>
      <c r="E432" s="7" t="s">
        <v>1669</v>
      </c>
      <c r="F432" s="7" t="s">
        <v>212</v>
      </c>
      <c r="G432" s="25">
        <v>462.5</v>
      </c>
      <c r="H432" s="25">
        <v>462.5</v>
      </c>
      <c r="I432" s="29">
        <f t="shared" si="6"/>
        <v>100</v>
      </c>
    </row>
    <row r="433" spans="1:9" ht="67.5" outlineLevel="5">
      <c r="A433" s="7" t="s">
        <v>896</v>
      </c>
      <c r="B433" s="8" t="s">
        <v>1559</v>
      </c>
      <c r="C433" s="7" t="s">
        <v>64</v>
      </c>
      <c r="D433" s="7" t="s">
        <v>1517</v>
      </c>
      <c r="E433" s="7" t="s">
        <v>1560</v>
      </c>
      <c r="F433" s="7"/>
      <c r="G433" s="25">
        <v>10492.7</v>
      </c>
      <c r="H433" s="25">
        <v>9620.4</v>
      </c>
      <c r="I433" s="29">
        <f t="shared" si="6"/>
        <v>91.68660116080703</v>
      </c>
    </row>
    <row r="434" spans="1:9" ht="33.75" outlineLevel="7">
      <c r="A434" s="7" t="s">
        <v>897</v>
      </c>
      <c r="B434" s="8" t="s">
        <v>209</v>
      </c>
      <c r="C434" s="7" t="s">
        <v>64</v>
      </c>
      <c r="D434" s="7" t="s">
        <v>1517</v>
      </c>
      <c r="E434" s="7" t="s">
        <v>1560</v>
      </c>
      <c r="F434" s="7" t="s">
        <v>210</v>
      </c>
      <c r="G434" s="25">
        <v>10492.7</v>
      </c>
      <c r="H434" s="25">
        <v>9620.4</v>
      </c>
      <c r="I434" s="29">
        <f t="shared" si="6"/>
        <v>91.68660116080703</v>
      </c>
    </row>
    <row r="435" spans="1:9" ht="11.25" outlineLevel="7">
      <c r="A435" s="7" t="s">
        <v>898</v>
      </c>
      <c r="B435" s="8" t="s">
        <v>211</v>
      </c>
      <c r="C435" s="7" t="s">
        <v>64</v>
      </c>
      <c r="D435" s="7" t="s">
        <v>1517</v>
      </c>
      <c r="E435" s="7" t="s">
        <v>1560</v>
      </c>
      <c r="F435" s="7" t="s">
        <v>212</v>
      </c>
      <c r="G435" s="25">
        <v>10492.7</v>
      </c>
      <c r="H435" s="25">
        <v>9620.4</v>
      </c>
      <c r="I435" s="29">
        <f t="shared" si="6"/>
        <v>91.68660116080703</v>
      </c>
    </row>
    <row r="436" spans="1:9" ht="67.5" outlineLevel="5">
      <c r="A436" s="7" t="s">
        <v>899</v>
      </c>
      <c r="B436" s="9" t="s">
        <v>1561</v>
      </c>
      <c r="C436" s="7" t="s">
        <v>64</v>
      </c>
      <c r="D436" s="7" t="s">
        <v>1517</v>
      </c>
      <c r="E436" s="7" t="s">
        <v>1562</v>
      </c>
      <c r="F436" s="7"/>
      <c r="G436" s="25">
        <v>5232</v>
      </c>
      <c r="H436" s="25">
        <v>4391.4</v>
      </c>
      <c r="I436" s="29">
        <f t="shared" si="6"/>
        <v>83.93348623853211</v>
      </c>
    </row>
    <row r="437" spans="1:9" ht="33.75" outlineLevel="7">
      <c r="A437" s="7" t="s">
        <v>900</v>
      </c>
      <c r="B437" s="8" t="s">
        <v>209</v>
      </c>
      <c r="C437" s="7" t="s">
        <v>64</v>
      </c>
      <c r="D437" s="7" t="s">
        <v>1517</v>
      </c>
      <c r="E437" s="7" t="s">
        <v>1562</v>
      </c>
      <c r="F437" s="7" t="s">
        <v>210</v>
      </c>
      <c r="G437" s="25">
        <v>5232</v>
      </c>
      <c r="H437" s="25">
        <v>4391.4</v>
      </c>
      <c r="I437" s="29">
        <f t="shared" si="6"/>
        <v>83.93348623853211</v>
      </c>
    </row>
    <row r="438" spans="1:9" ht="11.25" outlineLevel="7">
      <c r="A438" s="7" t="s">
        <v>901</v>
      </c>
      <c r="B438" s="8" t="s">
        <v>211</v>
      </c>
      <c r="C438" s="7" t="s">
        <v>64</v>
      </c>
      <c r="D438" s="7" t="s">
        <v>1517</v>
      </c>
      <c r="E438" s="7" t="s">
        <v>1562</v>
      </c>
      <c r="F438" s="7" t="s">
        <v>212</v>
      </c>
      <c r="G438" s="25">
        <v>5232</v>
      </c>
      <c r="H438" s="25">
        <v>4391.4</v>
      </c>
      <c r="I438" s="29">
        <f t="shared" si="6"/>
        <v>83.93348623853211</v>
      </c>
    </row>
    <row r="439" spans="1:9" ht="11.25" outlineLevel="2">
      <c r="A439" s="7" t="s">
        <v>902</v>
      </c>
      <c r="B439" s="8" t="s">
        <v>43</v>
      </c>
      <c r="C439" s="7" t="s">
        <v>64</v>
      </c>
      <c r="D439" s="7" t="s">
        <v>44</v>
      </c>
      <c r="E439" s="7"/>
      <c r="F439" s="7"/>
      <c r="G439" s="25">
        <v>5062.1</v>
      </c>
      <c r="H439" s="25">
        <v>3613</v>
      </c>
      <c r="I439" s="29">
        <f t="shared" si="6"/>
        <v>71.37354062543213</v>
      </c>
    </row>
    <row r="440" spans="1:9" ht="22.5" outlineLevel="3">
      <c r="A440" s="7" t="s">
        <v>903</v>
      </c>
      <c r="B440" s="8" t="s">
        <v>219</v>
      </c>
      <c r="C440" s="7" t="s">
        <v>64</v>
      </c>
      <c r="D440" s="7" t="s">
        <v>44</v>
      </c>
      <c r="E440" s="7" t="s">
        <v>425</v>
      </c>
      <c r="F440" s="7"/>
      <c r="G440" s="25">
        <v>5062.1</v>
      </c>
      <c r="H440" s="25">
        <v>3613</v>
      </c>
      <c r="I440" s="29">
        <f t="shared" si="6"/>
        <v>71.37354062543213</v>
      </c>
    </row>
    <row r="441" spans="1:9" ht="22.5" outlineLevel="4">
      <c r="A441" s="7" t="s">
        <v>904</v>
      </c>
      <c r="B441" s="8" t="s">
        <v>1557</v>
      </c>
      <c r="C441" s="7" t="s">
        <v>64</v>
      </c>
      <c r="D441" s="7" t="s">
        <v>44</v>
      </c>
      <c r="E441" s="7" t="s">
        <v>1558</v>
      </c>
      <c r="F441" s="7"/>
      <c r="G441" s="25">
        <v>4320.1</v>
      </c>
      <c r="H441" s="25">
        <v>2871.2</v>
      </c>
      <c r="I441" s="29">
        <f t="shared" si="6"/>
        <v>66.46142450406239</v>
      </c>
    </row>
    <row r="442" spans="1:9" ht="56.25" outlineLevel="5">
      <c r="A442" s="7" t="s">
        <v>905</v>
      </c>
      <c r="B442" s="8" t="s">
        <v>1563</v>
      </c>
      <c r="C442" s="7" t="s">
        <v>64</v>
      </c>
      <c r="D442" s="7" t="s">
        <v>44</v>
      </c>
      <c r="E442" s="7" t="s">
        <v>1564</v>
      </c>
      <c r="F442" s="7"/>
      <c r="G442" s="25">
        <v>1516</v>
      </c>
      <c r="H442" s="25">
        <v>89.2</v>
      </c>
      <c r="I442" s="29">
        <f t="shared" si="6"/>
        <v>5.883905013192613</v>
      </c>
    </row>
    <row r="443" spans="1:9" ht="33.75" outlineLevel="7">
      <c r="A443" s="7" t="s">
        <v>158</v>
      </c>
      <c r="B443" s="8" t="s">
        <v>209</v>
      </c>
      <c r="C443" s="7" t="s">
        <v>64</v>
      </c>
      <c r="D443" s="7" t="s">
        <v>44</v>
      </c>
      <c r="E443" s="7" t="s">
        <v>1564</v>
      </c>
      <c r="F443" s="7" t="s">
        <v>210</v>
      </c>
      <c r="G443" s="25">
        <v>1516</v>
      </c>
      <c r="H443" s="25">
        <v>89.2</v>
      </c>
      <c r="I443" s="29">
        <f t="shared" si="6"/>
        <v>5.883905013192613</v>
      </c>
    </row>
    <row r="444" spans="1:9" ht="11.25" outlineLevel="7">
      <c r="A444" s="7" t="s">
        <v>906</v>
      </c>
      <c r="B444" s="8" t="s">
        <v>211</v>
      </c>
      <c r="C444" s="7" t="s">
        <v>64</v>
      </c>
      <c r="D444" s="7" t="s">
        <v>44</v>
      </c>
      <c r="E444" s="7" t="s">
        <v>1564</v>
      </c>
      <c r="F444" s="7" t="s">
        <v>212</v>
      </c>
      <c r="G444" s="25">
        <v>1516</v>
      </c>
      <c r="H444" s="25">
        <v>89.2</v>
      </c>
      <c r="I444" s="29">
        <f t="shared" si="6"/>
        <v>5.883905013192613</v>
      </c>
    </row>
    <row r="445" spans="1:9" ht="56.25" outlineLevel="5">
      <c r="A445" s="7" t="s">
        <v>907</v>
      </c>
      <c r="B445" s="8" t="s">
        <v>1565</v>
      </c>
      <c r="C445" s="7" t="s">
        <v>64</v>
      </c>
      <c r="D445" s="7" t="s">
        <v>44</v>
      </c>
      <c r="E445" s="7" t="s">
        <v>1566</v>
      </c>
      <c r="F445" s="7"/>
      <c r="G445" s="25">
        <v>2439.1</v>
      </c>
      <c r="H445" s="25">
        <v>2439.1</v>
      </c>
      <c r="I445" s="29">
        <f t="shared" si="6"/>
        <v>100</v>
      </c>
    </row>
    <row r="446" spans="1:9" ht="33.75" outlineLevel="7">
      <c r="A446" s="7" t="s">
        <v>908</v>
      </c>
      <c r="B446" s="8" t="s">
        <v>209</v>
      </c>
      <c r="C446" s="7" t="s">
        <v>64</v>
      </c>
      <c r="D446" s="7" t="s">
        <v>44</v>
      </c>
      <c r="E446" s="7" t="s">
        <v>1566</v>
      </c>
      <c r="F446" s="7" t="s">
        <v>210</v>
      </c>
      <c r="G446" s="25">
        <v>2439.1</v>
      </c>
      <c r="H446" s="25">
        <v>2439.1</v>
      </c>
      <c r="I446" s="29">
        <f t="shared" si="6"/>
        <v>100</v>
      </c>
    </row>
    <row r="447" spans="1:9" ht="11.25" outlineLevel="7">
      <c r="A447" s="7" t="s">
        <v>909</v>
      </c>
      <c r="B447" s="8" t="s">
        <v>211</v>
      </c>
      <c r="C447" s="7" t="s">
        <v>64</v>
      </c>
      <c r="D447" s="7" t="s">
        <v>44</v>
      </c>
      <c r="E447" s="7" t="s">
        <v>1566</v>
      </c>
      <c r="F447" s="7" t="s">
        <v>212</v>
      </c>
      <c r="G447" s="25">
        <v>2439.1</v>
      </c>
      <c r="H447" s="25">
        <v>2439.1</v>
      </c>
      <c r="I447" s="29">
        <f t="shared" si="6"/>
        <v>100</v>
      </c>
    </row>
    <row r="448" spans="1:9" ht="101.25" outlineLevel="5">
      <c r="A448" s="7" t="s">
        <v>910</v>
      </c>
      <c r="B448" s="9" t="s">
        <v>1567</v>
      </c>
      <c r="C448" s="7" t="s">
        <v>64</v>
      </c>
      <c r="D448" s="7" t="s">
        <v>44</v>
      </c>
      <c r="E448" s="7" t="s">
        <v>1568</v>
      </c>
      <c r="F448" s="7"/>
      <c r="G448" s="25">
        <v>365</v>
      </c>
      <c r="H448" s="25">
        <v>342.9</v>
      </c>
      <c r="I448" s="29">
        <f t="shared" si="6"/>
        <v>93.94520547945204</v>
      </c>
    </row>
    <row r="449" spans="1:9" ht="33.75" outlineLevel="7">
      <c r="A449" s="7" t="s">
        <v>911</v>
      </c>
      <c r="B449" s="8" t="s">
        <v>209</v>
      </c>
      <c r="C449" s="7" t="s">
        <v>64</v>
      </c>
      <c r="D449" s="7" t="s">
        <v>44</v>
      </c>
      <c r="E449" s="7" t="s">
        <v>1568</v>
      </c>
      <c r="F449" s="7" t="s">
        <v>210</v>
      </c>
      <c r="G449" s="25">
        <v>365</v>
      </c>
      <c r="H449" s="25">
        <v>342.9</v>
      </c>
      <c r="I449" s="29">
        <f t="shared" si="6"/>
        <v>93.94520547945204</v>
      </c>
    </row>
    <row r="450" spans="1:9" ht="11.25" outlineLevel="7">
      <c r="A450" s="7" t="s">
        <v>912</v>
      </c>
      <c r="B450" s="8" t="s">
        <v>211</v>
      </c>
      <c r="C450" s="7" t="s">
        <v>64</v>
      </c>
      <c r="D450" s="7" t="s">
        <v>44</v>
      </c>
      <c r="E450" s="7" t="s">
        <v>1568</v>
      </c>
      <c r="F450" s="7" t="s">
        <v>212</v>
      </c>
      <c r="G450" s="25">
        <v>365</v>
      </c>
      <c r="H450" s="25">
        <v>342.9</v>
      </c>
      <c r="I450" s="29">
        <f t="shared" si="6"/>
        <v>93.94520547945204</v>
      </c>
    </row>
    <row r="451" spans="1:9" ht="11.25" outlineLevel="4">
      <c r="A451" s="7" t="s">
        <v>913</v>
      </c>
      <c r="B451" s="8" t="s">
        <v>185</v>
      </c>
      <c r="C451" s="7" t="s">
        <v>64</v>
      </c>
      <c r="D451" s="7" t="s">
        <v>44</v>
      </c>
      <c r="E451" s="7" t="s">
        <v>426</v>
      </c>
      <c r="F451" s="7"/>
      <c r="G451" s="25">
        <v>742</v>
      </c>
      <c r="H451" s="25">
        <v>741.8</v>
      </c>
      <c r="I451" s="29">
        <f t="shared" si="6"/>
        <v>99.97304582210242</v>
      </c>
    </row>
    <row r="452" spans="1:9" ht="78.75" outlineLevel="5">
      <c r="A452" s="7" t="s">
        <v>914</v>
      </c>
      <c r="B452" s="9" t="s">
        <v>427</v>
      </c>
      <c r="C452" s="7" t="s">
        <v>64</v>
      </c>
      <c r="D452" s="7" t="s">
        <v>44</v>
      </c>
      <c r="E452" s="7" t="s">
        <v>428</v>
      </c>
      <c r="F452" s="7"/>
      <c r="G452" s="25">
        <v>742</v>
      </c>
      <c r="H452" s="25">
        <v>741.8</v>
      </c>
      <c r="I452" s="29">
        <f t="shared" si="6"/>
        <v>99.97304582210242</v>
      </c>
    </row>
    <row r="453" spans="1:9" ht="56.25" outlineLevel="7">
      <c r="A453" s="7" t="s">
        <v>915</v>
      </c>
      <c r="B453" s="8" t="s">
        <v>175</v>
      </c>
      <c r="C453" s="7" t="s">
        <v>64</v>
      </c>
      <c r="D453" s="7" t="s">
        <v>44</v>
      </c>
      <c r="E453" s="7" t="s">
        <v>428</v>
      </c>
      <c r="F453" s="7" t="s">
        <v>176</v>
      </c>
      <c r="G453" s="25">
        <v>378.5</v>
      </c>
      <c r="H453" s="25">
        <v>378.5</v>
      </c>
      <c r="I453" s="29">
        <f t="shared" si="6"/>
        <v>100</v>
      </c>
    </row>
    <row r="454" spans="1:9" ht="22.5" outlineLevel="7">
      <c r="A454" s="7" t="s">
        <v>916</v>
      </c>
      <c r="B454" s="8" t="s">
        <v>206</v>
      </c>
      <c r="C454" s="7" t="s">
        <v>64</v>
      </c>
      <c r="D454" s="7" t="s">
        <v>44</v>
      </c>
      <c r="E454" s="7" t="s">
        <v>428</v>
      </c>
      <c r="F454" s="7" t="s">
        <v>100</v>
      </c>
      <c r="G454" s="25">
        <v>378.5</v>
      </c>
      <c r="H454" s="25">
        <v>378.5</v>
      </c>
      <c r="I454" s="29">
        <f t="shared" si="6"/>
        <v>100</v>
      </c>
    </row>
    <row r="455" spans="1:9" ht="22.5" outlineLevel="7">
      <c r="A455" s="7" t="s">
        <v>917</v>
      </c>
      <c r="B455" s="8" t="s">
        <v>356</v>
      </c>
      <c r="C455" s="7" t="s">
        <v>64</v>
      </c>
      <c r="D455" s="7" t="s">
        <v>44</v>
      </c>
      <c r="E455" s="7" t="s">
        <v>428</v>
      </c>
      <c r="F455" s="7" t="s">
        <v>178</v>
      </c>
      <c r="G455" s="25">
        <v>363.5</v>
      </c>
      <c r="H455" s="25">
        <v>363.3</v>
      </c>
      <c r="I455" s="29">
        <f t="shared" si="6"/>
        <v>99.94497936726273</v>
      </c>
    </row>
    <row r="456" spans="1:9" ht="33.75" outlineLevel="7">
      <c r="A456" s="7" t="s">
        <v>918</v>
      </c>
      <c r="B456" s="8" t="s">
        <v>179</v>
      </c>
      <c r="C456" s="7" t="s">
        <v>64</v>
      </c>
      <c r="D456" s="7" t="s">
        <v>44</v>
      </c>
      <c r="E456" s="7" t="s">
        <v>428</v>
      </c>
      <c r="F456" s="7" t="s">
        <v>180</v>
      </c>
      <c r="G456" s="25">
        <v>363.5</v>
      </c>
      <c r="H456" s="25">
        <v>363.3</v>
      </c>
      <c r="I456" s="29">
        <f t="shared" si="6"/>
        <v>99.94497936726273</v>
      </c>
    </row>
    <row r="457" spans="1:9" ht="22.5">
      <c r="A457" s="7" t="s">
        <v>919</v>
      </c>
      <c r="B457" s="8" t="s">
        <v>49</v>
      </c>
      <c r="C457" s="7" t="s">
        <v>71</v>
      </c>
      <c r="D457" s="7"/>
      <c r="E457" s="7"/>
      <c r="F457" s="7"/>
      <c r="G457" s="25">
        <v>724456.3</v>
      </c>
      <c r="H457" s="25">
        <v>717850.5</v>
      </c>
      <c r="I457" s="29">
        <f t="shared" si="6"/>
        <v>99.08817136382139</v>
      </c>
    </row>
    <row r="458" spans="1:9" ht="11.25" outlineLevel="1">
      <c r="A458" s="7" t="s">
        <v>920</v>
      </c>
      <c r="B458" s="8" t="s">
        <v>170</v>
      </c>
      <c r="C458" s="7" t="s">
        <v>71</v>
      </c>
      <c r="D458" s="7" t="s">
        <v>28</v>
      </c>
      <c r="E458" s="7"/>
      <c r="F458" s="7"/>
      <c r="G458" s="25">
        <v>695706.7</v>
      </c>
      <c r="H458" s="25">
        <v>690837.7</v>
      </c>
      <c r="I458" s="29">
        <f t="shared" si="6"/>
        <v>99.30013610620682</v>
      </c>
    </row>
    <row r="459" spans="1:9" ht="11.25" outlineLevel="2">
      <c r="A459" s="7" t="s">
        <v>921</v>
      </c>
      <c r="B459" s="8" t="s">
        <v>50</v>
      </c>
      <c r="C459" s="7" t="s">
        <v>71</v>
      </c>
      <c r="D459" s="7" t="s">
        <v>51</v>
      </c>
      <c r="E459" s="7"/>
      <c r="F459" s="7"/>
      <c r="G459" s="25">
        <v>199209.1</v>
      </c>
      <c r="H459" s="25">
        <v>195986</v>
      </c>
      <c r="I459" s="29">
        <f t="shared" si="6"/>
        <v>98.38205182393776</v>
      </c>
    </row>
    <row r="460" spans="1:9" ht="11.25" outlineLevel="3">
      <c r="A460" s="7" t="s">
        <v>922</v>
      </c>
      <c r="B460" s="8" t="s">
        <v>220</v>
      </c>
      <c r="C460" s="7" t="s">
        <v>71</v>
      </c>
      <c r="D460" s="7" t="s">
        <v>51</v>
      </c>
      <c r="E460" s="7" t="s">
        <v>398</v>
      </c>
      <c r="F460" s="7"/>
      <c r="G460" s="25">
        <v>199154.1</v>
      </c>
      <c r="H460" s="25">
        <v>195931</v>
      </c>
      <c r="I460" s="29">
        <f t="shared" si="6"/>
        <v>98.38160499834048</v>
      </c>
    </row>
    <row r="461" spans="1:9" ht="22.5" outlineLevel="4">
      <c r="A461" s="7" t="s">
        <v>923</v>
      </c>
      <c r="B461" s="8" t="s">
        <v>276</v>
      </c>
      <c r="C461" s="7" t="s">
        <v>71</v>
      </c>
      <c r="D461" s="7" t="s">
        <v>51</v>
      </c>
      <c r="E461" s="7" t="s">
        <v>399</v>
      </c>
      <c r="F461" s="7"/>
      <c r="G461" s="25">
        <v>180987.7</v>
      </c>
      <c r="H461" s="25">
        <v>179577.6</v>
      </c>
      <c r="I461" s="29">
        <f t="shared" si="6"/>
        <v>99.22088628122242</v>
      </c>
    </row>
    <row r="462" spans="1:9" ht="67.5" outlineLevel="5">
      <c r="A462" s="7" t="s">
        <v>924</v>
      </c>
      <c r="B462" s="9" t="s">
        <v>1670</v>
      </c>
      <c r="C462" s="7" t="s">
        <v>71</v>
      </c>
      <c r="D462" s="7" t="s">
        <v>51</v>
      </c>
      <c r="E462" s="7" t="s">
        <v>1671</v>
      </c>
      <c r="F462" s="7"/>
      <c r="G462" s="25">
        <v>2921.6</v>
      </c>
      <c r="H462" s="25">
        <v>2921.6</v>
      </c>
      <c r="I462" s="29">
        <f t="shared" si="6"/>
        <v>100</v>
      </c>
    </row>
    <row r="463" spans="1:9" ht="33.75" outlineLevel="7">
      <c r="A463" s="7" t="s">
        <v>925</v>
      </c>
      <c r="B463" s="8" t="s">
        <v>209</v>
      </c>
      <c r="C463" s="7" t="s">
        <v>71</v>
      </c>
      <c r="D463" s="7" t="s">
        <v>51</v>
      </c>
      <c r="E463" s="7" t="s">
        <v>1671</v>
      </c>
      <c r="F463" s="7" t="s">
        <v>210</v>
      </c>
      <c r="G463" s="25">
        <v>2921.6</v>
      </c>
      <c r="H463" s="25">
        <v>2921.6</v>
      </c>
      <c r="I463" s="29">
        <f aca="true" t="shared" si="7" ref="I463:I526">H463/G463*100</f>
        <v>100</v>
      </c>
    </row>
    <row r="464" spans="1:9" ht="11.25" outlineLevel="7">
      <c r="A464" s="7" t="s">
        <v>926</v>
      </c>
      <c r="B464" s="8" t="s">
        <v>211</v>
      </c>
      <c r="C464" s="7" t="s">
        <v>71</v>
      </c>
      <c r="D464" s="7" t="s">
        <v>51</v>
      </c>
      <c r="E464" s="7" t="s">
        <v>1671</v>
      </c>
      <c r="F464" s="7" t="s">
        <v>212</v>
      </c>
      <c r="G464" s="25">
        <v>2921.6</v>
      </c>
      <c r="H464" s="25">
        <v>2921.6</v>
      </c>
      <c r="I464" s="29">
        <f t="shared" si="7"/>
        <v>100</v>
      </c>
    </row>
    <row r="465" spans="1:9" ht="180" outlineLevel="5">
      <c r="A465" s="7" t="s">
        <v>927</v>
      </c>
      <c r="B465" s="9" t="s">
        <v>430</v>
      </c>
      <c r="C465" s="7" t="s">
        <v>71</v>
      </c>
      <c r="D465" s="7" t="s">
        <v>51</v>
      </c>
      <c r="E465" s="7" t="s">
        <v>431</v>
      </c>
      <c r="F465" s="7"/>
      <c r="G465" s="25">
        <v>43131.9</v>
      </c>
      <c r="H465" s="25">
        <v>43130.9</v>
      </c>
      <c r="I465" s="29">
        <f t="shared" si="7"/>
        <v>99.99768153037543</v>
      </c>
    </row>
    <row r="466" spans="1:9" ht="33.75" outlineLevel="7">
      <c r="A466" s="7" t="s">
        <v>928</v>
      </c>
      <c r="B466" s="8" t="s">
        <v>209</v>
      </c>
      <c r="C466" s="7" t="s">
        <v>71</v>
      </c>
      <c r="D466" s="7" t="s">
        <v>51</v>
      </c>
      <c r="E466" s="7" t="s">
        <v>431</v>
      </c>
      <c r="F466" s="7" t="s">
        <v>210</v>
      </c>
      <c r="G466" s="25">
        <v>43131.9</v>
      </c>
      <c r="H466" s="25">
        <v>43130.9</v>
      </c>
      <c r="I466" s="29">
        <f t="shared" si="7"/>
        <v>99.99768153037543</v>
      </c>
    </row>
    <row r="467" spans="1:9" ht="11.25" outlineLevel="7">
      <c r="A467" s="7" t="s">
        <v>929</v>
      </c>
      <c r="B467" s="8" t="s">
        <v>211</v>
      </c>
      <c r="C467" s="7" t="s">
        <v>71</v>
      </c>
      <c r="D467" s="7" t="s">
        <v>51</v>
      </c>
      <c r="E467" s="7" t="s">
        <v>431</v>
      </c>
      <c r="F467" s="7" t="s">
        <v>212</v>
      </c>
      <c r="G467" s="25">
        <v>43131.9</v>
      </c>
      <c r="H467" s="25">
        <v>43130.9</v>
      </c>
      <c r="I467" s="29">
        <f t="shared" si="7"/>
        <v>99.99768153037543</v>
      </c>
    </row>
    <row r="468" spans="1:9" ht="180" outlineLevel="5">
      <c r="A468" s="7" t="s">
        <v>930</v>
      </c>
      <c r="B468" s="9" t="s">
        <v>432</v>
      </c>
      <c r="C468" s="7" t="s">
        <v>71</v>
      </c>
      <c r="D468" s="7" t="s">
        <v>51</v>
      </c>
      <c r="E468" s="7" t="s">
        <v>433</v>
      </c>
      <c r="F468" s="7"/>
      <c r="G468" s="25">
        <v>59242.8</v>
      </c>
      <c r="H468" s="25">
        <v>59242.7</v>
      </c>
      <c r="I468" s="29">
        <f t="shared" si="7"/>
        <v>99.99983120311666</v>
      </c>
    </row>
    <row r="469" spans="1:9" ht="33.75" outlineLevel="7">
      <c r="A469" s="7" t="s">
        <v>931</v>
      </c>
      <c r="B469" s="8" t="s">
        <v>209</v>
      </c>
      <c r="C469" s="7" t="s">
        <v>71</v>
      </c>
      <c r="D469" s="7" t="s">
        <v>51</v>
      </c>
      <c r="E469" s="7" t="s">
        <v>433</v>
      </c>
      <c r="F469" s="7" t="s">
        <v>210</v>
      </c>
      <c r="G469" s="25">
        <v>59242.8</v>
      </c>
      <c r="H469" s="25">
        <v>59242.7</v>
      </c>
      <c r="I469" s="29">
        <f t="shared" si="7"/>
        <v>99.99983120311666</v>
      </c>
    </row>
    <row r="470" spans="1:9" ht="11.25" outlineLevel="7">
      <c r="A470" s="7" t="s">
        <v>932</v>
      </c>
      <c r="B470" s="8" t="s">
        <v>211</v>
      </c>
      <c r="C470" s="7" t="s">
        <v>71</v>
      </c>
      <c r="D470" s="7" t="s">
        <v>51</v>
      </c>
      <c r="E470" s="7" t="s">
        <v>433</v>
      </c>
      <c r="F470" s="7" t="s">
        <v>212</v>
      </c>
      <c r="G470" s="25">
        <v>59242.8</v>
      </c>
      <c r="H470" s="25">
        <v>59242.7</v>
      </c>
      <c r="I470" s="29">
        <f t="shared" si="7"/>
        <v>99.99983120311666</v>
      </c>
    </row>
    <row r="471" spans="1:9" ht="56.25" outlineLevel="5">
      <c r="A471" s="7" t="s">
        <v>933</v>
      </c>
      <c r="B471" s="8" t="s">
        <v>434</v>
      </c>
      <c r="C471" s="7" t="s">
        <v>71</v>
      </c>
      <c r="D471" s="7" t="s">
        <v>51</v>
      </c>
      <c r="E471" s="7" t="s">
        <v>435</v>
      </c>
      <c r="F471" s="7"/>
      <c r="G471" s="25">
        <v>47617</v>
      </c>
      <c r="H471" s="25">
        <v>47362.7</v>
      </c>
      <c r="I471" s="29">
        <f t="shared" si="7"/>
        <v>99.46594703572254</v>
      </c>
    </row>
    <row r="472" spans="1:9" ht="33.75" outlineLevel="7">
      <c r="A472" s="7" t="s">
        <v>934</v>
      </c>
      <c r="B472" s="8" t="s">
        <v>209</v>
      </c>
      <c r="C472" s="7" t="s">
        <v>71</v>
      </c>
      <c r="D472" s="7" t="s">
        <v>51</v>
      </c>
      <c r="E472" s="7" t="s">
        <v>435</v>
      </c>
      <c r="F472" s="7" t="s">
        <v>210</v>
      </c>
      <c r="G472" s="25">
        <v>47617</v>
      </c>
      <c r="H472" s="25">
        <v>47362.7</v>
      </c>
      <c r="I472" s="29">
        <f t="shared" si="7"/>
        <v>99.46594703572254</v>
      </c>
    </row>
    <row r="473" spans="1:9" ht="11.25" outlineLevel="7">
      <c r="A473" s="7" t="s">
        <v>222</v>
      </c>
      <c r="B473" s="8" t="s">
        <v>211</v>
      </c>
      <c r="C473" s="7" t="s">
        <v>71</v>
      </c>
      <c r="D473" s="7" t="s">
        <v>51</v>
      </c>
      <c r="E473" s="7" t="s">
        <v>435</v>
      </c>
      <c r="F473" s="7" t="s">
        <v>212</v>
      </c>
      <c r="G473" s="25">
        <v>47617</v>
      </c>
      <c r="H473" s="25">
        <v>47362.7</v>
      </c>
      <c r="I473" s="29">
        <f t="shared" si="7"/>
        <v>99.46594703572254</v>
      </c>
    </row>
    <row r="474" spans="1:9" ht="67.5" outlineLevel="5">
      <c r="A474" s="7" t="s">
        <v>935</v>
      </c>
      <c r="B474" s="8" t="s">
        <v>436</v>
      </c>
      <c r="C474" s="7" t="s">
        <v>71</v>
      </c>
      <c r="D474" s="7" t="s">
        <v>51</v>
      </c>
      <c r="E474" s="7" t="s">
        <v>437</v>
      </c>
      <c r="F474" s="7"/>
      <c r="G474" s="25">
        <v>28074.4</v>
      </c>
      <c r="H474" s="25">
        <v>26919.7</v>
      </c>
      <c r="I474" s="29">
        <f t="shared" si="7"/>
        <v>95.88700025646139</v>
      </c>
    </row>
    <row r="475" spans="1:9" ht="33.75" outlineLevel="7">
      <c r="A475" s="7" t="s">
        <v>936</v>
      </c>
      <c r="B475" s="8" t="s">
        <v>209</v>
      </c>
      <c r="C475" s="7" t="s">
        <v>71</v>
      </c>
      <c r="D475" s="7" t="s">
        <v>51</v>
      </c>
      <c r="E475" s="7" t="s">
        <v>437</v>
      </c>
      <c r="F475" s="7" t="s">
        <v>210</v>
      </c>
      <c r="G475" s="25">
        <v>28074.4</v>
      </c>
      <c r="H475" s="25">
        <v>26919.7</v>
      </c>
      <c r="I475" s="29">
        <f t="shared" si="7"/>
        <v>95.88700025646139</v>
      </c>
    </row>
    <row r="476" spans="1:9" ht="11.25" outlineLevel="7">
      <c r="A476" s="7" t="s">
        <v>937</v>
      </c>
      <c r="B476" s="8" t="s">
        <v>211</v>
      </c>
      <c r="C476" s="7" t="s">
        <v>71</v>
      </c>
      <c r="D476" s="7" t="s">
        <v>51</v>
      </c>
      <c r="E476" s="7" t="s">
        <v>437</v>
      </c>
      <c r="F476" s="7" t="s">
        <v>212</v>
      </c>
      <c r="G476" s="25">
        <v>28074.4</v>
      </c>
      <c r="H476" s="25">
        <v>26919.7</v>
      </c>
      <c r="I476" s="29">
        <f t="shared" si="7"/>
        <v>95.88700025646139</v>
      </c>
    </row>
    <row r="477" spans="1:9" ht="22.5" outlineLevel="4">
      <c r="A477" s="7" t="s">
        <v>938</v>
      </c>
      <c r="B477" s="8" t="s">
        <v>1576</v>
      </c>
      <c r="C477" s="7" t="s">
        <v>71</v>
      </c>
      <c r="D477" s="7" t="s">
        <v>51</v>
      </c>
      <c r="E477" s="7" t="s">
        <v>1577</v>
      </c>
      <c r="F477" s="7"/>
      <c r="G477" s="25">
        <v>33</v>
      </c>
      <c r="H477" s="25">
        <v>33</v>
      </c>
      <c r="I477" s="29">
        <f t="shared" si="7"/>
        <v>100</v>
      </c>
    </row>
    <row r="478" spans="1:9" ht="78.75" outlineLevel="5">
      <c r="A478" s="7" t="s">
        <v>939</v>
      </c>
      <c r="B478" s="9" t="s">
        <v>1578</v>
      </c>
      <c r="C478" s="7" t="s">
        <v>71</v>
      </c>
      <c r="D478" s="7" t="s">
        <v>51</v>
      </c>
      <c r="E478" s="7" t="s">
        <v>1579</v>
      </c>
      <c r="F478" s="7"/>
      <c r="G478" s="25">
        <v>33</v>
      </c>
      <c r="H478" s="25">
        <v>33</v>
      </c>
      <c r="I478" s="29">
        <f t="shared" si="7"/>
        <v>100</v>
      </c>
    </row>
    <row r="479" spans="1:9" ht="33.75" outlineLevel="7">
      <c r="A479" s="7" t="s">
        <v>940</v>
      </c>
      <c r="B479" s="8" t="s">
        <v>209</v>
      </c>
      <c r="C479" s="7" t="s">
        <v>71</v>
      </c>
      <c r="D479" s="7" t="s">
        <v>51</v>
      </c>
      <c r="E479" s="7" t="s">
        <v>1579</v>
      </c>
      <c r="F479" s="7" t="s">
        <v>210</v>
      </c>
      <c r="G479" s="25">
        <v>33</v>
      </c>
      <c r="H479" s="25">
        <v>33</v>
      </c>
      <c r="I479" s="29">
        <f t="shared" si="7"/>
        <v>100</v>
      </c>
    </row>
    <row r="480" spans="1:9" ht="11.25" outlineLevel="7">
      <c r="A480" s="7" t="s">
        <v>941</v>
      </c>
      <c r="B480" s="8" t="s">
        <v>211</v>
      </c>
      <c r="C480" s="7" t="s">
        <v>71</v>
      </c>
      <c r="D480" s="7" t="s">
        <v>51</v>
      </c>
      <c r="E480" s="7" t="s">
        <v>1579</v>
      </c>
      <c r="F480" s="7" t="s">
        <v>212</v>
      </c>
      <c r="G480" s="25">
        <v>33</v>
      </c>
      <c r="H480" s="25">
        <v>33</v>
      </c>
      <c r="I480" s="29">
        <f t="shared" si="7"/>
        <v>100</v>
      </c>
    </row>
    <row r="481" spans="1:9" ht="22.5" outlineLevel="4">
      <c r="A481" s="7" t="s">
        <v>942</v>
      </c>
      <c r="B481" s="8" t="s">
        <v>687</v>
      </c>
      <c r="C481" s="7" t="s">
        <v>71</v>
      </c>
      <c r="D481" s="7" t="s">
        <v>51</v>
      </c>
      <c r="E481" s="7" t="s">
        <v>688</v>
      </c>
      <c r="F481" s="7"/>
      <c r="G481" s="25">
        <v>18133.4</v>
      </c>
      <c r="H481" s="25">
        <v>16320.4</v>
      </c>
      <c r="I481" s="29">
        <f t="shared" si="7"/>
        <v>90.00187499310664</v>
      </c>
    </row>
    <row r="482" spans="1:9" ht="90" outlineLevel="5">
      <c r="A482" s="7" t="s">
        <v>943</v>
      </c>
      <c r="B482" s="9" t="s">
        <v>1569</v>
      </c>
      <c r="C482" s="7" t="s">
        <v>71</v>
      </c>
      <c r="D482" s="7" t="s">
        <v>51</v>
      </c>
      <c r="E482" s="7" t="s">
        <v>1570</v>
      </c>
      <c r="F482" s="7"/>
      <c r="G482" s="25">
        <v>16962.7</v>
      </c>
      <c r="H482" s="25">
        <v>15152.9</v>
      </c>
      <c r="I482" s="29">
        <f t="shared" si="7"/>
        <v>89.33070796512347</v>
      </c>
    </row>
    <row r="483" spans="1:9" ht="22.5" outlineLevel="7">
      <c r="A483" s="7" t="s">
        <v>944</v>
      </c>
      <c r="B483" s="8" t="s">
        <v>1408</v>
      </c>
      <c r="C483" s="7" t="s">
        <v>71</v>
      </c>
      <c r="D483" s="7" t="s">
        <v>51</v>
      </c>
      <c r="E483" s="7" t="s">
        <v>1570</v>
      </c>
      <c r="F483" s="7" t="s">
        <v>221</v>
      </c>
      <c r="G483" s="25">
        <v>5032.7</v>
      </c>
      <c r="H483" s="25">
        <v>5032.7</v>
      </c>
      <c r="I483" s="29">
        <f t="shared" si="7"/>
        <v>100</v>
      </c>
    </row>
    <row r="484" spans="1:9" ht="90" outlineLevel="7">
      <c r="A484" s="7" t="s">
        <v>945</v>
      </c>
      <c r="B484" s="9" t="s">
        <v>1426</v>
      </c>
      <c r="C484" s="7" t="s">
        <v>71</v>
      </c>
      <c r="D484" s="7" t="s">
        <v>51</v>
      </c>
      <c r="E484" s="7" t="s">
        <v>1570</v>
      </c>
      <c r="F484" s="7" t="s">
        <v>222</v>
      </c>
      <c r="G484" s="25">
        <v>5032.7</v>
      </c>
      <c r="H484" s="25">
        <v>5032.7</v>
      </c>
      <c r="I484" s="29">
        <f t="shared" si="7"/>
        <v>100</v>
      </c>
    </row>
    <row r="485" spans="1:9" ht="33.75" outlineLevel="7">
      <c r="A485" s="7" t="s">
        <v>946</v>
      </c>
      <c r="B485" s="8" t="s">
        <v>209</v>
      </c>
      <c r="C485" s="7" t="s">
        <v>71</v>
      </c>
      <c r="D485" s="7" t="s">
        <v>51</v>
      </c>
      <c r="E485" s="7" t="s">
        <v>1570</v>
      </c>
      <c r="F485" s="7" t="s">
        <v>210</v>
      </c>
      <c r="G485" s="25">
        <v>11929.9</v>
      </c>
      <c r="H485" s="25">
        <v>10120.1</v>
      </c>
      <c r="I485" s="29">
        <f t="shared" si="7"/>
        <v>84.82971357681122</v>
      </c>
    </row>
    <row r="486" spans="1:9" ht="11.25" outlineLevel="7">
      <c r="A486" s="7" t="s">
        <v>947</v>
      </c>
      <c r="B486" s="8" t="s">
        <v>211</v>
      </c>
      <c r="C486" s="7" t="s">
        <v>71</v>
      </c>
      <c r="D486" s="7" t="s">
        <v>51</v>
      </c>
      <c r="E486" s="7" t="s">
        <v>1570</v>
      </c>
      <c r="F486" s="7" t="s">
        <v>212</v>
      </c>
      <c r="G486" s="25">
        <v>11929.9</v>
      </c>
      <c r="H486" s="25">
        <v>10120.1</v>
      </c>
      <c r="I486" s="29">
        <f t="shared" si="7"/>
        <v>84.82971357681122</v>
      </c>
    </row>
    <row r="487" spans="1:9" ht="78.75" outlineLevel="5">
      <c r="A487" s="7" t="s">
        <v>948</v>
      </c>
      <c r="B487" s="9" t="s">
        <v>1416</v>
      </c>
      <c r="C487" s="7" t="s">
        <v>71</v>
      </c>
      <c r="D487" s="7" t="s">
        <v>51</v>
      </c>
      <c r="E487" s="7" t="s">
        <v>1571</v>
      </c>
      <c r="F487" s="7"/>
      <c r="G487" s="25">
        <v>527.9</v>
      </c>
      <c r="H487" s="25">
        <v>527.9</v>
      </c>
      <c r="I487" s="29">
        <f t="shared" si="7"/>
        <v>100</v>
      </c>
    </row>
    <row r="488" spans="1:9" ht="33.75" outlineLevel="7">
      <c r="A488" s="7" t="s">
        <v>949</v>
      </c>
      <c r="B488" s="8" t="s">
        <v>209</v>
      </c>
      <c r="C488" s="7" t="s">
        <v>71</v>
      </c>
      <c r="D488" s="7" t="s">
        <v>51</v>
      </c>
      <c r="E488" s="7" t="s">
        <v>1571</v>
      </c>
      <c r="F488" s="7" t="s">
        <v>210</v>
      </c>
      <c r="G488" s="25">
        <v>527.9</v>
      </c>
      <c r="H488" s="25">
        <v>527.9</v>
      </c>
      <c r="I488" s="29">
        <f t="shared" si="7"/>
        <v>100</v>
      </c>
    </row>
    <row r="489" spans="1:9" ht="11.25" outlineLevel="7">
      <c r="A489" s="7" t="s">
        <v>950</v>
      </c>
      <c r="B489" s="8" t="s">
        <v>211</v>
      </c>
      <c r="C489" s="7" t="s">
        <v>71</v>
      </c>
      <c r="D489" s="7" t="s">
        <v>51</v>
      </c>
      <c r="E489" s="7" t="s">
        <v>1571</v>
      </c>
      <c r="F489" s="7" t="s">
        <v>212</v>
      </c>
      <c r="G489" s="25">
        <v>527.9</v>
      </c>
      <c r="H489" s="25">
        <v>527.9</v>
      </c>
      <c r="I489" s="29">
        <f t="shared" si="7"/>
        <v>100</v>
      </c>
    </row>
    <row r="490" spans="1:9" ht="101.25" outlineLevel="5">
      <c r="A490" s="7" t="s">
        <v>951</v>
      </c>
      <c r="B490" s="9" t="s">
        <v>1423</v>
      </c>
      <c r="C490" s="7" t="s">
        <v>71</v>
      </c>
      <c r="D490" s="7" t="s">
        <v>51</v>
      </c>
      <c r="E490" s="7" t="s">
        <v>692</v>
      </c>
      <c r="F490" s="7"/>
      <c r="G490" s="25">
        <v>642.9</v>
      </c>
      <c r="H490" s="25">
        <v>639.7</v>
      </c>
      <c r="I490" s="29">
        <f t="shared" si="7"/>
        <v>99.50225540519521</v>
      </c>
    </row>
    <row r="491" spans="1:9" ht="33.75" outlineLevel="7">
      <c r="A491" s="7" t="s">
        <v>952</v>
      </c>
      <c r="B491" s="8" t="s">
        <v>209</v>
      </c>
      <c r="C491" s="7" t="s">
        <v>71</v>
      </c>
      <c r="D491" s="7" t="s">
        <v>51</v>
      </c>
      <c r="E491" s="7" t="s">
        <v>692</v>
      </c>
      <c r="F491" s="7" t="s">
        <v>210</v>
      </c>
      <c r="G491" s="25">
        <v>642.9</v>
      </c>
      <c r="H491" s="25">
        <v>639.7</v>
      </c>
      <c r="I491" s="29">
        <f t="shared" si="7"/>
        <v>99.50225540519521</v>
      </c>
    </row>
    <row r="492" spans="1:9" ht="11.25" outlineLevel="7">
      <c r="A492" s="7" t="s">
        <v>953</v>
      </c>
      <c r="B492" s="8" t="s">
        <v>211</v>
      </c>
      <c r="C492" s="7" t="s">
        <v>71</v>
      </c>
      <c r="D492" s="7" t="s">
        <v>51</v>
      </c>
      <c r="E492" s="7" t="s">
        <v>692</v>
      </c>
      <c r="F492" s="7" t="s">
        <v>212</v>
      </c>
      <c r="G492" s="25">
        <v>642.9</v>
      </c>
      <c r="H492" s="25">
        <v>639.7</v>
      </c>
      <c r="I492" s="29">
        <f t="shared" si="7"/>
        <v>99.50225540519521</v>
      </c>
    </row>
    <row r="493" spans="1:9" ht="22.5" outlineLevel="3">
      <c r="A493" s="7" t="s">
        <v>954</v>
      </c>
      <c r="B493" s="8" t="s">
        <v>200</v>
      </c>
      <c r="C493" s="7" t="s">
        <v>71</v>
      </c>
      <c r="D493" s="7" t="s">
        <v>51</v>
      </c>
      <c r="E493" s="7" t="s">
        <v>382</v>
      </c>
      <c r="F493" s="7"/>
      <c r="G493" s="25">
        <v>55</v>
      </c>
      <c r="H493" s="25">
        <v>55</v>
      </c>
      <c r="I493" s="29">
        <f t="shared" si="7"/>
        <v>100</v>
      </c>
    </row>
    <row r="494" spans="1:9" ht="11.25" outlineLevel="4">
      <c r="A494" s="7" t="s">
        <v>955</v>
      </c>
      <c r="B494" s="8" t="s">
        <v>185</v>
      </c>
      <c r="C494" s="7" t="s">
        <v>71</v>
      </c>
      <c r="D494" s="7" t="s">
        <v>51</v>
      </c>
      <c r="E494" s="7" t="s">
        <v>383</v>
      </c>
      <c r="F494" s="7"/>
      <c r="G494" s="25">
        <v>55</v>
      </c>
      <c r="H494" s="25">
        <v>55</v>
      </c>
      <c r="I494" s="29">
        <f t="shared" si="7"/>
        <v>100</v>
      </c>
    </row>
    <row r="495" spans="1:9" ht="45" outlineLevel="5">
      <c r="A495" s="7" t="s">
        <v>956</v>
      </c>
      <c r="B495" s="8" t="s">
        <v>1424</v>
      </c>
      <c r="C495" s="7" t="s">
        <v>71</v>
      </c>
      <c r="D495" s="7" t="s">
        <v>51</v>
      </c>
      <c r="E495" s="7" t="s">
        <v>1425</v>
      </c>
      <c r="F495" s="7"/>
      <c r="G495" s="25">
        <v>55</v>
      </c>
      <c r="H495" s="25">
        <v>55</v>
      </c>
      <c r="I495" s="29">
        <f t="shared" si="7"/>
        <v>100</v>
      </c>
    </row>
    <row r="496" spans="1:9" ht="22.5" outlineLevel="7">
      <c r="A496" s="7" t="s">
        <v>957</v>
      </c>
      <c r="B496" s="8" t="s">
        <v>356</v>
      </c>
      <c r="C496" s="7" t="s">
        <v>71</v>
      </c>
      <c r="D496" s="7" t="s">
        <v>51</v>
      </c>
      <c r="E496" s="7" t="s">
        <v>1425</v>
      </c>
      <c r="F496" s="7" t="s">
        <v>178</v>
      </c>
      <c r="G496" s="25">
        <v>55</v>
      </c>
      <c r="H496" s="25">
        <v>55</v>
      </c>
      <c r="I496" s="29">
        <f t="shared" si="7"/>
        <v>100</v>
      </c>
    </row>
    <row r="497" spans="1:9" ht="33.75" outlineLevel="7">
      <c r="A497" s="7" t="s">
        <v>958</v>
      </c>
      <c r="B497" s="8" t="s">
        <v>179</v>
      </c>
      <c r="C497" s="7" t="s">
        <v>71</v>
      </c>
      <c r="D497" s="7" t="s">
        <v>51</v>
      </c>
      <c r="E497" s="7" t="s">
        <v>1425</v>
      </c>
      <c r="F497" s="7" t="s">
        <v>180</v>
      </c>
      <c r="G497" s="25">
        <v>55</v>
      </c>
      <c r="H497" s="25">
        <v>55</v>
      </c>
      <c r="I497" s="29">
        <f t="shared" si="7"/>
        <v>100</v>
      </c>
    </row>
    <row r="498" spans="1:9" ht="11.25" outlineLevel="2">
      <c r="A498" s="7" t="s">
        <v>959</v>
      </c>
      <c r="B498" s="8" t="s">
        <v>52</v>
      </c>
      <c r="C498" s="7" t="s">
        <v>71</v>
      </c>
      <c r="D498" s="7" t="s">
        <v>53</v>
      </c>
      <c r="E498" s="7"/>
      <c r="F498" s="7"/>
      <c r="G498" s="25">
        <v>429957.5</v>
      </c>
      <c r="H498" s="25">
        <v>429158.8</v>
      </c>
      <c r="I498" s="29">
        <f t="shared" si="7"/>
        <v>99.81423745370182</v>
      </c>
    </row>
    <row r="499" spans="1:9" ht="11.25" outlineLevel="3">
      <c r="A499" s="7" t="s">
        <v>960</v>
      </c>
      <c r="B499" s="8" t="s">
        <v>220</v>
      </c>
      <c r="C499" s="7" t="s">
        <v>71</v>
      </c>
      <c r="D499" s="7" t="s">
        <v>53</v>
      </c>
      <c r="E499" s="7" t="s">
        <v>398</v>
      </c>
      <c r="F499" s="7"/>
      <c r="G499" s="25">
        <v>429905.5</v>
      </c>
      <c r="H499" s="25">
        <v>429106.8</v>
      </c>
      <c r="I499" s="29">
        <f t="shared" si="7"/>
        <v>99.81421498445589</v>
      </c>
    </row>
    <row r="500" spans="1:9" ht="22.5" outlineLevel="4">
      <c r="A500" s="7" t="s">
        <v>961</v>
      </c>
      <c r="B500" s="8" t="s">
        <v>276</v>
      </c>
      <c r="C500" s="7" t="s">
        <v>71</v>
      </c>
      <c r="D500" s="7" t="s">
        <v>53</v>
      </c>
      <c r="E500" s="7" t="s">
        <v>399</v>
      </c>
      <c r="F500" s="7"/>
      <c r="G500" s="25">
        <v>428229.2</v>
      </c>
      <c r="H500" s="25">
        <v>427430.6</v>
      </c>
      <c r="I500" s="29">
        <f t="shared" si="7"/>
        <v>99.81351108238297</v>
      </c>
    </row>
    <row r="501" spans="1:9" ht="67.5" outlineLevel="5">
      <c r="A501" s="7" t="s">
        <v>962</v>
      </c>
      <c r="B501" s="9" t="s">
        <v>1670</v>
      </c>
      <c r="C501" s="7" t="s">
        <v>71</v>
      </c>
      <c r="D501" s="7" t="s">
        <v>53</v>
      </c>
      <c r="E501" s="7" t="s">
        <v>1671</v>
      </c>
      <c r="F501" s="7"/>
      <c r="G501" s="25">
        <v>4341.4</v>
      </c>
      <c r="H501" s="25">
        <v>4341.4</v>
      </c>
      <c r="I501" s="29">
        <f t="shared" si="7"/>
        <v>100</v>
      </c>
    </row>
    <row r="502" spans="1:9" ht="11.25" outlineLevel="7">
      <c r="A502" s="7" t="s">
        <v>963</v>
      </c>
      <c r="B502" s="8" t="s">
        <v>204</v>
      </c>
      <c r="C502" s="7" t="s">
        <v>71</v>
      </c>
      <c r="D502" s="7" t="s">
        <v>53</v>
      </c>
      <c r="E502" s="7" t="s">
        <v>1671</v>
      </c>
      <c r="F502" s="7" t="s">
        <v>37</v>
      </c>
      <c r="G502" s="25">
        <v>121.8</v>
      </c>
      <c r="H502" s="25">
        <v>121.8</v>
      </c>
      <c r="I502" s="29">
        <f t="shared" si="7"/>
        <v>100</v>
      </c>
    </row>
    <row r="503" spans="1:9" ht="11.25" outlineLevel="7">
      <c r="A503" s="7" t="s">
        <v>964</v>
      </c>
      <c r="B503" s="8" t="s">
        <v>60</v>
      </c>
      <c r="C503" s="7" t="s">
        <v>71</v>
      </c>
      <c r="D503" s="7" t="s">
        <v>53</v>
      </c>
      <c r="E503" s="7" t="s">
        <v>1671</v>
      </c>
      <c r="F503" s="7" t="s">
        <v>205</v>
      </c>
      <c r="G503" s="25">
        <v>121.8</v>
      </c>
      <c r="H503" s="25">
        <v>121.8</v>
      </c>
      <c r="I503" s="29">
        <f t="shared" si="7"/>
        <v>100</v>
      </c>
    </row>
    <row r="504" spans="1:9" ht="33.75" outlineLevel="7">
      <c r="A504" s="7" t="s">
        <v>965</v>
      </c>
      <c r="B504" s="8" t="s">
        <v>209</v>
      </c>
      <c r="C504" s="7" t="s">
        <v>71</v>
      </c>
      <c r="D504" s="7" t="s">
        <v>53</v>
      </c>
      <c r="E504" s="7" t="s">
        <v>1671</v>
      </c>
      <c r="F504" s="7" t="s">
        <v>210</v>
      </c>
      <c r="G504" s="25">
        <v>4219.6</v>
      </c>
      <c r="H504" s="25">
        <v>4219.6</v>
      </c>
      <c r="I504" s="29">
        <f t="shared" si="7"/>
        <v>100</v>
      </c>
    </row>
    <row r="505" spans="1:9" ht="11.25" outlineLevel="7">
      <c r="A505" s="7" t="s">
        <v>966</v>
      </c>
      <c r="B505" s="8" t="s">
        <v>211</v>
      </c>
      <c r="C505" s="7" t="s">
        <v>71</v>
      </c>
      <c r="D505" s="7" t="s">
        <v>53</v>
      </c>
      <c r="E505" s="7" t="s">
        <v>1671</v>
      </c>
      <c r="F505" s="7" t="s">
        <v>212</v>
      </c>
      <c r="G505" s="25">
        <v>4219.6</v>
      </c>
      <c r="H505" s="25">
        <v>4219.6</v>
      </c>
      <c r="I505" s="29">
        <f t="shared" si="7"/>
        <v>100</v>
      </c>
    </row>
    <row r="506" spans="1:9" ht="78.75" outlineLevel="5">
      <c r="A506" s="7" t="s">
        <v>967</v>
      </c>
      <c r="B506" s="9" t="s">
        <v>1672</v>
      </c>
      <c r="C506" s="7" t="s">
        <v>71</v>
      </c>
      <c r="D506" s="7" t="s">
        <v>53</v>
      </c>
      <c r="E506" s="7" t="s">
        <v>1572</v>
      </c>
      <c r="F506" s="7"/>
      <c r="G506" s="25">
        <v>21760.2</v>
      </c>
      <c r="H506" s="25">
        <v>21482.3</v>
      </c>
      <c r="I506" s="29">
        <f t="shared" si="7"/>
        <v>98.72289776748376</v>
      </c>
    </row>
    <row r="507" spans="1:9" ht="33.75" outlineLevel="7">
      <c r="A507" s="7" t="s">
        <v>968</v>
      </c>
      <c r="B507" s="8" t="s">
        <v>209</v>
      </c>
      <c r="C507" s="7" t="s">
        <v>71</v>
      </c>
      <c r="D507" s="7" t="s">
        <v>53</v>
      </c>
      <c r="E507" s="7" t="s">
        <v>1572</v>
      </c>
      <c r="F507" s="7" t="s">
        <v>210</v>
      </c>
      <c r="G507" s="25">
        <v>21760.2</v>
      </c>
      <c r="H507" s="25">
        <v>21482.3</v>
      </c>
      <c r="I507" s="29">
        <f t="shared" si="7"/>
        <v>98.72289776748376</v>
      </c>
    </row>
    <row r="508" spans="1:9" ht="11.25" outlineLevel="7">
      <c r="A508" s="7" t="s">
        <v>969</v>
      </c>
      <c r="B508" s="8" t="s">
        <v>211</v>
      </c>
      <c r="C508" s="7" t="s">
        <v>71</v>
      </c>
      <c r="D508" s="7" t="s">
        <v>53</v>
      </c>
      <c r="E508" s="7" t="s">
        <v>1572</v>
      </c>
      <c r="F508" s="7" t="s">
        <v>212</v>
      </c>
      <c r="G508" s="25">
        <v>21760.2</v>
      </c>
      <c r="H508" s="25">
        <v>21482.3</v>
      </c>
      <c r="I508" s="29">
        <f t="shared" si="7"/>
        <v>98.72289776748376</v>
      </c>
    </row>
    <row r="509" spans="1:9" ht="157.5" outlineLevel="5">
      <c r="A509" s="7" t="s">
        <v>970</v>
      </c>
      <c r="B509" s="9" t="s">
        <v>438</v>
      </c>
      <c r="C509" s="7" t="s">
        <v>71</v>
      </c>
      <c r="D509" s="7" t="s">
        <v>53</v>
      </c>
      <c r="E509" s="7" t="s">
        <v>439</v>
      </c>
      <c r="F509" s="7"/>
      <c r="G509" s="25">
        <v>47365</v>
      </c>
      <c r="H509" s="25">
        <v>47364.9</v>
      </c>
      <c r="I509" s="29">
        <f t="shared" si="7"/>
        <v>99.99978887364088</v>
      </c>
    </row>
    <row r="510" spans="1:9" ht="33.75" outlineLevel="7">
      <c r="A510" s="7" t="s">
        <v>971</v>
      </c>
      <c r="B510" s="8" t="s">
        <v>209</v>
      </c>
      <c r="C510" s="7" t="s">
        <v>71</v>
      </c>
      <c r="D510" s="7" t="s">
        <v>53</v>
      </c>
      <c r="E510" s="7" t="s">
        <v>439</v>
      </c>
      <c r="F510" s="7" t="s">
        <v>210</v>
      </c>
      <c r="G510" s="25">
        <v>47365</v>
      </c>
      <c r="H510" s="25">
        <v>47364.9</v>
      </c>
      <c r="I510" s="29">
        <f t="shared" si="7"/>
        <v>99.99978887364088</v>
      </c>
    </row>
    <row r="511" spans="1:9" ht="11.25" outlineLevel="7">
      <c r="A511" s="7" t="s">
        <v>972</v>
      </c>
      <c r="B511" s="8" t="s">
        <v>211</v>
      </c>
      <c r="C511" s="7" t="s">
        <v>71</v>
      </c>
      <c r="D511" s="7" t="s">
        <v>53</v>
      </c>
      <c r="E511" s="7" t="s">
        <v>439</v>
      </c>
      <c r="F511" s="7" t="s">
        <v>212</v>
      </c>
      <c r="G511" s="25">
        <v>47365</v>
      </c>
      <c r="H511" s="25">
        <v>47364.9</v>
      </c>
      <c r="I511" s="29">
        <f t="shared" si="7"/>
        <v>99.99978887364088</v>
      </c>
    </row>
    <row r="512" spans="1:9" ht="168.75" outlineLevel="5">
      <c r="A512" s="7" t="s">
        <v>973</v>
      </c>
      <c r="B512" s="9" t="s">
        <v>440</v>
      </c>
      <c r="C512" s="7" t="s">
        <v>71</v>
      </c>
      <c r="D512" s="7" t="s">
        <v>53</v>
      </c>
      <c r="E512" s="7" t="s">
        <v>441</v>
      </c>
      <c r="F512" s="7"/>
      <c r="G512" s="25">
        <v>189305.8</v>
      </c>
      <c r="H512" s="25">
        <v>189305.8</v>
      </c>
      <c r="I512" s="29">
        <f t="shared" si="7"/>
        <v>100</v>
      </c>
    </row>
    <row r="513" spans="1:9" ht="33.75" outlineLevel="7">
      <c r="A513" s="7" t="s">
        <v>37</v>
      </c>
      <c r="B513" s="8" t="s">
        <v>209</v>
      </c>
      <c r="C513" s="7" t="s">
        <v>71</v>
      </c>
      <c r="D513" s="7" t="s">
        <v>53</v>
      </c>
      <c r="E513" s="7" t="s">
        <v>441</v>
      </c>
      <c r="F513" s="7" t="s">
        <v>210</v>
      </c>
      <c r="G513" s="25">
        <v>189305.8</v>
      </c>
      <c r="H513" s="25">
        <v>189305.8</v>
      </c>
      <c r="I513" s="29">
        <f t="shared" si="7"/>
        <v>100</v>
      </c>
    </row>
    <row r="514" spans="1:9" ht="11.25" outlineLevel="7">
      <c r="A514" s="7" t="s">
        <v>974</v>
      </c>
      <c r="B514" s="8" t="s">
        <v>211</v>
      </c>
      <c r="C514" s="7" t="s">
        <v>71</v>
      </c>
      <c r="D514" s="7" t="s">
        <v>53</v>
      </c>
      <c r="E514" s="7" t="s">
        <v>441</v>
      </c>
      <c r="F514" s="7" t="s">
        <v>212</v>
      </c>
      <c r="G514" s="25">
        <v>189305.8</v>
      </c>
      <c r="H514" s="25">
        <v>189305.8</v>
      </c>
      <c r="I514" s="29">
        <f t="shared" si="7"/>
        <v>100</v>
      </c>
    </row>
    <row r="515" spans="1:9" ht="90" outlineLevel="5">
      <c r="A515" s="7" t="s">
        <v>975</v>
      </c>
      <c r="B515" s="9" t="s">
        <v>1673</v>
      </c>
      <c r="C515" s="7" t="s">
        <v>71</v>
      </c>
      <c r="D515" s="7" t="s">
        <v>53</v>
      </c>
      <c r="E515" s="7" t="s">
        <v>442</v>
      </c>
      <c r="F515" s="7"/>
      <c r="G515" s="25">
        <v>36844</v>
      </c>
      <c r="H515" s="25">
        <v>36844</v>
      </c>
      <c r="I515" s="29">
        <f t="shared" si="7"/>
        <v>100</v>
      </c>
    </row>
    <row r="516" spans="1:9" ht="11.25" outlineLevel="7">
      <c r="A516" s="7" t="s">
        <v>976</v>
      </c>
      <c r="B516" s="8" t="s">
        <v>204</v>
      </c>
      <c r="C516" s="7" t="s">
        <v>71</v>
      </c>
      <c r="D516" s="7" t="s">
        <v>53</v>
      </c>
      <c r="E516" s="7" t="s">
        <v>442</v>
      </c>
      <c r="F516" s="7" t="s">
        <v>37</v>
      </c>
      <c r="G516" s="25">
        <v>36844</v>
      </c>
      <c r="H516" s="25">
        <v>36844</v>
      </c>
      <c r="I516" s="29">
        <f t="shared" si="7"/>
        <v>100</v>
      </c>
    </row>
    <row r="517" spans="1:9" ht="11.25" outlineLevel="7">
      <c r="A517" s="7" t="s">
        <v>977</v>
      </c>
      <c r="B517" s="8" t="s">
        <v>60</v>
      </c>
      <c r="C517" s="7" t="s">
        <v>71</v>
      </c>
      <c r="D517" s="7" t="s">
        <v>53</v>
      </c>
      <c r="E517" s="7" t="s">
        <v>442</v>
      </c>
      <c r="F517" s="7" t="s">
        <v>205</v>
      </c>
      <c r="G517" s="25">
        <v>36844</v>
      </c>
      <c r="H517" s="25">
        <v>36844</v>
      </c>
      <c r="I517" s="29">
        <f t="shared" si="7"/>
        <v>100</v>
      </c>
    </row>
    <row r="518" spans="1:9" ht="56.25" outlineLevel="5">
      <c r="A518" s="7" t="s">
        <v>978</v>
      </c>
      <c r="B518" s="8" t="s">
        <v>1674</v>
      </c>
      <c r="C518" s="7" t="s">
        <v>71</v>
      </c>
      <c r="D518" s="7" t="s">
        <v>53</v>
      </c>
      <c r="E518" s="7" t="s">
        <v>1573</v>
      </c>
      <c r="F518" s="7"/>
      <c r="G518" s="25">
        <v>152.2</v>
      </c>
      <c r="H518" s="25">
        <v>152.2</v>
      </c>
      <c r="I518" s="29">
        <f t="shared" si="7"/>
        <v>100</v>
      </c>
    </row>
    <row r="519" spans="1:9" ht="33.75" outlineLevel="7">
      <c r="A519" s="7" t="s">
        <v>979</v>
      </c>
      <c r="B519" s="8" t="s">
        <v>209</v>
      </c>
      <c r="C519" s="7" t="s">
        <v>71</v>
      </c>
      <c r="D519" s="7" t="s">
        <v>53</v>
      </c>
      <c r="E519" s="7" t="s">
        <v>1573</v>
      </c>
      <c r="F519" s="7" t="s">
        <v>210</v>
      </c>
      <c r="G519" s="25">
        <v>152.2</v>
      </c>
      <c r="H519" s="25">
        <v>152.2</v>
      </c>
      <c r="I519" s="29">
        <f t="shared" si="7"/>
        <v>100</v>
      </c>
    </row>
    <row r="520" spans="1:9" ht="11.25" outlineLevel="7">
      <c r="A520" s="7" t="s">
        <v>980</v>
      </c>
      <c r="B520" s="8" t="s">
        <v>211</v>
      </c>
      <c r="C520" s="7" t="s">
        <v>71</v>
      </c>
      <c r="D520" s="7" t="s">
        <v>53</v>
      </c>
      <c r="E520" s="7" t="s">
        <v>1573</v>
      </c>
      <c r="F520" s="7" t="s">
        <v>212</v>
      </c>
      <c r="G520" s="25">
        <v>152.2</v>
      </c>
      <c r="H520" s="25">
        <v>152.2</v>
      </c>
      <c r="I520" s="29">
        <f t="shared" si="7"/>
        <v>100</v>
      </c>
    </row>
    <row r="521" spans="1:9" ht="56.25" outlineLevel="5">
      <c r="A521" s="7" t="s">
        <v>981</v>
      </c>
      <c r="B521" s="8" t="s">
        <v>434</v>
      </c>
      <c r="C521" s="7" t="s">
        <v>71</v>
      </c>
      <c r="D521" s="7" t="s">
        <v>53</v>
      </c>
      <c r="E521" s="7" t="s">
        <v>435</v>
      </c>
      <c r="F521" s="7"/>
      <c r="G521" s="25">
        <v>68615.5</v>
      </c>
      <c r="H521" s="25">
        <v>68492.2</v>
      </c>
      <c r="I521" s="29">
        <f t="shared" si="7"/>
        <v>99.82030299276403</v>
      </c>
    </row>
    <row r="522" spans="1:9" ht="33.75" outlineLevel="7">
      <c r="A522" s="7" t="s">
        <v>982</v>
      </c>
      <c r="B522" s="8" t="s">
        <v>209</v>
      </c>
      <c r="C522" s="7" t="s">
        <v>71</v>
      </c>
      <c r="D522" s="7" t="s">
        <v>53</v>
      </c>
      <c r="E522" s="7" t="s">
        <v>435</v>
      </c>
      <c r="F522" s="7" t="s">
        <v>210</v>
      </c>
      <c r="G522" s="25">
        <v>68615.5</v>
      </c>
      <c r="H522" s="25">
        <v>68492.2</v>
      </c>
      <c r="I522" s="29">
        <f t="shared" si="7"/>
        <v>99.82030299276403</v>
      </c>
    </row>
    <row r="523" spans="1:9" ht="11.25" outlineLevel="7">
      <c r="A523" s="7" t="s">
        <v>230</v>
      </c>
      <c r="B523" s="8" t="s">
        <v>211</v>
      </c>
      <c r="C523" s="7" t="s">
        <v>71</v>
      </c>
      <c r="D523" s="7" t="s">
        <v>53</v>
      </c>
      <c r="E523" s="7" t="s">
        <v>435</v>
      </c>
      <c r="F523" s="7" t="s">
        <v>212</v>
      </c>
      <c r="G523" s="25">
        <v>68615.5</v>
      </c>
      <c r="H523" s="25">
        <v>68492.2</v>
      </c>
      <c r="I523" s="29">
        <f t="shared" si="7"/>
        <v>99.82030299276403</v>
      </c>
    </row>
    <row r="524" spans="1:9" ht="67.5" outlineLevel="5">
      <c r="A524" s="7" t="s">
        <v>983</v>
      </c>
      <c r="B524" s="8" t="s">
        <v>436</v>
      </c>
      <c r="C524" s="7" t="s">
        <v>71</v>
      </c>
      <c r="D524" s="7" t="s">
        <v>53</v>
      </c>
      <c r="E524" s="7" t="s">
        <v>437</v>
      </c>
      <c r="F524" s="7"/>
      <c r="G524" s="25">
        <v>52279.5</v>
      </c>
      <c r="H524" s="25">
        <v>51903.9</v>
      </c>
      <c r="I524" s="29">
        <f t="shared" si="7"/>
        <v>99.2815539551832</v>
      </c>
    </row>
    <row r="525" spans="1:9" ht="33.75" outlineLevel="7">
      <c r="A525" s="7" t="s">
        <v>984</v>
      </c>
      <c r="B525" s="8" t="s">
        <v>209</v>
      </c>
      <c r="C525" s="7" t="s">
        <v>71</v>
      </c>
      <c r="D525" s="7" t="s">
        <v>53</v>
      </c>
      <c r="E525" s="7" t="s">
        <v>437</v>
      </c>
      <c r="F525" s="7" t="s">
        <v>210</v>
      </c>
      <c r="G525" s="25">
        <v>52279.5</v>
      </c>
      <c r="H525" s="25">
        <v>51903.9</v>
      </c>
      <c r="I525" s="29">
        <f t="shared" si="7"/>
        <v>99.2815539551832</v>
      </c>
    </row>
    <row r="526" spans="1:9" ht="11.25" outlineLevel="7">
      <c r="A526" s="7" t="s">
        <v>985</v>
      </c>
      <c r="B526" s="8" t="s">
        <v>211</v>
      </c>
      <c r="C526" s="7" t="s">
        <v>71</v>
      </c>
      <c r="D526" s="7" t="s">
        <v>53</v>
      </c>
      <c r="E526" s="7" t="s">
        <v>437</v>
      </c>
      <c r="F526" s="7" t="s">
        <v>212</v>
      </c>
      <c r="G526" s="25">
        <v>52279.5</v>
      </c>
      <c r="H526" s="25">
        <v>51903.9</v>
      </c>
      <c r="I526" s="29">
        <f t="shared" si="7"/>
        <v>99.2815539551832</v>
      </c>
    </row>
    <row r="527" spans="1:9" ht="78.75" outlineLevel="5">
      <c r="A527" s="7" t="s">
        <v>986</v>
      </c>
      <c r="B527" s="9" t="s">
        <v>1675</v>
      </c>
      <c r="C527" s="7" t="s">
        <v>71</v>
      </c>
      <c r="D527" s="7" t="s">
        <v>53</v>
      </c>
      <c r="E527" s="7" t="s">
        <v>443</v>
      </c>
      <c r="F527" s="7"/>
      <c r="G527" s="25">
        <v>3611.4</v>
      </c>
      <c r="H527" s="25">
        <v>3596</v>
      </c>
      <c r="I527" s="29">
        <f aca="true" t="shared" si="8" ref="I527:I590">H527/G527*100</f>
        <v>99.5735725757324</v>
      </c>
    </row>
    <row r="528" spans="1:9" ht="33.75" outlineLevel="7">
      <c r="A528" s="7" t="s">
        <v>987</v>
      </c>
      <c r="B528" s="8" t="s">
        <v>209</v>
      </c>
      <c r="C528" s="7" t="s">
        <v>71</v>
      </c>
      <c r="D528" s="7" t="s">
        <v>53</v>
      </c>
      <c r="E528" s="7" t="s">
        <v>443</v>
      </c>
      <c r="F528" s="7" t="s">
        <v>210</v>
      </c>
      <c r="G528" s="25">
        <v>3611.4</v>
      </c>
      <c r="H528" s="25">
        <v>3596</v>
      </c>
      <c r="I528" s="29">
        <f t="shared" si="8"/>
        <v>99.5735725757324</v>
      </c>
    </row>
    <row r="529" spans="1:9" ht="11.25" outlineLevel="7">
      <c r="A529" s="7" t="s">
        <v>988</v>
      </c>
      <c r="B529" s="8" t="s">
        <v>211</v>
      </c>
      <c r="C529" s="7" t="s">
        <v>71</v>
      </c>
      <c r="D529" s="7" t="s">
        <v>53</v>
      </c>
      <c r="E529" s="7" t="s">
        <v>443</v>
      </c>
      <c r="F529" s="7" t="s">
        <v>212</v>
      </c>
      <c r="G529" s="25">
        <v>3611.4</v>
      </c>
      <c r="H529" s="25">
        <v>3596</v>
      </c>
      <c r="I529" s="29">
        <f t="shared" si="8"/>
        <v>99.5735725757324</v>
      </c>
    </row>
    <row r="530" spans="1:9" ht="112.5" outlineLevel="5">
      <c r="A530" s="7" t="s">
        <v>989</v>
      </c>
      <c r="B530" s="9" t="s">
        <v>1676</v>
      </c>
      <c r="C530" s="7" t="s">
        <v>71</v>
      </c>
      <c r="D530" s="7" t="s">
        <v>53</v>
      </c>
      <c r="E530" s="7" t="s">
        <v>1677</v>
      </c>
      <c r="F530" s="7"/>
      <c r="G530" s="25">
        <v>1218.2</v>
      </c>
      <c r="H530" s="25">
        <v>1212.2</v>
      </c>
      <c r="I530" s="29">
        <f t="shared" si="8"/>
        <v>99.50747003776063</v>
      </c>
    </row>
    <row r="531" spans="1:9" ht="33.75" outlineLevel="7">
      <c r="A531" s="7" t="s">
        <v>990</v>
      </c>
      <c r="B531" s="8" t="s">
        <v>209</v>
      </c>
      <c r="C531" s="7" t="s">
        <v>71</v>
      </c>
      <c r="D531" s="7" t="s">
        <v>53</v>
      </c>
      <c r="E531" s="7" t="s">
        <v>1677</v>
      </c>
      <c r="F531" s="7" t="s">
        <v>210</v>
      </c>
      <c r="G531" s="25">
        <v>1218.2</v>
      </c>
      <c r="H531" s="25">
        <v>1212.2</v>
      </c>
      <c r="I531" s="29">
        <f t="shared" si="8"/>
        <v>99.50747003776063</v>
      </c>
    </row>
    <row r="532" spans="1:9" ht="11.25" outlineLevel="7">
      <c r="A532" s="7" t="s">
        <v>480</v>
      </c>
      <c r="B532" s="8" t="s">
        <v>211</v>
      </c>
      <c r="C532" s="7" t="s">
        <v>71</v>
      </c>
      <c r="D532" s="7" t="s">
        <v>53</v>
      </c>
      <c r="E532" s="7" t="s">
        <v>1677</v>
      </c>
      <c r="F532" s="7" t="s">
        <v>212</v>
      </c>
      <c r="G532" s="25">
        <v>1218.2</v>
      </c>
      <c r="H532" s="25">
        <v>1212.2</v>
      </c>
      <c r="I532" s="29">
        <f t="shared" si="8"/>
        <v>99.50747003776063</v>
      </c>
    </row>
    <row r="533" spans="1:9" ht="101.25" outlineLevel="5">
      <c r="A533" s="7" t="s">
        <v>991</v>
      </c>
      <c r="B533" s="9" t="s">
        <v>1678</v>
      </c>
      <c r="C533" s="7" t="s">
        <v>71</v>
      </c>
      <c r="D533" s="7" t="s">
        <v>53</v>
      </c>
      <c r="E533" s="7" t="s">
        <v>1679</v>
      </c>
      <c r="F533" s="7"/>
      <c r="G533" s="25">
        <v>2735.9</v>
      </c>
      <c r="H533" s="25">
        <v>2735.6</v>
      </c>
      <c r="I533" s="29">
        <f t="shared" si="8"/>
        <v>99.9890346869403</v>
      </c>
    </row>
    <row r="534" spans="1:9" ht="22.5" outlineLevel="7">
      <c r="A534" s="7" t="s">
        <v>992</v>
      </c>
      <c r="B534" s="8" t="s">
        <v>356</v>
      </c>
      <c r="C534" s="7" t="s">
        <v>71</v>
      </c>
      <c r="D534" s="7" t="s">
        <v>53</v>
      </c>
      <c r="E534" s="7" t="s">
        <v>1679</v>
      </c>
      <c r="F534" s="7" t="s">
        <v>178</v>
      </c>
      <c r="G534" s="25">
        <v>2735.9</v>
      </c>
      <c r="H534" s="25">
        <v>2735.6</v>
      </c>
      <c r="I534" s="29">
        <f t="shared" si="8"/>
        <v>99.9890346869403</v>
      </c>
    </row>
    <row r="535" spans="1:9" ht="33.75" outlineLevel="7">
      <c r="A535" s="7" t="s">
        <v>993</v>
      </c>
      <c r="B535" s="8" t="s">
        <v>179</v>
      </c>
      <c r="C535" s="7" t="s">
        <v>71</v>
      </c>
      <c r="D535" s="7" t="s">
        <v>53</v>
      </c>
      <c r="E535" s="7" t="s">
        <v>1679</v>
      </c>
      <c r="F535" s="7" t="s">
        <v>180</v>
      </c>
      <c r="G535" s="25">
        <v>2735.9</v>
      </c>
      <c r="H535" s="25">
        <v>2735.6</v>
      </c>
      <c r="I535" s="29">
        <f t="shared" si="8"/>
        <v>99.9890346869403</v>
      </c>
    </row>
    <row r="536" spans="1:9" ht="22.5" outlineLevel="4">
      <c r="A536" s="7" t="s">
        <v>994</v>
      </c>
      <c r="B536" s="8" t="s">
        <v>1576</v>
      </c>
      <c r="C536" s="7" t="s">
        <v>71</v>
      </c>
      <c r="D536" s="7" t="s">
        <v>53</v>
      </c>
      <c r="E536" s="7" t="s">
        <v>1577</v>
      </c>
      <c r="F536" s="7"/>
      <c r="G536" s="25">
        <v>56</v>
      </c>
      <c r="H536" s="25">
        <v>56</v>
      </c>
      <c r="I536" s="29">
        <f t="shared" si="8"/>
        <v>100</v>
      </c>
    </row>
    <row r="537" spans="1:9" ht="78.75" outlineLevel="5">
      <c r="A537" s="7" t="s">
        <v>995</v>
      </c>
      <c r="B537" s="9" t="s">
        <v>1578</v>
      </c>
      <c r="C537" s="7" t="s">
        <v>71</v>
      </c>
      <c r="D537" s="7" t="s">
        <v>53</v>
      </c>
      <c r="E537" s="7" t="s">
        <v>1579</v>
      </c>
      <c r="F537" s="7"/>
      <c r="G537" s="25">
        <v>56</v>
      </c>
      <c r="H537" s="25">
        <v>56</v>
      </c>
      <c r="I537" s="29">
        <f t="shared" si="8"/>
        <v>100</v>
      </c>
    </row>
    <row r="538" spans="1:9" ht="33.75" outlineLevel="7">
      <c r="A538" s="7" t="s">
        <v>996</v>
      </c>
      <c r="B538" s="8" t="s">
        <v>209</v>
      </c>
      <c r="C538" s="7" t="s">
        <v>71</v>
      </c>
      <c r="D538" s="7" t="s">
        <v>53</v>
      </c>
      <c r="E538" s="7" t="s">
        <v>1579</v>
      </c>
      <c r="F538" s="7" t="s">
        <v>210</v>
      </c>
      <c r="G538" s="25">
        <v>56</v>
      </c>
      <c r="H538" s="25">
        <v>56</v>
      </c>
      <c r="I538" s="29">
        <f t="shared" si="8"/>
        <v>100</v>
      </c>
    </row>
    <row r="539" spans="1:9" ht="11.25" outlineLevel="7">
      <c r="A539" s="7" t="s">
        <v>997</v>
      </c>
      <c r="B539" s="8" t="s">
        <v>211</v>
      </c>
      <c r="C539" s="7" t="s">
        <v>71</v>
      </c>
      <c r="D539" s="7" t="s">
        <v>53</v>
      </c>
      <c r="E539" s="7" t="s">
        <v>1579</v>
      </c>
      <c r="F539" s="7" t="s">
        <v>212</v>
      </c>
      <c r="G539" s="25">
        <v>56</v>
      </c>
      <c r="H539" s="25">
        <v>56</v>
      </c>
      <c r="I539" s="29">
        <f t="shared" si="8"/>
        <v>100</v>
      </c>
    </row>
    <row r="540" spans="1:9" ht="22.5" outlineLevel="4">
      <c r="A540" s="7" t="s">
        <v>998</v>
      </c>
      <c r="B540" s="8" t="s">
        <v>687</v>
      </c>
      <c r="C540" s="7" t="s">
        <v>71</v>
      </c>
      <c r="D540" s="7" t="s">
        <v>53</v>
      </c>
      <c r="E540" s="7" t="s">
        <v>688</v>
      </c>
      <c r="F540" s="7"/>
      <c r="G540" s="25">
        <v>1620.3</v>
      </c>
      <c r="H540" s="25">
        <v>1620.3</v>
      </c>
      <c r="I540" s="29">
        <f t="shared" si="8"/>
        <v>100</v>
      </c>
    </row>
    <row r="541" spans="1:9" ht="90" outlineLevel="5">
      <c r="A541" s="7" t="s">
        <v>999</v>
      </c>
      <c r="B541" s="9" t="s">
        <v>1569</v>
      </c>
      <c r="C541" s="7" t="s">
        <v>71</v>
      </c>
      <c r="D541" s="7" t="s">
        <v>53</v>
      </c>
      <c r="E541" s="7" t="s">
        <v>1570</v>
      </c>
      <c r="F541" s="7"/>
      <c r="G541" s="25">
        <v>1620.3</v>
      </c>
      <c r="H541" s="25">
        <v>1620.3</v>
      </c>
      <c r="I541" s="29">
        <f t="shared" si="8"/>
        <v>100</v>
      </c>
    </row>
    <row r="542" spans="1:9" ht="33.75" outlineLevel="7">
      <c r="A542" s="7" t="s">
        <v>1000</v>
      </c>
      <c r="B542" s="8" t="s">
        <v>209</v>
      </c>
      <c r="C542" s="7" t="s">
        <v>71</v>
      </c>
      <c r="D542" s="7" t="s">
        <v>53</v>
      </c>
      <c r="E542" s="7" t="s">
        <v>1570</v>
      </c>
      <c r="F542" s="7" t="s">
        <v>210</v>
      </c>
      <c r="G542" s="25">
        <v>1620.3</v>
      </c>
      <c r="H542" s="25">
        <v>1620.3</v>
      </c>
      <c r="I542" s="29">
        <f t="shared" si="8"/>
        <v>100</v>
      </c>
    </row>
    <row r="543" spans="1:9" ht="11.25" outlineLevel="7">
      <c r="A543" s="7" t="s">
        <v>463</v>
      </c>
      <c r="B543" s="8" t="s">
        <v>211</v>
      </c>
      <c r="C543" s="7" t="s">
        <v>71</v>
      </c>
      <c r="D543" s="7" t="s">
        <v>53</v>
      </c>
      <c r="E543" s="7" t="s">
        <v>1570</v>
      </c>
      <c r="F543" s="7" t="s">
        <v>212</v>
      </c>
      <c r="G543" s="25">
        <v>1620.3</v>
      </c>
      <c r="H543" s="25">
        <v>1620.3</v>
      </c>
      <c r="I543" s="29">
        <f t="shared" si="8"/>
        <v>100</v>
      </c>
    </row>
    <row r="544" spans="1:9" ht="22.5" outlineLevel="3">
      <c r="A544" s="7" t="s">
        <v>1001</v>
      </c>
      <c r="B544" s="8" t="s">
        <v>200</v>
      </c>
      <c r="C544" s="7" t="s">
        <v>71</v>
      </c>
      <c r="D544" s="7" t="s">
        <v>53</v>
      </c>
      <c r="E544" s="7" t="s">
        <v>382</v>
      </c>
      <c r="F544" s="7"/>
      <c r="G544" s="25">
        <v>52</v>
      </c>
      <c r="H544" s="25">
        <v>52</v>
      </c>
      <c r="I544" s="29">
        <f t="shared" si="8"/>
        <v>100</v>
      </c>
    </row>
    <row r="545" spans="1:9" ht="11.25" outlineLevel="4">
      <c r="A545" s="7" t="s">
        <v>1002</v>
      </c>
      <c r="B545" s="8" t="s">
        <v>185</v>
      </c>
      <c r="C545" s="7" t="s">
        <v>71</v>
      </c>
      <c r="D545" s="7" t="s">
        <v>53</v>
      </c>
      <c r="E545" s="7" t="s">
        <v>383</v>
      </c>
      <c r="F545" s="7"/>
      <c r="G545" s="25">
        <v>52</v>
      </c>
      <c r="H545" s="25">
        <v>52</v>
      </c>
      <c r="I545" s="29">
        <f t="shared" si="8"/>
        <v>100</v>
      </c>
    </row>
    <row r="546" spans="1:9" ht="45" outlineLevel="5">
      <c r="A546" s="7" t="s">
        <v>1003</v>
      </c>
      <c r="B546" s="8" t="s">
        <v>1424</v>
      </c>
      <c r="C546" s="7" t="s">
        <v>71</v>
      </c>
      <c r="D546" s="7" t="s">
        <v>53</v>
      </c>
      <c r="E546" s="7" t="s">
        <v>1425</v>
      </c>
      <c r="F546" s="7"/>
      <c r="G546" s="25">
        <v>52</v>
      </c>
      <c r="H546" s="25">
        <v>52</v>
      </c>
      <c r="I546" s="29">
        <f t="shared" si="8"/>
        <v>100</v>
      </c>
    </row>
    <row r="547" spans="1:9" ht="33.75" outlineLevel="7">
      <c r="A547" s="7" t="s">
        <v>1004</v>
      </c>
      <c r="B547" s="8" t="s">
        <v>209</v>
      </c>
      <c r="C547" s="7" t="s">
        <v>71</v>
      </c>
      <c r="D547" s="7" t="s">
        <v>53</v>
      </c>
      <c r="E547" s="7" t="s">
        <v>1425</v>
      </c>
      <c r="F547" s="7" t="s">
        <v>210</v>
      </c>
      <c r="G547" s="25">
        <v>52</v>
      </c>
      <c r="H547" s="25">
        <v>52</v>
      </c>
      <c r="I547" s="29">
        <f t="shared" si="8"/>
        <v>100</v>
      </c>
    </row>
    <row r="548" spans="1:9" ht="11.25" outlineLevel="7">
      <c r="A548" s="7" t="s">
        <v>1005</v>
      </c>
      <c r="B548" s="8" t="s">
        <v>211</v>
      </c>
      <c r="C548" s="7" t="s">
        <v>71</v>
      </c>
      <c r="D548" s="7" t="s">
        <v>53</v>
      </c>
      <c r="E548" s="7" t="s">
        <v>1425</v>
      </c>
      <c r="F548" s="7" t="s">
        <v>212</v>
      </c>
      <c r="G548" s="25">
        <v>52</v>
      </c>
      <c r="H548" s="25">
        <v>52</v>
      </c>
      <c r="I548" s="29">
        <f t="shared" si="8"/>
        <v>100</v>
      </c>
    </row>
    <row r="549" spans="1:9" ht="11.25" outlineLevel="2">
      <c r="A549" s="7" t="s">
        <v>1006</v>
      </c>
      <c r="B549" s="8" t="s">
        <v>515</v>
      </c>
      <c r="C549" s="7" t="s">
        <v>71</v>
      </c>
      <c r="D549" s="7" t="s">
        <v>516</v>
      </c>
      <c r="E549" s="7"/>
      <c r="F549" s="7"/>
      <c r="G549" s="25">
        <v>37755</v>
      </c>
      <c r="H549" s="25">
        <v>37310.1</v>
      </c>
      <c r="I549" s="29">
        <f t="shared" si="8"/>
        <v>98.82161303138656</v>
      </c>
    </row>
    <row r="550" spans="1:9" ht="11.25" outlineLevel="3">
      <c r="A550" s="7" t="s">
        <v>1007</v>
      </c>
      <c r="B550" s="8" t="s">
        <v>220</v>
      </c>
      <c r="C550" s="7" t="s">
        <v>71</v>
      </c>
      <c r="D550" s="7" t="s">
        <v>516</v>
      </c>
      <c r="E550" s="7" t="s">
        <v>398</v>
      </c>
      <c r="F550" s="7"/>
      <c r="G550" s="25">
        <v>37752</v>
      </c>
      <c r="H550" s="25">
        <v>37307.1</v>
      </c>
      <c r="I550" s="29">
        <f t="shared" si="8"/>
        <v>98.82151938970121</v>
      </c>
    </row>
    <row r="551" spans="1:9" ht="22.5" outlineLevel="4">
      <c r="A551" s="7" t="s">
        <v>1008</v>
      </c>
      <c r="B551" s="8" t="s">
        <v>276</v>
      </c>
      <c r="C551" s="7" t="s">
        <v>71</v>
      </c>
      <c r="D551" s="7" t="s">
        <v>516</v>
      </c>
      <c r="E551" s="7" t="s">
        <v>399</v>
      </c>
      <c r="F551" s="7"/>
      <c r="G551" s="25">
        <v>36177.8</v>
      </c>
      <c r="H551" s="25">
        <v>36106.1</v>
      </c>
      <c r="I551" s="29">
        <f t="shared" si="8"/>
        <v>99.80181216104903</v>
      </c>
    </row>
    <row r="552" spans="1:9" ht="67.5" outlineLevel="5">
      <c r="A552" s="7" t="s">
        <v>1009</v>
      </c>
      <c r="B552" s="9" t="s">
        <v>1670</v>
      </c>
      <c r="C552" s="7" t="s">
        <v>71</v>
      </c>
      <c r="D552" s="7" t="s">
        <v>516</v>
      </c>
      <c r="E552" s="7" t="s">
        <v>1671</v>
      </c>
      <c r="F552" s="7"/>
      <c r="G552" s="25">
        <v>788</v>
      </c>
      <c r="H552" s="25">
        <v>788</v>
      </c>
      <c r="I552" s="29">
        <f t="shared" si="8"/>
        <v>100</v>
      </c>
    </row>
    <row r="553" spans="1:9" ht="33.75" outlineLevel="7">
      <c r="A553" s="7" t="s">
        <v>205</v>
      </c>
      <c r="B553" s="8" t="s">
        <v>209</v>
      </c>
      <c r="C553" s="7" t="s">
        <v>71</v>
      </c>
      <c r="D553" s="7" t="s">
        <v>516</v>
      </c>
      <c r="E553" s="7" t="s">
        <v>1671</v>
      </c>
      <c r="F553" s="7" t="s">
        <v>210</v>
      </c>
      <c r="G553" s="25">
        <v>788</v>
      </c>
      <c r="H553" s="25">
        <v>788</v>
      </c>
      <c r="I553" s="29">
        <f t="shared" si="8"/>
        <v>100</v>
      </c>
    </row>
    <row r="554" spans="1:9" ht="11.25" outlineLevel="7">
      <c r="A554" s="7" t="s">
        <v>1010</v>
      </c>
      <c r="B554" s="8" t="s">
        <v>211</v>
      </c>
      <c r="C554" s="7" t="s">
        <v>71</v>
      </c>
      <c r="D554" s="7" t="s">
        <v>516</v>
      </c>
      <c r="E554" s="7" t="s">
        <v>1671</v>
      </c>
      <c r="F554" s="7" t="s">
        <v>212</v>
      </c>
      <c r="G554" s="25">
        <v>788</v>
      </c>
      <c r="H554" s="25">
        <v>788</v>
      </c>
      <c r="I554" s="29">
        <f t="shared" si="8"/>
        <v>100</v>
      </c>
    </row>
    <row r="555" spans="1:9" ht="168.75" outlineLevel="5">
      <c r="A555" s="7" t="s">
        <v>1011</v>
      </c>
      <c r="B555" s="9" t="s">
        <v>440</v>
      </c>
      <c r="C555" s="7" t="s">
        <v>71</v>
      </c>
      <c r="D555" s="7" t="s">
        <v>516</v>
      </c>
      <c r="E555" s="7" t="s">
        <v>441</v>
      </c>
      <c r="F555" s="7"/>
      <c r="G555" s="25">
        <v>10060.2</v>
      </c>
      <c r="H555" s="25">
        <v>10046.4</v>
      </c>
      <c r="I555" s="29">
        <f t="shared" si="8"/>
        <v>99.8628257887517</v>
      </c>
    </row>
    <row r="556" spans="1:9" ht="33.75" outlineLevel="7">
      <c r="A556" s="7" t="s">
        <v>508</v>
      </c>
      <c r="B556" s="8" t="s">
        <v>209</v>
      </c>
      <c r="C556" s="7" t="s">
        <v>71</v>
      </c>
      <c r="D556" s="7" t="s">
        <v>516</v>
      </c>
      <c r="E556" s="7" t="s">
        <v>441</v>
      </c>
      <c r="F556" s="7" t="s">
        <v>210</v>
      </c>
      <c r="G556" s="25">
        <v>10060.2</v>
      </c>
      <c r="H556" s="25">
        <v>10046.4</v>
      </c>
      <c r="I556" s="29">
        <f t="shared" si="8"/>
        <v>99.8628257887517</v>
      </c>
    </row>
    <row r="557" spans="1:9" ht="11.25" outlineLevel="7">
      <c r="A557" s="7" t="s">
        <v>1012</v>
      </c>
      <c r="B557" s="8" t="s">
        <v>211</v>
      </c>
      <c r="C557" s="7" t="s">
        <v>71</v>
      </c>
      <c r="D557" s="7" t="s">
        <v>516</v>
      </c>
      <c r="E557" s="7" t="s">
        <v>441</v>
      </c>
      <c r="F557" s="7" t="s">
        <v>212</v>
      </c>
      <c r="G557" s="25">
        <v>10060.2</v>
      </c>
      <c r="H557" s="25">
        <v>10046.4</v>
      </c>
      <c r="I557" s="29">
        <f t="shared" si="8"/>
        <v>99.8628257887517</v>
      </c>
    </row>
    <row r="558" spans="1:9" ht="56.25" outlineLevel="5">
      <c r="A558" s="7" t="s">
        <v>1013</v>
      </c>
      <c r="B558" s="8" t="s">
        <v>434</v>
      </c>
      <c r="C558" s="7" t="s">
        <v>71</v>
      </c>
      <c r="D558" s="7" t="s">
        <v>516</v>
      </c>
      <c r="E558" s="7" t="s">
        <v>435</v>
      </c>
      <c r="F558" s="7"/>
      <c r="G558" s="25">
        <v>16839.9</v>
      </c>
      <c r="H558" s="25">
        <v>16839.9</v>
      </c>
      <c r="I558" s="29">
        <f t="shared" si="8"/>
        <v>100</v>
      </c>
    </row>
    <row r="559" spans="1:9" ht="33.75" outlineLevel="7">
      <c r="A559" s="7" t="s">
        <v>1014</v>
      </c>
      <c r="B559" s="8" t="s">
        <v>209</v>
      </c>
      <c r="C559" s="7" t="s">
        <v>71</v>
      </c>
      <c r="D559" s="7" t="s">
        <v>516</v>
      </c>
      <c r="E559" s="7" t="s">
        <v>435</v>
      </c>
      <c r="F559" s="7" t="s">
        <v>210</v>
      </c>
      <c r="G559" s="25">
        <v>16839.9</v>
      </c>
      <c r="H559" s="25">
        <v>16839.9</v>
      </c>
      <c r="I559" s="29">
        <f t="shared" si="8"/>
        <v>100</v>
      </c>
    </row>
    <row r="560" spans="1:9" ht="11.25" outlineLevel="7">
      <c r="A560" s="7" t="s">
        <v>1015</v>
      </c>
      <c r="B560" s="8" t="s">
        <v>211</v>
      </c>
      <c r="C560" s="7" t="s">
        <v>71</v>
      </c>
      <c r="D560" s="7" t="s">
        <v>516</v>
      </c>
      <c r="E560" s="7" t="s">
        <v>435</v>
      </c>
      <c r="F560" s="7" t="s">
        <v>212</v>
      </c>
      <c r="G560" s="25">
        <v>16839.9</v>
      </c>
      <c r="H560" s="25">
        <v>16839.9</v>
      </c>
      <c r="I560" s="29">
        <f t="shared" si="8"/>
        <v>100</v>
      </c>
    </row>
    <row r="561" spans="1:9" ht="67.5" outlineLevel="5">
      <c r="A561" s="7" t="s">
        <v>1016</v>
      </c>
      <c r="B561" s="8" t="s">
        <v>436</v>
      </c>
      <c r="C561" s="7" t="s">
        <v>71</v>
      </c>
      <c r="D561" s="7" t="s">
        <v>516</v>
      </c>
      <c r="E561" s="7" t="s">
        <v>437</v>
      </c>
      <c r="F561" s="7"/>
      <c r="G561" s="25">
        <v>2766.2</v>
      </c>
      <c r="H561" s="25">
        <v>2708.3</v>
      </c>
      <c r="I561" s="29">
        <f t="shared" si="8"/>
        <v>97.90687585857857</v>
      </c>
    </row>
    <row r="562" spans="1:9" ht="33.75" outlineLevel="7">
      <c r="A562" s="7" t="s">
        <v>1017</v>
      </c>
      <c r="B562" s="8" t="s">
        <v>209</v>
      </c>
      <c r="C562" s="7" t="s">
        <v>71</v>
      </c>
      <c r="D562" s="7" t="s">
        <v>516</v>
      </c>
      <c r="E562" s="7" t="s">
        <v>437</v>
      </c>
      <c r="F562" s="7" t="s">
        <v>210</v>
      </c>
      <c r="G562" s="25">
        <v>2766.2</v>
      </c>
      <c r="H562" s="25">
        <v>2708.3</v>
      </c>
      <c r="I562" s="29">
        <f t="shared" si="8"/>
        <v>97.90687585857857</v>
      </c>
    </row>
    <row r="563" spans="1:9" ht="11.25" outlineLevel="7">
      <c r="A563" s="7" t="s">
        <v>1018</v>
      </c>
      <c r="B563" s="8" t="s">
        <v>211</v>
      </c>
      <c r="C563" s="7" t="s">
        <v>71</v>
      </c>
      <c r="D563" s="7" t="s">
        <v>516</v>
      </c>
      <c r="E563" s="7" t="s">
        <v>437</v>
      </c>
      <c r="F563" s="7" t="s">
        <v>212</v>
      </c>
      <c r="G563" s="25">
        <v>2766.2</v>
      </c>
      <c r="H563" s="25">
        <v>2708.3</v>
      </c>
      <c r="I563" s="29">
        <f t="shared" si="8"/>
        <v>97.90687585857857</v>
      </c>
    </row>
    <row r="564" spans="1:9" ht="67.5" outlineLevel="5">
      <c r="A564" s="7" t="s">
        <v>1019</v>
      </c>
      <c r="B564" s="8" t="s">
        <v>1574</v>
      </c>
      <c r="C564" s="7" t="s">
        <v>71</v>
      </c>
      <c r="D564" s="7" t="s">
        <v>516</v>
      </c>
      <c r="E564" s="7" t="s">
        <v>1575</v>
      </c>
      <c r="F564" s="7"/>
      <c r="G564" s="25">
        <v>5723.6</v>
      </c>
      <c r="H564" s="25">
        <v>5723.6</v>
      </c>
      <c r="I564" s="29">
        <f t="shared" si="8"/>
        <v>100</v>
      </c>
    </row>
    <row r="565" spans="1:9" ht="33.75" outlineLevel="7">
      <c r="A565" s="7" t="s">
        <v>1020</v>
      </c>
      <c r="B565" s="8" t="s">
        <v>209</v>
      </c>
      <c r="C565" s="7" t="s">
        <v>71</v>
      </c>
      <c r="D565" s="7" t="s">
        <v>516</v>
      </c>
      <c r="E565" s="7" t="s">
        <v>1575</v>
      </c>
      <c r="F565" s="7" t="s">
        <v>210</v>
      </c>
      <c r="G565" s="25">
        <v>5723.6</v>
      </c>
      <c r="H565" s="25">
        <v>5723.6</v>
      </c>
      <c r="I565" s="29">
        <f t="shared" si="8"/>
        <v>100</v>
      </c>
    </row>
    <row r="566" spans="1:9" ht="11.25" outlineLevel="7">
      <c r="A566" s="7" t="s">
        <v>1021</v>
      </c>
      <c r="B566" s="8" t="s">
        <v>211</v>
      </c>
      <c r="C566" s="7" t="s">
        <v>71</v>
      </c>
      <c r="D566" s="7" t="s">
        <v>516</v>
      </c>
      <c r="E566" s="7" t="s">
        <v>1575</v>
      </c>
      <c r="F566" s="7" t="s">
        <v>212</v>
      </c>
      <c r="G566" s="25">
        <v>5723.6</v>
      </c>
      <c r="H566" s="25">
        <v>5723.6</v>
      </c>
      <c r="I566" s="29">
        <f t="shared" si="8"/>
        <v>100</v>
      </c>
    </row>
    <row r="567" spans="1:9" ht="22.5" outlineLevel="4">
      <c r="A567" s="7" t="s">
        <v>1022</v>
      </c>
      <c r="B567" s="8" t="s">
        <v>1576</v>
      </c>
      <c r="C567" s="7" t="s">
        <v>71</v>
      </c>
      <c r="D567" s="7" t="s">
        <v>516</v>
      </c>
      <c r="E567" s="7" t="s">
        <v>1577</v>
      </c>
      <c r="F567" s="7"/>
      <c r="G567" s="25">
        <v>11</v>
      </c>
      <c r="H567" s="25">
        <v>11</v>
      </c>
      <c r="I567" s="29">
        <f t="shared" si="8"/>
        <v>100</v>
      </c>
    </row>
    <row r="568" spans="1:9" ht="78.75" outlineLevel="5">
      <c r="A568" s="7" t="s">
        <v>1023</v>
      </c>
      <c r="B568" s="9" t="s">
        <v>1578</v>
      </c>
      <c r="C568" s="7" t="s">
        <v>71</v>
      </c>
      <c r="D568" s="7" t="s">
        <v>516</v>
      </c>
      <c r="E568" s="7" t="s">
        <v>1579</v>
      </c>
      <c r="F568" s="7"/>
      <c r="G568" s="25">
        <v>11</v>
      </c>
      <c r="H568" s="25">
        <v>11</v>
      </c>
      <c r="I568" s="29">
        <f t="shared" si="8"/>
        <v>100</v>
      </c>
    </row>
    <row r="569" spans="1:9" ht="33.75" outlineLevel="7">
      <c r="A569" s="7" t="s">
        <v>1024</v>
      </c>
      <c r="B569" s="8" t="s">
        <v>209</v>
      </c>
      <c r="C569" s="7" t="s">
        <v>71</v>
      </c>
      <c r="D569" s="7" t="s">
        <v>516</v>
      </c>
      <c r="E569" s="7" t="s">
        <v>1579</v>
      </c>
      <c r="F569" s="7" t="s">
        <v>210</v>
      </c>
      <c r="G569" s="25">
        <v>11</v>
      </c>
      <c r="H569" s="25">
        <v>11</v>
      </c>
      <c r="I569" s="29">
        <f t="shared" si="8"/>
        <v>100</v>
      </c>
    </row>
    <row r="570" spans="1:9" ht="11.25" outlineLevel="7">
      <c r="A570" s="7" t="s">
        <v>1025</v>
      </c>
      <c r="B570" s="8" t="s">
        <v>211</v>
      </c>
      <c r="C570" s="7" t="s">
        <v>71</v>
      </c>
      <c r="D570" s="7" t="s">
        <v>516</v>
      </c>
      <c r="E570" s="7" t="s">
        <v>1579</v>
      </c>
      <c r="F570" s="7" t="s">
        <v>212</v>
      </c>
      <c r="G570" s="25">
        <v>11</v>
      </c>
      <c r="H570" s="25">
        <v>11</v>
      </c>
      <c r="I570" s="29">
        <f t="shared" si="8"/>
        <v>100</v>
      </c>
    </row>
    <row r="571" spans="1:9" ht="22.5" outlineLevel="4">
      <c r="A571" s="7" t="s">
        <v>1026</v>
      </c>
      <c r="B571" s="8" t="s">
        <v>687</v>
      </c>
      <c r="C571" s="7" t="s">
        <v>71</v>
      </c>
      <c r="D571" s="7" t="s">
        <v>516</v>
      </c>
      <c r="E571" s="7" t="s">
        <v>688</v>
      </c>
      <c r="F571" s="7"/>
      <c r="G571" s="25">
        <v>1563.2</v>
      </c>
      <c r="H571" s="25">
        <v>1190</v>
      </c>
      <c r="I571" s="29">
        <f t="shared" si="8"/>
        <v>76.12589559877175</v>
      </c>
    </row>
    <row r="572" spans="1:9" ht="90" outlineLevel="5">
      <c r="A572" s="7" t="s">
        <v>1027</v>
      </c>
      <c r="B572" s="9" t="s">
        <v>1569</v>
      </c>
      <c r="C572" s="7" t="s">
        <v>71</v>
      </c>
      <c r="D572" s="7" t="s">
        <v>516</v>
      </c>
      <c r="E572" s="7" t="s">
        <v>1570</v>
      </c>
      <c r="F572" s="7"/>
      <c r="G572" s="25">
        <v>298</v>
      </c>
      <c r="H572" s="25">
        <v>298</v>
      </c>
      <c r="I572" s="29">
        <f t="shared" si="8"/>
        <v>100</v>
      </c>
    </row>
    <row r="573" spans="1:9" ht="33.75" outlineLevel="7">
      <c r="A573" s="7" t="s">
        <v>1028</v>
      </c>
      <c r="B573" s="8" t="s">
        <v>209</v>
      </c>
      <c r="C573" s="7" t="s">
        <v>71</v>
      </c>
      <c r="D573" s="7" t="s">
        <v>516</v>
      </c>
      <c r="E573" s="7" t="s">
        <v>1570</v>
      </c>
      <c r="F573" s="7" t="s">
        <v>210</v>
      </c>
      <c r="G573" s="25">
        <v>298</v>
      </c>
      <c r="H573" s="25">
        <v>298</v>
      </c>
      <c r="I573" s="29">
        <f t="shared" si="8"/>
        <v>100</v>
      </c>
    </row>
    <row r="574" spans="1:9" ht="11.25" outlineLevel="7">
      <c r="A574" s="7" t="s">
        <v>1029</v>
      </c>
      <c r="B574" s="8" t="s">
        <v>211</v>
      </c>
      <c r="C574" s="7" t="s">
        <v>71</v>
      </c>
      <c r="D574" s="7" t="s">
        <v>516</v>
      </c>
      <c r="E574" s="7" t="s">
        <v>1570</v>
      </c>
      <c r="F574" s="7" t="s">
        <v>212</v>
      </c>
      <c r="G574" s="25">
        <v>298</v>
      </c>
      <c r="H574" s="25">
        <v>298</v>
      </c>
      <c r="I574" s="29">
        <f t="shared" si="8"/>
        <v>100</v>
      </c>
    </row>
    <row r="575" spans="1:9" ht="101.25" outlineLevel="5">
      <c r="A575" s="7" t="s">
        <v>1030</v>
      </c>
      <c r="B575" s="9" t="s">
        <v>1423</v>
      </c>
      <c r="C575" s="7" t="s">
        <v>71</v>
      </c>
      <c r="D575" s="7" t="s">
        <v>516</v>
      </c>
      <c r="E575" s="7" t="s">
        <v>692</v>
      </c>
      <c r="F575" s="7"/>
      <c r="G575" s="25">
        <v>1265.2</v>
      </c>
      <c r="H575" s="25">
        <v>892</v>
      </c>
      <c r="I575" s="29">
        <f t="shared" si="8"/>
        <v>70.5026873221625</v>
      </c>
    </row>
    <row r="576" spans="1:9" ht="33.75" outlineLevel="7">
      <c r="A576" s="7" t="s">
        <v>1031</v>
      </c>
      <c r="B576" s="8" t="s">
        <v>209</v>
      </c>
      <c r="C576" s="7" t="s">
        <v>71</v>
      </c>
      <c r="D576" s="7" t="s">
        <v>516</v>
      </c>
      <c r="E576" s="7" t="s">
        <v>692</v>
      </c>
      <c r="F576" s="7" t="s">
        <v>210</v>
      </c>
      <c r="G576" s="25">
        <v>1265.2</v>
      </c>
      <c r="H576" s="25">
        <v>892</v>
      </c>
      <c r="I576" s="29">
        <f t="shared" si="8"/>
        <v>70.5026873221625</v>
      </c>
    </row>
    <row r="577" spans="1:9" ht="11.25" outlineLevel="7">
      <c r="A577" s="7" t="s">
        <v>1032</v>
      </c>
      <c r="B577" s="8" t="s">
        <v>211</v>
      </c>
      <c r="C577" s="7" t="s">
        <v>71</v>
      </c>
      <c r="D577" s="7" t="s">
        <v>516</v>
      </c>
      <c r="E577" s="7" t="s">
        <v>692</v>
      </c>
      <c r="F577" s="7" t="s">
        <v>212</v>
      </c>
      <c r="G577" s="25">
        <v>1265.2</v>
      </c>
      <c r="H577" s="25">
        <v>892</v>
      </c>
      <c r="I577" s="29">
        <f t="shared" si="8"/>
        <v>70.5026873221625</v>
      </c>
    </row>
    <row r="578" spans="1:9" ht="22.5" outlineLevel="3">
      <c r="A578" s="7" t="s">
        <v>1033</v>
      </c>
      <c r="B578" s="8" t="s">
        <v>200</v>
      </c>
      <c r="C578" s="7" t="s">
        <v>71</v>
      </c>
      <c r="D578" s="7" t="s">
        <v>516</v>
      </c>
      <c r="E578" s="7" t="s">
        <v>382</v>
      </c>
      <c r="F578" s="7"/>
      <c r="G578" s="25">
        <v>3</v>
      </c>
      <c r="H578" s="25">
        <v>3</v>
      </c>
      <c r="I578" s="29">
        <f t="shared" si="8"/>
        <v>100</v>
      </c>
    </row>
    <row r="579" spans="1:9" ht="11.25" outlineLevel="4">
      <c r="A579" s="7" t="s">
        <v>1034</v>
      </c>
      <c r="B579" s="8" t="s">
        <v>185</v>
      </c>
      <c r="C579" s="7" t="s">
        <v>71</v>
      </c>
      <c r="D579" s="7" t="s">
        <v>516</v>
      </c>
      <c r="E579" s="7" t="s">
        <v>383</v>
      </c>
      <c r="F579" s="7"/>
      <c r="G579" s="25">
        <v>3</v>
      </c>
      <c r="H579" s="25">
        <v>3</v>
      </c>
      <c r="I579" s="29">
        <f t="shared" si="8"/>
        <v>100</v>
      </c>
    </row>
    <row r="580" spans="1:9" ht="45" outlineLevel="5">
      <c r="A580" s="7" t="s">
        <v>1035</v>
      </c>
      <c r="B580" s="8" t="s">
        <v>1424</v>
      </c>
      <c r="C580" s="7" t="s">
        <v>71</v>
      </c>
      <c r="D580" s="7" t="s">
        <v>516</v>
      </c>
      <c r="E580" s="7" t="s">
        <v>1425</v>
      </c>
      <c r="F580" s="7"/>
      <c r="G580" s="25">
        <v>3</v>
      </c>
      <c r="H580" s="25">
        <v>3</v>
      </c>
      <c r="I580" s="29">
        <f t="shared" si="8"/>
        <v>100</v>
      </c>
    </row>
    <row r="581" spans="1:9" ht="33.75" outlineLevel="7">
      <c r="A581" s="7" t="s">
        <v>1036</v>
      </c>
      <c r="B581" s="8" t="s">
        <v>209</v>
      </c>
      <c r="C581" s="7" t="s">
        <v>71</v>
      </c>
      <c r="D581" s="7" t="s">
        <v>516</v>
      </c>
      <c r="E581" s="7" t="s">
        <v>1425</v>
      </c>
      <c r="F581" s="7" t="s">
        <v>210</v>
      </c>
      <c r="G581" s="25">
        <v>3</v>
      </c>
      <c r="H581" s="25">
        <v>3</v>
      </c>
      <c r="I581" s="29">
        <f t="shared" si="8"/>
        <v>100</v>
      </c>
    </row>
    <row r="582" spans="1:9" ht="11.25" outlineLevel="7">
      <c r="A582" s="7" t="s">
        <v>1037</v>
      </c>
      <c r="B582" s="8" t="s">
        <v>211</v>
      </c>
      <c r="C582" s="7" t="s">
        <v>71</v>
      </c>
      <c r="D582" s="7" t="s">
        <v>516</v>
      </c>
      <c r="E582" s="7" t="s">
        <v>1425</v>
      </c>
      <c r="F582" s="7" t="s">
        <v>212</v>
      </c>
      <c r="G582" s="25">
        <v>3</v>
      </c>
      <c r="H582" s="25">
        <v>3</v>
      </c>
      <c r="I582" s="29">
        <f t="shared" si="8"/>
        <v>100</v>
      </c>
    </row>
    <row r="583" spans="1:9" ht="11.25" outlineLevel="2">
      <c r="A583" s="7" t="s">
        <v>1038</v>
      </c>
      <c r="B583" s="8" t="s">
        <v>517</v>
      </c>
      <c r="C583" s="7" t="s">
        <v>71</v>
      </c>
      <c r="D583" s="7" t="s">
        <v>29</v>
      </c>
      <c r="E583" s="7"/>
      <c r="F583" s="7"/>
      <c r="G583" s="25">
        <v>2662.4</v>
      </c>
      <c r="H583" s="25">
        <v>2400.3</v>
      </c>
      <c r="I583" s="29">
        <f t="shared" si="8"/>
        <v>90.15549879807693</v>
      </c>
    </row>
    <row r="584" spans="1:9" ht="11.25" outlineLevel="3">
      <c r="A584" s="7" t="s">
        <v>1039</v>
      </c>
      <c r="B584" s="8" t="s">
        <v>220</v>
      </c>
      <c r="C584" s="7" t="s">
        <v>71</v>
      </c>
      <c r="D584" s="7" t="s">
        <v>29</v>
      </c>
      <c r="E584" s="7" t="s">
        <v>398</v>
      </c>
      <c r="F584" s="7"/>
      <c r="G584" s="25">
        <v>2662.4</v>
      </c>
      <c r="H584" s="25">
        <v>2400.3</v>
      </c>
      <c r="I584" s="29">
        <f t="shared" si="8"/>
        <v>90.15549879807693</v>
      </c>
    </row>
    <row r="585" spans="1:9" ht="22.5" outlineLevel="4">
      <c r="A585" s="7" t="s">
        <v>1040</v>
      </c>
      <c r="B585" s="8" t="s">
        <v>444</v>
      </c>
      <c r="C585" s="7" t="s">
        <v>71</v>
      </c>
      <c r="D585" s="7" t="s">
        <v>29</v>
      </c>
      <c r="E585" s="7" t="s">
        <v>445</v>
      </c>
      <c r="F585" s="7"/>
      <c r="G585" s="25">
        <v>2662.4</v>
      </c>
      <c r="H585" s="25">
        <v>2400.3</v>
      </c>
      <c r="I585" s="29">
        <f t="shared" si="8"/>
        <v>90.15549879807693</v>
      </c>
    </row>
    <row r="586" spans="1:9" ht="101.25" outlineLevel="5">
      <c r="A586" s="7" t="s">
        <v>1041</v>
      </c>
      <c r="B586" s="9" t="s">
        <v>1680</v>
      </c>
      <c r="C586" s="7" t="s">
        <v>71</v>
      </c>
      <c r="D586" s="7" t="s">
        <v>29</v>
      </c>
      <c r="E586" s="7" t="s">
        <v>1681</v>
      </c>
      <c r="F586" s="7"/>
      <c r="G586" s="25">
        <v>175.9</v>
      </c>
      <c r="H586" s="25">
        <v>0</v>
      </c>
      <c r="I586" s="29">
        <f t="shared" si="8"/>
        <v>0</v>
      </c>
    </row>
    <row r="587" spans="1:9" ht="33.75" outlineLevel="7">
      <c r="A587" s="7" t="s">
        <v>1042</v>
      </c>
      <c r="B587" s="8" t="s">
        <v>209</v>
      </c>
      <c r="C587" s="7" t="s">
        <v>71</v>
      </c>
      <c r="D587" s="7" t="s">
        <v>29</v>
      </c>
      <c r="E587" s="7" t="s">
        <v>1681</v>
      </c>
      <c r="F587" s="7" t="s">
        <v>210</v>
      </c>
      <c r="G587" s="25">
        <v>175.9</v>
      </c>
      <c r="H587" s="25">
        <v>0</v>
      </c>
      <c r="I587" s="29">
        <f t="shared" si="8"/>
        <v>0</v>
      </c>
    </row>
    <row r="588" spans="1:9" ht="11.25" outlineLevel="7">
      <c r="A588" s="7" t="s">
        <v>1043</v>
      </c>
      <c r="B588" s="8" t="s">
        <v>211</v>
      </c>
      <c r="C588" s="7" t="s">
        <v>71</v>
      </c>
      <c r="D588" s="7" t="s">
        <v>29</v>
      </c>
      <c r="E588" s="7" t="s">
        <v>1681</v>
      </c>
      <c r="F588" s="7" t="s">
        <v>212</v>
      </c>
      <c r="G588" s="25">
        <v>175.9</v>
      </c>
      <c r="H588" s="25">
        <v>0</v>
      </c>
      <c r="I588" s="29">
        <f t="shared" si="8"/>
        <v>0</v>
      </c>
    </row>
    <row r="589" spans="1:9" ht="56.25" outlineLevel="5">
      <c r="A589" s="7" t="s">
        <v>1044</v>
      </c>
      <c r="B589" s="8" t="s">
        <v>1357</v>
      </c>
      <c r="C589" s="7" t="s">
        <v>71</v>
      </c>
      <c r="D589" s="7" t="s">
        <v>29</v>
      </c>
      <c r="E589" s="7" t="s">
        <v>1358</v>
      </c>
      <c r="F589" s="7"/>
      <c r="G589" s="25">
        <v>2311.5</v>
      </c>
      <c r="H589" s="25">
        <v>2225.5</v>
      </c>
      <c r="I589" s="29">
        <f t="shared" si="8"/>
        <v>96.27947220419641</v>
      </c>
    </row>
    <row r="590" spans="1:9" ht="11.25" outlineLevel="7">
      <c r="A590" s="7" t="s">
        <v>1045</v>
      </c>
      <c r="B590" s="8" t="s">
        <v>215</v>
      </c>
      <c r="C590" s="7" t="s">
        <v>71</v>
      </c>
      <c r="D590" s="7" t="s">
        <v>29</v>
      </c>
      <c r="E590" s="7" t="s">
        <v>1358</v>
      </c>
      <c r="F590" s="7" t="s">
        <v>216</v>
      </c>
      <c r="G590" s="25">
        <v>658.5</v>
      </c>
      <c r="H590" s="25">
        <v>572.6</v>
      </c>
      <c r="I590" s="29">
        <f t="shared" si="8"/>
        <v>86.95520121488232</v>
      </c>
    </row>
    <row r="591" spans="1:9" ht="22.5" outlineLevel="7">
      <c r="A591" s="7" t="s">
        <v>1046</v>
      </c>
      <c r="B591" s="8" t="s">
        <v>217</v>
      </c>
      <c r="C591" s="7" t="s">
        <v>71</v>
      </c>
      <c r="D591" s="7" t="s">
        <v>29</v>
      </c>
      <c r="E591" s="7" t="s">
        <v>1358</v>
      </c>
      <c r="F591" s="7" t="s">
        <v>218</v>
      </c>
      <c r="G591" s="25">
        <v>658.5</v>
      </c>
      <c r="H591" s="25">
        <v>572.6</v>
      </c>
      <c r="I591" s="29">
        <f aca="true" t="shared" si="9" ref="I591:I654">H591/G591*100</f>
        <v>86.95520121488232</v>
      </c>
    </row>
    <row r="592" spans="1:9" ht="33.75" outlineLevel="7">
      <c r="A592" s="7" t="s">
        <v>1047</v>
      </c>
      <c r="B592" s="8" t="s">
        <v>209</v>
      </c>
      <c r="C592" s="7" t="s">
        <v>71</v>
      </c>
      <c r="D592" s="7" t="s">
        <v>29</v>
      </c>
      <c r="E592" s="7" t="s">
        <v>1358</v>
      </c>
      <c r="F592" s="7" t="s">
        <v>210</v>
      </c>
      <c r="G592" s="25">
        <v>1653</v>
      </c>
      <c r="H592" s="25">
        <v>1652.9</v>
      </c>
      <c r="I592" s="29">
        <f t="shared" si="9"/>
        <v>99.99395039322445</v>
      </c>
    </row>
    <row r="593" spans="1:9" ht="11.25" outlineLevel="7">
      <c r="A593" s="7" t="s">
        <v>1048</v>
      </c>
      <c r="B593" s="8" t="s">
        <v>211</v>
      </c>
      <c r="C593" s="7" t="s">
        <v>71</v>
      </c>
      <c r="D593" s="7" t="s">
        <v>29</v>
      </c>
      <c r="E593" s="7" t="s">
        <v>1358</v>
      </c>
      <c r="F593" s="7" t="s">
        <v>212</v>
      </c>
      <c r="G593" s="25">
        <v>1653</v>
      </c>
      <c r="H593" s="25">
        <v>1652.9</v>
      </c>
      <c r="I593" s="29">
        <f t="shared" si="9"/>
        <v>99.99395039322445</v>
      </c>
    </row>
    <row r="594" spans="1:9" ht="56.25" outlineLevel="5">
      <c r="A594" s="7" t="s">
        <v>1049</v>
      </c>
      <c r="B594" s="8" t="s">
        <v>446</v>
      </c>
      <c r="C594" s="7" t="s">
        <v>71</v>
      </c>
      <c r="D594" s="7" t="s">
        <v>29</v>
      </c>
      <c r="E594" s="7" t="s">
        <v>447</v>
      </c>
      <c r="F594" s="7"/>
      <c r="G594" s="25">
        <v>175</v>
      </c>
      <c r="H594" s="25">
        <v>174.7</v>
      </c>
      <c r="I594" s="29">
        <f t="shared" si="9"/>
        <v>99.82857142857142</v>
      </c>
    </row>
    <row r="595" spans="1:9" ht="22.5" outlineLevel="7">
      <c r="A595" s="7" t="s">
        <v>1050</v>
      </c>
      <c r="B595" s="8" t="s">
        <v>356</v>
      </c>
      <c r="C595" s="7" t="s">
        <v>71</v>
      </c>
      <c r="D595" s="7" t="s">
        <v>29</v>
      </c>
      <c r="E595" s="7" t="s">
        <v>447</v>
      </c>
      <c r="F595" s="7" t="s">
        <v>178</v>
      </c>
      <c r="G595" s="25">
        <v>130</v>
      </c>
      <c r="H595" s="25">
        <v>129.8</v>
      </c>
      <c r="I595" s="29">
        <f t="shared" si="9"/>
        <v>99.84615384615385</v>
      </c>
    </row>
    <row r="596" spans="1:9" ht="33.75" outlineLevel="7">
      <c r="A596" s="7" t="s">
        <v>1051</v>
      </c>
      <c r="B596" s="8" t="s">
        <v>179</v>
      </c>
      <c r="C596" s="7" t="s">
        <v>71</v>
      </c>
      <c r="D596" s="7" t="s">
        <v>29</v>
      </c>
      <c r="E596" s="7" t="s">
        <v>447</v>
      </c>
      <c r="F596" s="7" t="s">
        <v>180</v>
      </c>
      <c r="G596" s="25">
        <v>130</v>
      </c>
      <c r="H596" s="25">
        <v>129.8</v>
      </c>
      <c r="I596" s="29">
        <f t="shared" si="9"/>
        <v>99.84615384615385</v>
      </c>
    </row>
    <row r="597" spans="1:9" ht="33.75" outlineLevel="7">
      <c r="A597" s="7" t="s">
        <v>1052</v>
      </c>
      <c r="B597" s="8" t="s">
        <v>209</v>
      </c>
      <c r="C597" s="7" t="s">
        <v>71</v>
      </c>
      <c r="D597" s="7" t="s">
        <v>29</v>
      </c>
      <c r="E597" s="7" t="s">
        <v>447</v>
      </c>
      <c r="F597" s="7" t="s">
        <v>210</v>
      </c>
      <c r="G597" s="25">
        <v>45</v>
      </c>
      <c r="H597" s="25">
        <v>45</v>
      </c>
      <c r="I597" s="29">
        <f t="shared" si="9"/>
        <v>100</v>
      </c>
    </row>
    <row r="598" spans="1:9" ht="11.25" outlineLevel="7">
      <c r="A598" s="7" t="s">
        <v>1053</v>
      </c>
      <c r="B598" s="8" t="s">
        <v>211</v>
      </c>
      <c r="C598" s="7" t="s">
        <v>71</v>
      </c>
      <c r="D598" s="7" t="s">
        <v>29</v>
      </c>
      <c r="E598" s="7" t="s">
        <v>447</v>
      </c>
      <c r="F598" s="7" t="s">
        <v>212</v>
      </c>
      <c r="G598" s="25">
        <v>45</v>
      </c>
      <c r="H598" s="25">
        <v>45</v>
      </c>
      <c r="I598" s="29">
        <f t="shared" si="9"/>
        <v>100</v>
      </c>
    </row>
    <row r="599" spans="1:9" ht="11.25" outlineLevel="2">
      <c r="A599" s="7" t="s">
        <v>1054</v>
      </c>
      <c r="B599" s="8" t="s">
        <v>54</v>
      </c>
      <c r="C599" s="7" t="s">
        <v>71</v>
      </c>
      <c r="D599" s="7" t="s">
        <v>55</v>
      </c>
      <c r="E599" s="7"/>
      <c r="F599" s="7"/>
      <c r="G599" s="25">
        <v>26122.7</v>
      </c>
      <c r="H599" s="25">
        <v>25982.4</v>
      </c>
      <c r="I599" s="29">
        <f t="shared" si="9"/>
        <v>99.4629192235106</v>
      </c>
    </row>
    <row r="600" spans="1:9" ht="11.25" outlineLevel="3">
      <c r="A600" s="7" t="s">
        <v>1055</v>
      </c>
      <c r="B600" s="8" t="s">
        <v>220</v>
      </c>
      <c r="C600" s="7" t="s">
        <v>71</v>
      </c>
      <c r="D600" s="7" t="s">
        <v>55</v>
      </c>
      <c r="E600" s="7" t="s">
        <v>398</v>
      </c>
      <c r="F600" s="7"/>
      <c r="G600" s="25">
        <v>26122.7</v>
      </c>
      <c r="H600" s="25">
        <v>25982.4</v>
      </c>
      <c r="I600" s="29">
        <f t="shared" si="9"/>
        <v>99.4629192235106</v>
      </c>
    </row>
    <row r="601" spans="1:9" ht="33.75" outlineLevel="4">
      <c r="A601" s="7" t="s">
        <v>1056</v>
      </c>
      <c r="B601" s="8" t="s">
        <v>448</v>
      </c>
      <c r="C601" s="7" t="s">
        <v>71</v>
      </c>
      <c r="D601" s="7" t="s">
        <v>55</v>
      </c>
      <c r="E601" s="7" t="s">
        <v>449</v>
      </c>
      <c r="F601" s="7"/>
      <c r="G601" s="25">
        <v>26122.7</v>
      </c>
      <c r="H601" s="25">
        <v>25982.4</v>
      </c>
      <c r="I601" s="29">
        <f t="shared" si="9"/>
        <v>99.4629192235106</v>
      </c>
    </row>
    <row r="602" spans="1:9" ht="67.5" outlineLevel="5">
      <c r="A602" s="7" t="s">
        <v>1057</v>
      </c>
      <c r="B602" s="9" t="s">
        <v>1682</v>
      </c>
      <c r="C602" s="7" t="s">
        <v>71</v>
      </c>
      <c r="D602" s="7" t="s">
        <v>55</v>
      </c>
      <c r="E602" s="7" t="s">
        <v>1683</v>
      </c>
      <c r="F602" s="7"/>
      <c r="G602" s="25">
        <v>62.5</v>
      </c>
      <c r="H602" s="25">
        <v>62.5</v>
      </c>
      <c r="I602" s="29">
        <f t="shared" si="9"/>
        <v>100</v>
      </c>
    </row>
    <row r="603" spans="1:9" ht="56.25" outlineLevel="7">
      <c r="A603" s="7" t="s">
        <v>1058</v>
      </c>
      <c r="B603" s="8" t="s">
        <v>175</v>
      </c>
      <c r="C603" s="7" t="s">
        <v>71</v>
      </c>
      <c r="D603" s="7" t="s">
        <v>55</v>
      </c>
      <c r="E603" s="7" t="s">
        <v>1683</v>
      </c>
      <c r="F603" s="7" t="s">
        <v>176</v>
      </c>
      <c r="G603" s="25">
        <v>62.5</v>
      </c>
      <c r="H603" s="25">
        <v>62.5</v>
      </c>
      <c r="I603" s="29">
        <f t="shared" si="9"/>
        <v>100</v>
      </c>
    </row>
    <row r="604" spans="1:9" ht="22.5" outlineLevel="7">
      <c r="A604" s="7" t="s">
        <v>1059</v>
      </c>
      <c r="B604" s="8" t="s">
        <v>206</v>
      </c>
      <c r="C604" s="7" t="s">
        <v>71</v>
      </c>
      <c r="D604" s="7" t="s">
        <v>55</v>
      </c>
      <c r="E604" s="7" t="s">
        <v>1683</v>
      </c>
      <c r="F604" s="7" t="s">
        <v>100</v>
      </c>
      <c r="G604" s="25">
        <v>62.5</v>
      </c>
      <c r="H604" s="25">
        <v>62.5</v>
      </c>
      <c r="I604" s="29">
        <f t="shared" si="9"/>
        <v>100</v>
      </c>
    </row>
    <row r="605" spans="1:9" ht="56.25" outlineLevel="5">
      <c r="A605" s="7" t="s">
        <v>1060</v>
      </c>
      <c r="B605" s="8" t="s">
        <v>450</v>
      </c>
      <c r="C605" s="7" t="s">
        <v>71</v>
      </c>
      <c r="D605" s="7" t="s">
        <v>55</v>
      </c>
      <c r="E605" s="7" t="s">
        <v>451</v>
      </c>
      <c r="F605" s="7"/>
      <c r="G605" s="25">
        <v>18930.2</v>
      </c>
      <c r="H605" s="25">
        <v>18789.9</v>
      </c>
      <c r="I605" s="29">
        <f t="shared" si="9"/>
        <v>99.25885621916304</v>
      </c>
    </row>
    <row r="606" spans="1:9" ht="56.25" outlineLevel="7">
      <c r="A606" s="7" t="s">
        <v>1061</v>
      </c>
      <c r="B606" s="8" t="s">
        <v>175</v>
      </c>
      <c r="C606" s="7" t="s">
        <v>71</v>
      </c>
      <c r="D606" s="7" t="s">
        <v>55</v>
      </c>
      <c r="E606" s="7" t="s">
        <v>451</v>
      </c>
      <c r="F606" s="7" t="s">
        <v>176</v>
      </c>
      <c r="G606" s="25">
        <v>16872.8</v>
      </c>
      <c r="H606" s="25">
        <v>16865.1</v>
      </c>
      <c r="I606" s="29">
        <f t="shared" si="9"/>
        <v>99.954364420843</v>
      </c>
    </row>
    <row r="607" spans="1:9" ht="22.5" outlineLevel="7">
      <c r="A607" s="7" t="s">
        <v>1062</v>
      </c>
      <c r="B607" s="8" t="s">
        <v>206</v>
      </c>
      <c r="C607" s="7" t="s">
        <v>71</v>
      </c>
      <c r="D607" s="7" t="s">
        <v>55</v>
      </c>
      <c r="E607" s="7" t="s">
        <v>451</v>
      </c>
      <c r="F607" s="7" t="s">
        <v>100</v>
      </c>
      <c r="G607" s="25">
        <v>16872.8</v>
      </c>
      <c r="H607" s="25">
        <v>16865.1</v>
      </c>
      <c r="I607" s="29">
        <f t="shared" si="9"/>
        <v>99.954364420843</v>
      </c>
    </row>
    <row r="608" spans="1:9" ht="22.5" outlineLevel="7">
      <c r="A608" s="7" t="s">
        <v>1063</v>
      </c>
      <c r="B608" s="8" t="s">
        <v>356</v>
      </c>
      <c r="C608" s="7" t="s">
        <v>71</v>
      </c>
      <c r="D608" s="7" t="s">
        <v>55</v>
      </c>
      <c r="E608" s="7" t="s">
        <v>451</v>
      </c>
      <c r="F608" s="7" t="s">
        <v>178</v>
      </c>
      <c r="G608" s="25">
        <v>2057.4</v>
      </c>
      <c r="H608" s="25">
        <v>1924.8</v>
      </c>
      <c r="I608" s="29">
        <f t="shared" si="9"/>
        <v>93.55497229512977</v>
      </c>
    </row>
    <row r="609" spans="1:9" ht="33.75" outlineLevel="7">
      <c r="A609" s="7" t="s">
        <v>1064</v>
      </c>
      <c r="B609" s="8" t="s">
        <v>179</v>
      </c>
      <c r="C609" s="7" t="s">
        <v>71</v>
      </c>
      <c r="D609" s="7" t="s">
        <v>55</v>
      </c>
      <c r="E609" s="7" t="s">
        <v>451</v>
      </c>
      <c r="F609" s="7" t="s">
        <v>180</v>
      </c>
      <c r="G609" s="25">
        <v>2057.4</v>
      </c>
      <c r="H609" s="25">
        <v>1924.8</v>
      </c>
      <c r="I609" s="29">
        <f t="shared" si="9"/>
        <v>93.55497229512977</v>
      </c>
    </row>
    <row r="610" spans="1:9" ht="84" outlineLevel="5">
      <c r="A610" s="7" t="s">
        <v>1065</v>
      </c>
      <c r="B610" s="65" t="s">
        <v>452</v>
      </c>
      <c r="C610" s="7" t="s">
        <v>71</v>
      </c>
      <c r="D610" s="7" t="s">
        <v>55</v>
      </c>
      <c r="E610" s="7" t="s">
        <v>453</v>
      </c>
      <c r="F610" s="7"/>
      <c r="G610" s="25">
        <v>6790.5</v>
      </c>
      <c r="H610" s="25">
        <v>6790.5</v>
      </c>
      <c r="I610" s="29">
        <f t="shared" si="9"/>
        <v>100</v>
      </c>
    </row>
    <row r="611" spans="1:9" ht="56.25" outlineLevel="7">
      <c r="A611" s="7" t="s">
        <v>1066</v>
      </c>
      <c r="B611" s="8" t="s">
        <v>175</v>
      </c>
      <c r="C611" s="7" t="s">
        <v>71</v>
      </c>
      <c r="D611" s="7" t="s">
        <v>55</v>
      </c>
      <c r="E611" s="7" t="s">
        <v>453</v>
      </c>
      <c r="F611" s="7" t="s">
        <v>176</v>
      </c>
      <c r="G611" s="25">
        <v>6790.5</v>
      </c>
      <c r="H611" s="25">
        <v>6790.5</v>
      </c>
      <c r="I611" s="29">
        <f t="shared" si="9"/>
        <v>100</v>
      </c>
    </row>
    <row r="612" spans="1:9" ht="22.5" outlineLevel="7">
      <c r="A612" s="7" t="s">
        <v>1067</v>
      </c>
      <c r="B612" s="8" t="s">
        <v>177</v>
      </c>
      <c r="C612" s="7" t="s">
        <v>71</v>
      </c>
      <c r="D612" s="7" t="s">
        <v>55</v>
      </c>
      <c r="E612" s="7" t="s">
        <v>453</v>
      </c>
      <c r="F612" s="7" t="s">
        <v>82</v>
      </c>
      <c r="G612" s="25">
        <v>6790.5</v>
      </c>
      <c r="H612" s="25">
        <v>6790.5</v>
      </c>
      <c r="I612" s="29">
        <f t="shared" si="9"/>
        <v>100</v>
      </c>
    </row>
    <row r="613" spans="1:9" ht="45" outlineLevel="5">
      <c r="A613" s="7" t="s">
        <v>210</v>
      </c>
      <c r="B613" s="8" t="s">
        <v>1580</v>
      </c>
      <c r="C613" s="7" t="s">
        <v>71</v>
      </c>
      <c r="D613" s="7" t="s">
        <v>55</v>
      </c>
      <c r="E613" s="7" t="s">
        <v>1581</v>
      </c>
      <c r="F613" s="7"/>
      <c r="G613" s="25">
        <v>339.5</v>
      </c>
      <c r="H613" s="25">
        <v>339.5</v>
      </c>
      <c r="I613" s="29">
        <f t="shared" si="9"/>
        <v>100</v>
      </c>
    </row>
    <row r="614" spans="1:9" ht="22.5" outlineLevel="7">
      <c r="A614" s="7" t="s">
        <v>1068</v>
      </c>
      <c r="B614" s="8" t="s">
        <v>356</v>
      </c>
      <c r="C614" s="7" t="s">
        <v>71</v>
      </c>
      <c r="D614" s="7" t="s">
        <v>55</v>
      </c>
      <c r="E614" s="7" t="s">
        <v>1581</v>
      </c>
      <c r="F614" s="7" t="s">
        <v>178</v>
      </c>
      <c r="G614" s="25">
        <v>339.5</v>
      </c>
      <c r="H614" s="25">
        <v>339.5</v>
      </c>
      <c r="I614" s="29">
        <f t="shared" si="9"/>
        <v>100</v>
      </c>
    </row>
    <row r="615" spans="1:9" ht="33.75" outlineLevel="7">
      <c r="A615" s="7" t="s">
        <v>1069</v>
      </c>
      <c r="B615" s="8" t="s">
        <v>179</v>
      </c>
      <c r="C615" s="7" t="s">
        <v>71</v>
      </c>
      <c r="D615" s="7" t="s">
        <v>55</v>
      </c>
      <c r="E615" s="7" t="s">
        <v>1581</v>
      </c>
      <c r="F615" s="7" t="s">
        <v>180</v>
      </c>
      <c r="G615" s="25">
        <v>339.5</v>
      </c>
      <c r="H615" s="25">
        <v>339.5</v>
      </c>
      <c r="I615" s="29">
        <f t="shared" si="9"/>
        <v>100</v>
      </c>
    </row>
    <row r="616" spans="1:9" ht="11.25" outlineLevel="1">
      <c r="A616" s="7" t="s">
        <v>1070</v>
      </c>
      <c r="B616" s="8" t="s">
        <v>171</v>
      </c>
      <c r="C616" s="7" t="s">
        <v>71</v>
      </c>
      <c r="D616" s="7" t="s">
        <v>33</v>
      </c>
      <c r="E616" s="7"/>
      <c r="F616" s="7"/>
      <c r="G616" s="25">
        <v>28749.6</v>
      </c>
      <c r="H616" s="25">
        <v>27012.8</v>
      </c>
      <c r="I616" s="29">
        <f t="shared" si="9"/>
        <v>93.95887247126917</v>
      </c>
    </row>
    <row r="617" spans="1:9" ht="11.25" outlineLevel="2">
      <c r="A617" s="7" t="s">
        <v>1071</v>
      </c>
      <c r="B617" s="8" t="s">
        <v>34</v>
      </c>
      <c r="C617" s="7" t="s">
        <v>71</v>
      </c>
      <c r="D617" s="7" t="s">
        <v>35</v>
      </c>
      <c r="E617" s="7"/>
      <c r="F617" s="7"/>
      <c r="G617" s="25">
        <v>27736.2</v>
      </c>
      <c r="H617" s="25">
        <v>26309.4</v>
      </c>
      <c r="I617" s="29">
        <f t="shared" si="9"/>
        <v>94.85582019166289</v>
      </c>
    </row>
    <row r="618" spans="1:9" ht="11.25" outlineLevel="3">
      <c r="A618" s="7" t="s">
        <v>1072</v>
      </c>
      <c r="B618" s="8" t="s">
        <v>220</v>
      </c>
      <c r="C618" s="7" t="s">
        <v>71</v>
      </c>
      <c r="D618" s="7" t="s">
        <v>35</v>
      </c>
      <c r="E618" s="7" t="s">
        <v>398</v>
      </c>
      <c r="F618" s="7"/>
      <c r="G618" s="25">
        <v>27736.2</v>
      </c>
      <c r="H618" s="25">
        <v>26309.4</v>
      </c>
      <c r="I618" s="29">
        <f t="shared" si="9"/>
        <v>94.85582019166289</v>
      </c>
    </row>
    <row r="619" spans="1:9" ht="22.5" outlineLevel="4">
      <c r="A619" s="7" t="s">
        <v>1073</v>
      </c>
      <c r="B619" s="8" t="s">
        <v>276</v>
      </c>
      <c r="C619" s="7" t="s">
        <v>71</v>
      </c>
      <c r="D619" s="7" t="s">
        <v>35</v>
      </c>
      <c r="E619" s="7" t="s">
        <v>399</v>
      </c>
      <c r="F619" s="7"/>
      <c r="G619" s="25">
        <v>27736.2</v>
      </c>
      <c r="H619" s="25">
        <v>26309.4</v>
      </c>
      <c r="I619" s="29">
        <f t="shared" si="9"/>
        <v>94.85582019166289</v>
      </c>
    </row>
    <row r="620" spans="1:9" ht="146.25" outlineLevel="5">
      <c r="A620" s="7" t="s">
        <v>1074</v>
      </c>
      <c r="B620" s="9" t="s">
        <v>1359</v>
      </c>
      <c r="C620" s="7" t="s">
        <v>71</v>
      </c>
      <c r="D620" s="7" t="s">
        <v>35</v>
      </c>
      <c r="E620" s="7" t="s">
        <v>454</v>
      </c>
      <c r="F620" s="7"/>
      <c r="G620" s="25">
        <v>90.3</v>
      </c>
      <c r="H620" s="25">
        <v>89.5</v>
      </c>
      <c r="I620" s="29">
        <f t="shared" si="9"/>
        <v>99.1140642303433</v>
      </c>
    </row>
    <row r="621" spans="1:9" ht="33.75" outlineLevel="7">
      <c r="A621" s="7" t="s">
        <v>1075</v>
      </c>
      <c r="B621" s="8" t="s">
        <v>209</v>
      </c>
      <c r="C621" s="7" t="s">
        <v>71</v>
      </c>
      <c r="D621" s="7" t="s">
        <v>35</v>
      </c>
      <c r="E621" s="7" t="s">
        <v>454</v>
      </c>
      <c r="F621" s="7" t="s">
        <v>210</v>
      </c>
      <c r="G621" s="25">
        <v>90.3</v>
      </c>
      <c r="H621" s="25">
        <v>89.5</v>
      </c>
      <c r="I621" s="29">
        <f t="shared" si="9"/>
        <v>99.1140642303433</v>
      </c>
    </row>
    <row r="622" spans="1:9" ht="11.25" outlineLevel="7">
      <c r="A622" s="7" t="s">
        <v>1076</v>
      </c>
      <c r="B622" s="8" t="s">
        <v>211</v>
      </c>
      <c r="C622" s="7" t="s">
        <v>71</v>
      </c>
      <c r="D622" s="7" t="s">
        <v>35</v>
      </c>
      <c r="E622" s="7" t="s">
        <v>454</v>
      </c>
      <c r="F622" s="7" t="s">
        <v>212</v>
      </c>
      <c r="G622" s="25">
        <v>90.3</v>
      </c>
      <c r="H622" s="25">
        <v>89.5</v>
      </c>
      <c r="I622" s="29">
        <f t="shared" si="9"/>
        <v>99.1140642303433</v>
      </c>
    </row>
    <row r="623" spans="1:9" ht="101.25" outlineLevel="5">
      <c r="A623" s="7" t="s">
        <v>212</v>
      </c>
      <c r="B623" s="9" t="s">
        <v>1360</v>
      </c>
      <c r="C623" s="7" t="s">
        <v>71</v>
      </c>
      <c r="D623" s="7" t="s">
        <v>35</v>
      </c>
      <c r="E623" s="7" t="s">
        <v>455</v>
      </c>
      <c r="F623" s="7"/>
      <c r="G623" s="25">
        <v>17556.9</v>
      </c>
      <c r="H623" s="25">
        <v>17556.9</v>
      </c>
      <c r="I623" s="29">
        <f t="shared" si="9"/>
        <v>100</v>
      </c>
    </row>
    <row r="624" spans="1:9" ht="22.5" outlineLevel="7">
      <c r="A624" s="7" t="s">
        <v>1077</v>
      </c>
      <c r="B624" s="8" t="s">
        <v>356</v>
      </c>
      <c r="C624" s="7" t="s">
        <v>71</v>
      </c>
      <c r="D624" s="7" t="s">
        <v>35</v>
      </c>
      <c r="E624" s="7" t="s">
        <v>455</v>
      </c>
      <c r="F624" s="7" t="s">
        <v>178</v>
      </c>
      <c r="G624" s="25">
        <v>12.5</v>
      </c>
      <c r="H624" s="25">
        <v>12.5</v>
      </c>
      <c r="I624" s="29">
        <f t="shared" si="9"/>
        <v>100</v>
      </c>
    </row>
    <row r="625" spans="1:9" ht="33.75" outlineLevel="7">
      <c r="A625" s="7" t="s">
        <v>1078</v>
      </c>
      <c r="B625" s="8" t="s">
        <v>179</v>
      </c>
      <c r="C625" s="7" t="s">
        <v>71</v>
      </c>
      <c r="D625" s="7" t="s">
        <v>35</v>
      </c>
      <c r="E625" s="7" t="s">
        <v>455</v>
      </c>
      <c r="F625" s="7" t="s">
        <v>180</v>
      </c>
      <c r="G625" s="25">
        <v>12.5</v>
      </c>
      <c r="H625" s="25">
        <v>12.5</v>
      </c>
      <c r="I625" s="29">
        <f t="shared" si="9"/>
        <v>100</v>
      </c>
    </row>
    <row r="626" spans="1:9" ht="11.25" outlineLevel="7">
      <c r="A626" s="7" t="s">
        <v>1079</v>
      </c>
      <c r="B626" s="8" t="s">
        <v>215</v>
      </c>
      <c r="C626" s="7" t="s">
        <v>71</v>
      </c>
      <c r="D626" s="7" t="s">
        <v>35</v>
      </c>
      <c r="E626" s="7" t="s">
        <v>455</v>
      </c>
      <c r="F626" s="7" t="s">
        <v>216</v>
      </c>
      <c r="G626" s="25">
        <v>829.4</v>
      </c>
      <c r="H626" s="25">
        <v>829.4</v>
      </c>
      <c r="I626" s="29">
        <f t="shared" si="9"/>
        <v>100</v>
      </c>
    </row>
    <row r="627" spans="1:9" ht="22.5" outlineLevel="7">
      <c r="A627" s="7" t="s">
        <v>1080</v>
      </c>
      <c r="B627" s="8" t="s">
        <v>217</v>
      </c>
      <c r="C627" s="7" t="s">
        <v>71</v>
      </c>
      <c r="D627" s="7" t="s">
        <v>35</v>
      </c>
      <c r="E627" s="7" t="s">
        <v>455</v>
      </c>
      <c r="F627" s="7" t="s">
        <v>218</v>
      </c>
      <c r="G627" s="25">
        <v>829.4</v>
      </c>
      <c r="H627" s="25">
        <v>829.4</v>
      </c>
      <c r="I627" s="29">
        <f t="shared" si="9"/>
        <v>100</v>
      </c>
    </row>
    <row r="628" spans="1:9" ht="33.75" outlineLevel="7">
      <c r="A628" s="7" t="s">
        <v>1081</v>
      </c>
      <c r="B628" s="8" t="s">
        <v>209</v>
      </c>
      <c r="C628" s="7" t="s">
        <v>71</v>
      </c>
      <c r="D628" s="7" t="s">
        <v>35</v>
      </c>
      <c r="E628" s="7" t="s">
        <v>455</v>
      </c>
      <c r="F628" s="7" t="s">
        <v>210</v>
      </c>
      <c r="G628" s="25">
        <v>16715</v>
      </c>
      <c r="H628" s="25">
        <v>16715</v>
      </c>
      <c r="I628" s="29">
        <f t="shared" si="9"/>
        <v>100</v>
      </c>
    </row>
    <row r="629" spans="1:9" ht="11.25" outlineLevel="7">
      <c r="A629" s="7" t="s">
        <v>1082</v>
      </c>
      <c r="B629" s="8" t="s">
        <v>211</v>
      </c>
      <c r="C629" s="7" t="s">
        <v>71</v>
      </c>
      <c r="D629" s="7" t="s">
        <v>35</v>
      </c>
      <c r="E629" s="7" t="s">
        <v>455</v>
      </c>
      <c r="F629" s="7" t="s">
        <v>212</v>
      </c>
      <c r="G629" s="25">
        <v>16715</v>
      </c>
      <c r="H629" s="25">
        <v>16715</v>
      </c>
      <c r="I629" s="29">
        <f t="shared" si="9"/>
        <v>100</v>
      </c>
    </row>
    <row r="630" spans="1:9" ht="112.5" outlineLevel="5">
      <c r="A630" s="7" t="s">
        <v>1083</v>
      </c>
      <c r="B630" s="9" t="s">
        <v>1684</v>
      </c>
      <c r="C630" s="7" t="s">
        <v>71</v>
      </c>
      <c r="D630" s="7" t="s">
        <v>35</v>
      </c>
      <c r="E630" s="7" t="s">
        <v>1582</v>
      </c>
      <c r="F630" s="7"/>
      <c r="G630" s="25">
        <v>10089</v>
      </c>
      <c r="H630" s="25">
        <v>8663</v>
      </c>
      <c r="I630" s="29">
        <f t="shared" si="9"/>
        <v>85.86579442957677</v>
      </c>
    </row>
    <row r="631" spans="1:9" ht="33.75" outlineLevel="7">
      <c r="A631" s="7" t="s">
        <v>1084</v>
      </c>
      <c r="B631" s="8" t="s">
        <v>209</v>
      </c>
      <c r="C631" s="7" t="s">
        <v>71</v>
      </c>
      <c r="D631" s="7" t="s">
        <v>35</v>
      </c>
      <c r="E631" s="7" t="s">
        <v>1582</v>
      </c>
      <c r="F631" s="7" t="s">
        <v>210</v>
      </c>
      <c r="G631" s="25">
        <v>10089</v>
      </c>
      <c r="H631" s="25">
        <v>8663</v>
      </c>
      <c r="I631" s="29">
        <f t="shared" si="9"/>
        <v>85.86579442957677</v>
      </c>
    </row>
    <row r="632" spans="1:9" ht="11.25" outlineLevel="7">
      <c r="A632" s="7" t="s">
        <v>1085</v>
      </c>
      <c r="B632" s="8" t="s">
        <v>211</v>
      </c>
      <c r="C632" s="7" t="s">
        <v>71</v>
      </c>
      <c r="D632" s="7" t="s">
        <v>35</v>
      </c>
      <c r="E632" s="7" t="s">
        <v>1582</v>
      </c>
      <c r="F632" s="7" t="s">
        <v>212</v>
      </c>
      <c r="G632" s="25">
        <v>10089</v>
      </c>
      <c r="H632" s="25">
        <v>8663</v>
      </c>
      <c r="I632" s="29">
        <f t="shared" si="9"/>
        <v>85.86579442957677</v>
      </c>
    </row>
    <row r="633" spans="1:9" ht="11.25" outlineLevel="2">
      <c r="A633" s="7" t="s">
        <v>1086</v>
      </c>
      <c r="B633" s="8" t="s">
        <v>88</v>
      </c>
      <c r="C633" s="7" t="s">
        <v>71</v>
      </c>
      <c r="D633" s="7" t="s">
        <v>89</v>
      </c>
      <c r="E633" s="7"/>
      <c r="F633" s="7"/>
      <c r="G633" s="25">
        <v>1013.4</v>
      </c>
      <c r="H633" s="25">
        <v>703.4</v>
      </c>
      <c r="I633" s="29">
        <f t="shared" si="9"/>
        <v>69.40990724294454</v>
      </c>
    </row>
    <row r="634" spans="1:9" ht="11.25" outlineLevel="3">
      <c r="A634" s="7" t="s">
        <v>1087</v>
      </c>
      <c r="B634" s="8" t="s">
        <v>220</v>
      </c>
      <c r="C634" s="7" t="s">
        <v>71</v>
      </c>
      <c r="D634" s="7" t="s">
        <v>89</v>
      </c>
      <c r="E634" s="7" t="s">
        <v>398</v>
      </c>
      <c r="F634" s="7"/>
      <c r="G634" s="25">
        <v>1013.4</v>
      </c>
      <c r="H634" s="25">
        <v>703.4</v>
      </c>
      <c r="I634" s="29">
        <f t="shared" si="9"/>
        <v>69.40990724294454</v>
      </c>
    </row>
    <row r="635" spans="1:9" ht="22.5" outlineLevel="4">
      <c r="A635" s="7" t="s">
        <v>1088</v>
      </c>
      <c r="B635" s="8" t="s">
        <v>276</v>
      </c>
      <c r="C635" s="7" t="s">
        <v>71</v>
      </c>
      <c r="D635" s="7" t="s">
        <v>89</v>
      </c>
      <c r="E635" s="7" t="s">
        <v>399</v>
      </c>
      <c r="F635" s="7"/>
      <c r="G635" s="25">
        <v>1013.4</v>
      </c>
      <c r="H635" s="25">
        <v>703.4</v>
      </c>
      <c r="I635" s="29">
        <f t="shared" si="9"/>
        <v>69.40990724294454</v>
      </c>
    </row>
    <row r="636" spans="1:9" ht="101.25" outlineLevel="5">
      <c r="A636" s="7" t="s">
        <v>1089</v>
      </c>
      <c r="B636" s="9" t="s">
        <v>1361</v>
      </c>
      <c r="C636" s="7" t="s">
        <v>71</v>
      </c>
      <c r="D636" s="7" t="s">
        <v>89</v>
      </c>
      <c r="E636" s="7" t="s">
        <v>456</v>
      </c>
      <c r="F636" s="7"/>
      <c r="G636" s="25">
        <v>1013.4</v>
      </c>
      <c r="H636" s="25">
        <v>703.4</v>
      </c>
      <c r="I636" s="29">
        <f t="shared" si="9"/>
        <v>69.40990724294454</v>
      </c>
    </row>
    <row r="637" spans="1:9" ht="22.5" outlineLevel="7">
      <c r="A637" s="7" t="s">
        <v>1090</v>
      </c>
      <c r="B637" s="8" t="s">
        <v>356</v>
      </c>
      <c r="C637" s="7" t="s">
        <v>71</v>
      </c>
      <c r="D637" s="7" t="s">
        <v>89</v>
      </c>
      <c r="E637" s="7" t="s">
        <v>456</v>
      </c>
      <c r="F637" s="7" t="s">
        <v>178</v>
      </c>
      <c r="G637" s="25">
        <v>10</v>
      </c>
      <c r="H637" s="25">
        <v>6.7</v>
      </c>
      <c r="I637" s="29">
        <f t="shared" si="9"/>
        <v>67</v>
      </c>
    </row>
    <row r="638" spans="1:9" ht="33.75" outlineLevel="7">
      <c r="A638" s="7" t="s">
        <v>1091</v>
      </c>
      <c r="B638" s="8" t="s">
        <v>179</v>
      </c>
      <c r="C638" s="7" t="s">
        <v>71</v>
      </c>
      <c r="D638" s="7" t="s">
        <v>89</v>
      </c>
      <c r="E638" s="7" t="s">
        <v>456</v>
      </c>
      <c r="F638" s="7" t="s">
        <v>180</v>
      </c>
      <c r="G638" s="25">
        <v>10</v>
      </c>
      <c r="H638" s="25">
        <v>6.7</v>
      </c>
      <c r="I638" s="29">
        <f t="shared" si="9"/>
        <v>67</v>
      </c>
    </row>
    <row r="639" spans="1:9" ht="11.25" outlineLevel="7">
      <c r="A639" s="7" t="s">
        <v>1092</v>
      </c>
      <c r="B639" s="8" t="s">
        <v>215</v>
      </c>
      <c r="C639" s="7" t="s">
        <v>71</v>
      </c>
      <c r="D639" s="7" t="s">
        <v>89</v>
      </c>
      <c r="E639" s="7" t="s">
        <v>456</v>
      </c>
      <c r="F639" s="7" t="s">
        <v>216</v>
      </c>
      <c r="G639" s="25">
        <v>1003.4</v>
      </c>
      <c r="H639" s="25">
        <v>696.7</v>
      </c>
      <c r="I639" s="29">
        <f t="shared" si="9"/>
        <v>69.43392465616903</v>
      </c>
    </row>
    <row r="640" spans="1:9" ht="22.5" outlineLevel="7">
      <c r="A640" s="7" t="s">
        <v>1093</v>
      </c>
      <c r="B640" s="8" t="s">
        <v>217</v>
      </c>
      <c r="C640" s="7" t="s">
        <v>71</v>
      </c>
      <c r="D640" s="7" t="s">
        <v>89</v>
      </c>
      <c r="E640" s="7" t="s">
        <v>456</v>
      </c>
      <c r="F640" s="7" t="s">
        <v>218</v>
      </c>
      <c r="G640" s="25">
        <v>1003.4</v>
      </c>
      <c r="H640" s="25">
        <v>696.7</v>
      </c>
      <c r="I640" s="29">
        <f t="shared" si="9"/>
        <v>69.43392465616903</v>
      </c>
    </row>
    <row r="641" spans="1:9" ht="22.5">
      <c r="A641" s="7" t="s">
        <v>1094</v>
      </c>
      <c r="B641" s="8" t="s">
        <v>56</v>
      </c>
      <c r="C641" s="7" t="s">
        <v>110</v>
      </c>
      <c r="D641" s="7"/>
      <c r="E641" s="7"/>
      <c r="F641" s="7"/>
      <c r="G641" s="25">
        <v>128412.2</v>
      </c>
      <c r="H641" s="25">
        <v>127604.2</v>
      </c>
      <c r="I641" s="29">
        <f t="shared" si="9"/>
        <v>99.37077629695621</v>
      </c>
    </row>
    <row r="642" spans="1:9" ht="11.25" outlineLevel="1">
      <c r="A642" s="7" t="s">
        <v>1095</v>
      </c>
      <c r="B642" s="8" t="s">
        <v>165</v>
      </c>
      <c r="C642" s="7" t="s">
        <v>110</v>
      </c>
      <c r="D642" s="7" t="s">
        <v>124</v>
      </c>
      <c r="E642" s="7"/>
      <c r="F642" s="7"/>
      <c r="G642" s="25">
        <v>13016.7</v>
      </c>
      <c r="H642" s="25">
        <v>13011.8</v>
      </c>
      <c r="I642" s="29">
        <f t="shared" si="9"/>
        <v>99.9623560503046</v>
      </c>
    </row>
    <row r="643" spans="1:9" ht="33.75" outlineLevel="2">
      <c r="A643" s="7" t="s">
        <v>1096</v>
      </c>
      <c r="B643" s="8" t="s">
        <v>57</v>
      </c>
      <c r="C643" s="7" t="s">
        <v>110</v>
      </c>
      <c r="D643" s="7" t="s">
        <v>58</v>
      </c>
      <c r="E643" s="7"/>
      <c r="F643" s="7"/>
      <c r="G643" s="25">
        <v>10825.3</v>
      </c>
      <c r="H643" s="25">
        <v>10820.5</v>
      </c>
      <c r="I643" s="29">
        <f t="shared" si="9"/>
        <v>99.95565942745236</v>
      </c>
    </row>
    <row r="644" spans="1:9" ht="22.5" outlineLevel="3">
      <c r="A644" s="7" t="s">
        <v>1097</v>
      </c>
      <c r="B644" s="8" t="s">
        <v>224</v>
      </c>
      <c r="C644" s="7" t="s">
        <v>110</v>
      </c>
      <c r="D644" s="7" t="s">
        <v>58</v>
      </c>
      <c r="E644" s="7" t="s">
        <v>457</v>
      </c>
      <c r="F644" s="7"/>
      <c r="G644" s="25">
        <v>9947.3</v>
      </c>
      <c r="H644" s="25">
        <v>9942.4</v>
      </c>
      <c r="I644" s="29">
        <f t="shared" si="9"/>
        <v>99.95074040191811</v>
      </c>
    </row>
    <row r="645" spans="1:9" ht="22.5" outlineLevel="4">
      <c r="A645" s="7" t="s">
        <v>1098</v>
      </c>
      <c r="B645" s="8" t="s">
        <v>225</v>
      </c>
      <c r="C645" s="7" t="s">
        <v>110</v>
      </c>
      <c r="D645" s="7" t="s">
        <v>58</v>
      </c>
      <c r="E645" s="7" t="s">
        <v>458</v>
      </c>
      <c r="F645" s="7"/>
      <c r="G645" s="25">
        <v>9947.3</v>
      </c>
      <c r="H645" s="25">
        <v>9942.4</v>
      </c>
      <c r="I645" s="29">
        <f t="shared" si="9"/>
        <v>99.95074040191811</v>
      </c>
    </row>
    <row r="646" spans="1:9" ht="67.5" outlineLevel="5">
      <c r="A646" s="7" t="s">
        <v>1099</v>
      </c>
      <c r="B646" s="8" t="s">
        <v>226</v>
      </c>
      <c r="C646" s="7" t="s">
        <v>110</v>
      </c>
      <c r="D646" s="7" t="s">
        <v>58</v>
      </c>
      <c r="E646" s="7" t="s">
        <v>459</v>
      </c>
      <c r="F646" s="7"/>
      <c r="G646" s="25">
        <v>9947.3</v>
      </c>
      <c r="H646" s="25">
        <v>9942.4</v>
      </c>
      <c r="I646" s="29">
        <f t="shared" si="9"/>
        <v>99.95074040191811</v>
      </c>
    </row>
    <row r="647" spans="1:9" ht="56.25" outlineLevel="7">
      <c r="A647" s="7" t="s">
        <v>1100</v>
      </c>
      <c r="B647" s="8" t="s">
        <v>175</v>
      </c>
      <c r="C647" s="7" t="s">
        <v>110</v>
      </c>
      <c r="D647" s="7" t="s">
        <v>58</v>
      </c>
      <c r="E647" s="7" t="s">
        <v>459</v>
      </c>
      <c r="F647" s="7" t="s">
        <v>176</v>
      </c>
      <c r="G647" s="25">
        <v>8699.9</v>
      </c>
      <c r="H647" s="25">
        <v>8699.9</v>
      </c>
      <c r="I647" s="29">
        <f t="shared" si="9"/>
        <v>100</v>
      </c>
    </row>
    <row r="648" spans="1:9" ht="22.5" outlineLevel="7">
      <c r="A648" s="7" t="s">
        <v>1101</v>
      </c>
      <c r="B648" s="8" t="s">
        <v>177</v>
      </c>
      <c r="C648" s="7" t="s">
        <v>110</v>
      </c>
      <c r="D648" s="7" t="s">
        <v>58</v>
      </c>
      <c r="E648" s="7" t="s">
        <v>459</v>
      </c>
      <c r="F648" s="7" t="s">
        <v>82</v>
      </c>
      <c r="G648" s="25">
        <v>8699.9</v>
      </c>
      <c r="H648" s="25">
        <v>8699.9</v>
      </c>
      <c r="I648" s="29">
        <f t="shared" si="9"/>
        <v>100</v>
      </c>
    </row>
    <row r="649" spans="1:9" ht="22.5" outlineLevel="7">
      <c r="A649" s="7" t="s">
        <v>1102</v>
      </c>
      <c r="B649" s="8" t="s">
        <v>356</v>
      </c>
      <c r="C649" s="7" t="s">
        <v>110</v>
      </c>
      <c r="D649" s="7" t="s">
        <v>58</v>
      </c>
      <c r="E649" s="7" t="s">
        <v>459</v>
      </c>
      <c r="F649" s="7" t="s">
        <v>178</v>
      </c>
      <c r="G649" s="25">
        <v>1247.4</v>
      </c>
      <c r="H649" s="25">
        <v>1242.6</v>
      </c>
      <c r="I649" s="29">
        <f t="shared" si="9"/>
        <v>99.6151996151996</v>
      </c>
    </row>
    <row r="650" spans="1:9" ht="33.75" outlineLevel="7">
      <c r="A650" s="7" t="s">
        <v>1103</v>
      </c>
      <c r="B650" s="8" t="s">
        <v>179</v>
      </c>
      <c r="C650" s="7" t="s">
        <v>110</v>
      </c>
      <c r="D650" s="7" t="s">
        <v>58</v>
      </c>
      <c r="E650" s="7" t="s">
        <v>459</v>
      </c>
      <c r="F650" s="7" t="s">
        <v>180</v>
      </c>
      <c r="G650" s="25">
        <v>1247.4</v>
      </c>
      <c r="H650" s="25">
        <v>1242.6</v>
      </c>
      <c r="I650" s="29">
        <f t="shared" si="9"/>
        <v>99.6151996151996</v>
      </c>
    </row>
    <row r="651" spans="1:9" ht="22.5" outlineLevel="3">
      <c r="A651" s="7" t="s">
        <v>1104</v>
      </c>
      <c r="B651" s="8" t="s">
        <v>188</v>
      </c>
      <c r="C651" s="7" t="s">
        <v>110</v>
      </c>
      <c r="D651" s="7" t="s">
        <v>58</v>
      </c>
      <c r="E651" s="7" t="s">
        <v>359</v>
      </c>
      <c r="F651" s="7"/>
      <c r="G651" s="25">
        <v>878</v>
      </c>
      <c r="H651" s="25">
        <v>878</v>
      </c>
      <c r="I651" s="29">
        <f t="shared" si="9"/>
        <v>100</v>
      </c>
    </row>
    <row r="652" spans="1:9" ht="22.5" outlineLevel="4">
      <c r="A652" s="7" t="s">
        <v>1105</v>
      </c>
      <c r="B652" s="8" t="s">
        <v>227</v>
      </c>
      <c r="C652" s="7" t="s">
        <v>110</v>
      </c>
      <c r="D652" s="7" t="s">
        <v>58</v>
      </c>
      <c r="E652" s="7" t="s">
        <v>460</v>
      </c>
      <c r="F652" s="7"/>
      <c r="G652" s="25">
        <v>878</v>
      </c>
      <c r="H652" s="25">
        <v>878</v>
      </c>
      <c r="I652" s="29">
        <f t="shared" si="9"/>
        <v>100</v>
      </c>
    </row>
    <row r="653" spans="1:9" ht="45" outlineLevel="5">
      <c r="A653" s="7" t="s">
        <v>1106</v>
      </c>
      <c r="B653" s="8" t="s">
        <v>1364</v>
      </c>
      <c r="C653" s="7" t="s">
        <v>110</v>
      </c>
      <c r="D653" s="7" t="s">
        <v>58</v>
      </c>
      <c r="E653" s="7" t="s">
        <v>1365</v>
      </c>
      <c r="F653" s="7"/>
      <c r="G653" s="25">
        <v>878</v>
      </c>
      <c r="H653" s="25">
        <v>878</v>
      </c>
      <c r="I653" s="29">
        <f t="shared" si="9"/>
        <v>100</v>
      </c>
    </row>
    <row r="654" spans="1:9" ht="56.25" outlineLevel="7">
      <c r="A654" s="7" t="s">
        <v>1107</v>
      </c>
      <c r="B654" s="8" t="s">
        <v>175</v>
      </c>
      <c r="C654" s="7" t="s">
        <v>110</v>
      </c>
      <c r="D654" s="7" t="s">
        <v>58</v>
      </c>
      <c r="E654" s="7" t="s">
        <v>1365</v>
      </c>
      <c r="F654" s="7" t="s">
        <v>176</v>
      </c>
      <c r="G654" s="25">
        <v>878</v>
      </c>
      <c r="H654" s="25">
        <v>878</v>
      </c>
      <c r="I654" s="29">
        <f t="shared" si="9"/>
        <v>100</v>
      </c>
    </row>
    <row r="655" spans="1:9" ht="22.5" outlineLevel="7">
      <c r="A655" s="7" t="s">
        <v>1108</v>
      </c>
      <c r="B655" s="8" t="s">
        <v>177</v>
      </c>
      <c r="C655" s="7" t="s">
        <v>110</v>
      </c>
      <c r="D655" s="7" t="s">
        <v>58</v>
      </c>
      <c r="E655" s="7" t="s">
        <v>1365</v>
      </c>
      <c r="F655" s="7" t="s">
        <v>82</v>
      </c>
      <c r="G655" s="25">
        <v>878</v>
      </c>
      <c r="H655" s="25">
        <v>878</v>
      </c>
      <c r="I655" s="29">
        <f aca="true" t="shared" si="10" ref="I655:I712">H655/G655*100</f>
        <v>100</v>
      </c>
    </row>
    <row r="656" spans="1:9" ht="11.25" outlineLevel="2">
      <c r="A656" s="7" t="s">
        <v>1109</v>
      </c>
      <c r="B656" s="8" t="s">
        <v>106</v>
      </c>
      <c r="C656" s="7" t="s">
        <v>110</v>
      </c>
      <c r="D656" s="7" t="s">
        <v>42</v>
      </c>
      <c r="E656" s="7"/>
      <c r="F656" s="7"/>
      <c r="G656" s="25">
        <v>2191.4</v>
      </c>
      <c r="H656" s="25">
        <v>2191.4</v>
      </c>
      <c r="I656" s="29">
        <f t="shared" si="10"/>
        <v>100</v>
      </c>
    </row>
    <row r="657" spans="1:9" ht="22.5" outlineLevel="3">
      <c r="A657" s="7" t="s">
        <v>1110</v>
      </c>
      <c r="B657" s="8" t="s">
        <v>188</v>
      </c>
      <c r="C657" s="7" t="s">
        <v>110</v>
      </c>
      <c r="D657" s="7" t="s">
        <v>42</v>
      </c>
      <c r="E657" s="7" t="s">
        <v>359</v>
      </c>
      <c r="F657" s="7"/>
      <c r="G657" s="25">
        <v>2191.4</v>
      </c>
      <c r="H657" s="25">
        <v>2191.4</v>
      </c>
      <c r="I657" s="29">
        <f t="shared" si="10"/>
        <v>100</v>
      </c>
    </row>
    <row r="658" spans="1:9" ht="22.5" outlineLevel="4">
      <c r="A658" s="7" t="s">
        <v>1111</v>
      </c>
      <c r="B658" s="8" t="s">
        <v>227</v>
      </c>
      <c r="C658" s="7" t="s">
        <v>110</v>
      </c>
      <c r="D658" s="7" t="s">
        <v>42</v>
      </c>
      <c r="E658" s="7" t="s">
        <v>460</v>
      </c>
      <c r="F658" s="7"/>
      <c r="G658" s="25">
        <v>2191.4</v>
      </c>
      <c r="H658" s="25">
        <v>2191.4</v>
      </c>
      <c r="I658" s="29">
        <f t="shared" si="10"/>
        <v>100</v>
      </c>
    </row>
    <row r="659" spans="1:9" ht="67.5" outlineLevel="5">
      <c r="A659" s="7" t="s">
        <v>1112</v>
      </c>
      <c r="B659" s="8" t="s">
        <v>1362</v>
      </c>
      <c r="C659" s="7" t="s">
        <v>110</v>
      </c>
      <c r="D659" s="7" t="s">
        <v>42</v>
      </c>
      <c r="E659" s="7" t="s">
        <v>461</v>
      </c>
      <c r="F659" s="7"/>
      <c r="G659" s="25">
        <v>116.2</v>
      </c>
      <c r="H659" s="25">
        <v>116.2</v>
      </c>
      <c r="I659" s="29">
        <f t="shared" si="10"/>
        <v>100</v>
      </c>
    </row>
    <row r="660" spans="1:9" ht="11.25" outlineLevel="7">
      <c r="A660" s="7" t="s">
        <v>1113</v>
      </c>
      <c r="B660" s="8" t="s">
        <v>204</v>
      </c>
      <c r="C660" s="7" t="s">
        <v>110</v>
      </c>
      <c r="D660" s="7" t="s">
        <v>42</v>
      </c>
      <c r="E660" s="7" t="s">
        <v>461</v>
      </c>
      <c r="F660" s="7" t="s">
        <v>37</v>
      </c>
      <c r="G660" s="25">
        <v>116.2</v>
      </c>
      <c r="H660" s="25">
        <v>116.2</v>
      </c>
      <c r="I660" s="29">
        <f t="shared" si="10"/>
        <v>100</v>
      </c>
    </row>
    <row r="661" spans="1:9" ht="11.25" outlineLevel="7">
      <c r="A661" s="7" t="s">
        <v>1114</v>
      </c>
      <c r="B661" s="8" t="s">
        <v>462</v>
      </c>
      <c r="C661" s="7" t="s">
        <v>110</v>
      </c>
      <c r="D661" s="7" t="s">
        <v>42</v>
      </c>
      <c r="E661" s="7" t="s">
        <v>461</v>
      </c>
      <c r="F661" s="7" t="s">
        <v>463</v>
      </c>
      <c r="G661" s="25">
        <v>116.2</v>
      </c>
      <c r="H661" s="25">
        <v>116.2</v>
      </c>
      <c r="I661" s="29">
        <f t="shared" si="10"/>
        <v>100</v>
      </c>
    </row>
    <row r="662" spans="1:9" ht="45" outlineLevel="5">
      <c r="A662" s="7" t="s">
        <v>1115</v>
      </c>
      <c r="B662" s="8" t="s">
        <v>277</v>
      </c>
      <c r="C662" s="7" t="s">
        <v>110</v>
      </c>
      <c r="D662" s="7" t="s">
        <v>42</v>
      </c>
      <c r="E662" s="7" t="s">
        <v>1363</v>
      </c>
      <c r="F662" s="7"/>
      <c r="G662" s="25">
        <v>2075.2</v>
      </c>
      <c r="H662" s="25">
        <v>2075.2</v>
      </c>
      <c r="I662" s="29">
        <f t="shared" si="10"/>
        <v>100</v>
      </c>
    </row>
    <row r="663" spans="1:9" ht="56.25" outlineLevel="7">
      <c r="A663" s="7" t="s">
        <v>1116</v>
      </c>
      <c r="B663" s="8" t="s">
        <v>175</v>
      </c>
      <c r="C663" s="7" t="s">
        <v>110</v>
      </c>
      <c r="D663" s="7" t="s">
        <v>42</v>
      </c>
      <c r="E663" s="7" t="s">
        <v>1363</v>
      </c>
      <c r="F663" s="7" t="s">
        <v>176</v>
      </c>
      <c r="G663" s="25">
        <v>2075.2</v>
      </c>
      <c r="H663" s="25">
        <v>2075.2</v>
      </c>
      <c r="I663" s="29">
        <f t="shared" si="10"/>
        <v>100</v>
      </c>
    </row>
    <row r="664" spans="1:9" ht="22.5" outlineLevel="7">
      <c r="A664" s="7" t="s">
        <v>1117</v>
      </c>
      <c r="B664" s="8" t="s">
        <v>206</v>
      </c>
      <c r="C664" s="7" t="s">
        <v>110</v>
      </c>
      <c r="D664" s="7" t="s">
        <v>42</v>
      </c>
      <c r="E664" s="7" t="s">
        <v>1363</v>
      </c>
      <c r="F664" s="7" t="s">
        <v>100</v>
      </c>
      <c r="G664" s="25">
        <v>2075.2</v>
      </c>
      <c r="H664" s="25">
        <v>2075.2</v>
      </c>
      <c r="I664" s="29">
        <f t="shared" si="10"/>
        <v>100</v>
      </c>
    </row>
    <row r="665" spans="1:9" ht="11.25" outlineLevel="1">
      <c r="A665" s="7" t="s">
        <v>1118</v>
      </c>
      <c r="B665" s="8" t="s">
        <v>167</v>
      </c>
      <c r="C665" s="7" t="s">
        <v>110</v>
      </c>
      <c r="D665" s="7" t="s">
        <v>144</v>
      </c>
      <c r="E665" s="7"/>
      <c r="F665" s="7"/>
      <c r="G665" s="25">
        <v>2927.7</v>
      </c>
      <c r="H665" s="25">
        <v>2927.7</v>
      </c>
      <c r="I665" s="29">
        <f t="shared" si="10"/>
        <v>100</v>
      </c>
    </row>
    <row r="666" spans="1:9" ht="11.25" outlineLevel="2">
      <c r="A666" s="7" t="s">
        <v>1119</v>
      </c>
      <c r="B666" s="8" t="s">
        <v>145</v>
      </c>
      <c r="C666" s="7" t="s">
        <v>110</v>
      </c>
      <c r="D666" s="7" t="s">
        <v>146</v>
      </c>
      <c r="E666" s="7"/>
      <c r="F666" s="7"/>
      <c r="G666" s="25">
        <v>2927.7</v>
      </c>
      <c r="H666" s="25">
        <v>2927.7</v>
      </c>
      <c r="I666" s="29">
        <f t="shared" si="10"/>
        <v>100</v>
      </c>
    </row>
    <row r="667" spans="1:9" ht="22.5" outlineLevel="3">
      <c r="A667" s="7" t="s">
        <v>1120</v>
      </c>
      <c r="B667" s="8" t="s">
        <v>188</v>
      </c>
      <c r="C667" s="7" t="s">
        <v>110</v>
      </c>
      <c r="D667" s="7" t="s">
        <v>146</v>
      </c>
      <c r="E667" s="7" t="s">
        <v>359</v>
      </c>
      <c r="F667" s="7"/>
      <c r="G667" s="25">
        <v>2927.7</v>
      </c>
      <c r="H667" s="25">
        <v>2927.7</v>
      </c>
      <c r="I667" s="29">
        <f t="shared" si="10"/>
        <v>100</v>
      </c>
    </row>
    <row r="668" spans="1:9" ht="22.5" outlineLevel="4">
      <c r="A668" s="7" t="s">
        <v>1121</v>
      </c>
      <c r="B668" s="8" t="s">
        <v>227</v>
      </c>
      <c r="C668" s="7" t="s">
        <v>110</v>
      </c>
      <c r="D668" s="7" t="s">
        <v>146</v>
      </c>
      <c r="E668" s="7" t="s">
        <v>460</v>
      </c>
      <c r="F668" s="7"/>
      <c r="G668" s="25">
        <v>2927.7</v>
      </c>
      <c r="H668" s="25">
        <v>2927.7</v>
      </c>
      <c r="I668" s="29">
        <f t="shared" si="10"/>
        <v>100</v>
      </c>
    </row>
    <row r="669" spans="1:9" ht="45" outlineLevel="5">
      <c r="A669" s="7" t="s">
        <v>1122</v>
      </c>
      <c r="B669" s="8" t="s">
        <v>228</v>
      </c>
      <c r="C669" s="7" t="s">
        <v>110</v>
      </c>
      <c r="D669" s="7" t="s">
        <v>146</v>
      </c>
      <c r="E669" s="7" t="s">
        <v>464</v>
      </c>
      <c r="F669" s="7"/>
      <c r="G669" s="25">
        <v>2927.7</v>
      </c>
      <c r="H669" s="25">
        <v>2927.7</v>
      </c>
      <c r="I669" s="29">
        <f t="shared" si="10"/>
        <v>100</v>
      </c>
    </row>
    <row r="670" spans="1:9" ht="11.25" outlineLevel="7">
      <c r="A670" s="7" t="s">
        <v>1123</v>
      </c>
      <c r="B670" s="8" t="s">
        <v>204</v>
      </c>
      <c r="C670" s="7" t="s">
        <v>110</v>
      </c>
      <c r="D670" s="7" t="s">
        <v>146</v>
      </c>
      <c r="E670" s="7" t="s">
        <v>464</v>
      </c>
      <c r="F670" s="7" t="s">
        <v>37</v>
      </c>
      <c r="G670" s="25">
        <v>2927.7</v>
      </c>
      <c r="H670" s="25">
        <v>2927.7</v>
      </c>
      <c r="I670" s="29">
        <f t="shared" si="10"/>
        <v>100</v>
      </c>
    </row>
    <row r="671" spans="1:9" ht="11.25" outlineLevel="7">
      <c r="A671" s="7" t="s">
        <v>1124</v>
      </c>
      <c r="B671" s="8" t="s">
        <v>462</v>
      </c>
      <c r="C671" s="7" t="s">
        <v>110</v>
      </c>
      <c r="D671" s="7" t="s">
        <v>146</v>
      </c>
      <c r="E671" s="7" t="s">
        <v>464</v>
      </c>
      <c r="F671" s="7" t="s">
        <v>463</v>
      </c>
      <c r="G671" s="25">
        <v>2927.7</v>
      </c>
      <c r="H671" s="25">
        <v>2927.7</v>
      </c>
      <c r="I671" s="29">
        <f t="shared" si="10"/>
        <v>100</v>
      </c>
    </row>
    <row r="672" spans="1:9" ht="11.25" outlineLevel="1">
      <c r="A672" s="7" t="s">
        <v>1125</v>
      </c>
      <c r="B672" s="8" t="s">
        <v>169</v>
      </c>
      <c r="C672" s="7" t="s">
        <v>110</v>
      </c>
      <c r="D672" s="7" t="s">
        <v>25</v>
      </c>
      <c r="E672" s="7"/>
      <c r="F672" s="7"/>
      <c r="G672" s="25">
        <v>2049.1</v>
      </c>
      <c r="H672" s="25">
        <v>1245.9</v>
      </c>
      <c r="I672" s="29">
        <f t="shared" si="10"/>
        <v>60.802303450295256</v>
      </c>
    </row>
    <row r="673" spans="1:9" ht="11.25" outlineLevel="2">
      <c r="A673" s="7" t="s">
        <v>1126</v>
      </c>
      <c r="B673" s="8" t="s">
        <v>26</v>
      </c>
      <c r="C673" s="7" t="s">
        <v>110</v>
      </c>
      <c r="D673" s="7" t="s">
        <v>27</v>
      </c>
      <c r="E673" s="7"/>
      <c r="F673" s="7"/>
      <c r="G673" s="25">
        <v>1963.9</v>
      </c>
      <c r="H673" s="25">
        <v>1160.7</v>
      </c>
      <c r="I673" s="29">
        <f t="shared" si="10"/>
        <v>59.10178726004379</v>
      </c>
    </row>
    <row r="674" spans="1:9" ht="22.5" outlineLevel="3">
      <c r="A674" s="7" t="s">
        <v>1127</v>
      </c>
      <c r="B674" s="8" t="s">
        <v>188</v>
      </c>
      <c r="C674" s="7" t="s">
        <v>110</v>
      </c>
      <c r="D674" s="7" t="s">
        <v>27</v>
      </c>
      <c r="E674" s="7" t="s">
        <v>359</v>
      </c>
      <c r="F674" s="7"/>
      <c r="G674" s="25">
        <v>1963.9</v>
      </c>
      <c r="H674" s="25">
        <v>1160.7</v>
      </c>
      <c r="I674" s="29">
        <f t="shared" si="10"/>
        <v>59.10178726004379</v>
      </c>
    </row>
    <row r="675" spans="1:9" ht="22.5" outlineLevel="4">
      <c r="A675" s="7" t="s">
        <v>1128</v>
      </c>
      <c r="B675" s="8" t="s">
        <v>227</v>
      </c>
      <c r="C675" s="7" t="s">
        <v>110</v>
      </c>
      <c r="D675" s="7" t="s">
        <v>27</v>
      </c>
      <c r="E675" s="7" t="s">
        <v>460</v>
      </c>
      <c r="F675" s="7"/>
      <c r="G675" s="25">
        <v>1963.9</v>
      </c>
      <c r="H675" s="25">
        <v>1160.7</v>
      </c>
      <c r="I675" s="29">
        <f t="shared" si="10"/>
        <v>59.10178726004379</v>
      </c>
    </row>
    <row r="676" spans="1:9" ht="33.75" outlineLevel="5">
      <c r="A676" s="7" t="s">
        <v>1129</v>
      </c>
      <c r="B676" s="8" t="s">
        <v>1685</v>
      </c>
      <c r="C676" s="7" t="s">
        <v>110</v>
      </c>
      <c r="D676" s="7" t="s">
        <v>27</v>
      </c>
      <c r="E676" s="7" t="s">
        <v>1686</v>
      </c>
      <c r="F676" s="7"/>
      <c r="G676" s="25">
        <v>1963.9</v>
      </c>
      <c r="H676" s="25">
        <v>1160.7</v>
      </c>
      <c r="I676" s="29">
        <f t="shared" si="10"/>
        <v>59.10178726004379</v>
      </c>
    </row>
    <row r="677" spans="1:9" ht="11.25" outlineLevel="7">
      <c r="A677" s="7" t="s">
        <v>1130</v>
      </c>
      <c r="B677" s="8" t="s">
        <v>204</v>
      </c>
      <c r="C677" s="7" t="s">
        <v>110</v>
      </c>
      <c r="D677" s="7" t="s">
        <v>27</v>
      </c>
      <c r="E677" s="7" t="s">
        <v>1686</v>
      </c>
      <c r="F677" s="7" t="s">
        <v>37</v>
      </c>
      <c r="G677" s="25">
        <v>1963.9</v>
      </c>
      <c r="H677" s="25">
        <v>1160.7</v>
      </c>
      <c r="I677" s="29">
        <f t="shared" si="10"/>
        <v>59.10178726004379</v>
      </c>
    </row>
    <row r="678" spans="1:9" ht="11.25" outlineLevel="7">
      <c r="A678" s="7" t="s">
        <v>1131</v>
      </c>
      <c r="B678" s="8" t="s">
        <v>60</v>
      </c>
      <c r="C678" s="7" t="s">
        <v>110</v>
      </c>
      <c r="D678" s="7" t="s">
        <v>27</v>
      </c>
      <c r="E678" s="7" t="s">
        <v>1686</v>
      </c>
      <c r="F678" s="7" t="s">
        <v>205</v>
      </c>
      <c r="G678" s="25">
        <v>1963.9</v>
      </c>
      <c r="H678" s="25">
        <v>1160.7</v>
      </c>
      <c r="I678" s="29">
        <f t="shared" si="10"/>
        <v>59.10178726004379</v>
      </c>
    </row>
    <row r="679" spans="1:9" ht="11.25" outlineLevel="2">
      <c r="A679" s="7" t="s">
        <v>1132</v>
      </c>
      <c r="B679" s="8" t="s">
        <v>126</v>
      </c>
      <c r="C679" s="7" t="s">
        <v>110</v>
      </c>
      <c r="D679" s="7" t="s">
        <v>127</v>
      </c>
      <c r="E679" s="7"/>
      <c r="F679" s="7"/>
      <c r="G679" s="25">
        <v>85.2</v>
      </c>
      <c r="H679" s="25">
        <v>85.2</v>
      </c>
      <c r="I679" s="29">
        <f t="shared" si="10"/>
        <v>100</v>
      </c>
    </row>
    <row r="680" spans="1:9" ht="22.5" outlineLevel="3">
      <c r="A680" s="7" t="s">
        <v>1133</v>
      </c>
      <c r="B680" s="8" t="s">
        <v>188</v>
      </c>
      <c r="C680" s="7" t="s">
        <v>110</v>
      </c>
      <c r="D680" s="7" t="s">
        <v>127</v>
      </c>
      <c r="E680" s="7" t="s">
        <v>359</v>
      </c>
      <c r="F680" s="7"/>
      <c r="G680" s="25">
        <v>85.2</v>
      </c>
      <c r="H680" s="25">
        <v>85.2</v>
      </c>
      <c r="I680" s="29">
        <f t="shared" si="10"/>
        <v>100</v>
      </c>
    </row>
    <row r="681" spans="1:9" ht="22.5" outlineLevel="4">
      <c r="A681" s="7" t="s">
        <v>1134</v>
      </c>
      <c r="B681" s="8" t="s">
        <v>227</v>
      </c>
      <c r="C681" s="7" t="s">
        <v>110</v>
      </c>
      <c r="D681" s="7" t="s">
        <v>127</v>
      </c>
      <c r="E681" s="7" t="s">
        <v>460</v>
      </c>
      <c r="F681" s="7"/>
      <c r="G681" s="25">
        <v>85.2</v>
      </c>
      <c r="H681" s="25">
        <v>85.2</v>
      </c>
      <c r="I681" s="29">
        <f t="shared" si="10"/>
        <v>100</v>
      </c>
    </row>
    <row r="682" spans="1:9" ht="45" outlineLevel="5">
      <c r="A682" s="7" t="s">
        <v>1135</v>
      </c>
      <c r="B682" s="8" t="s">
        <v>1583</v>
      </c>
      <c r="C682" s="7" t="s">
        <v>110</v>
      </c>
      <c r="D682" s="7" t="s">
        <v>127</v>
      </c>
      <c r="E682" s="7" t="s">
        <v>1584</v>
      </c>
      <c r="F682" s="7"/>
      <c r="G682" s="25">
        <v>85.2</v>
      </c>
      <c r="H682" s="25">
        <v>85.2</v>
      </c>
      <c r="I682" s="29">
        <f t="shared" si="10"/>
        <v>100</v>
      </c>
    </row>
    <row r="683" spans="1:9" ht="11.25" outlineLevel="7">
      <c r="A683" s="7" t="s">
        <v>1136</v>
      </c>
      <c r="B683" s="8" t="s">
        <v>204</v>
      </c>
      <c r="C683" s="7" t="s">
        <v>110</v>
      </c>
      <c r="D683" s="7" t="s">
        <v>127</v>
      </c>
      <c r="E683" s="7" t="s">
        <v>1584</v>
      </c>
      <c r="F683" s="7" t="s">
        <v>37</v>
      </c>
      <c r="G683" s="25">
        <v>85.2</v>
      </c>
      <c r="H683" s="25">
        <v>85.2</v>
      </c>
      <c r="I683" s="29">
        <f t="shared" si="10"/>
        <v>100</v>
      </c>
    </row>
    <row r="684" spans="1:9" ht="11.25" outlineLevel="7">
      <c r="A684" s="7" t="s">
        <v>1137</v>
      </c>
      <c r="B684" s="8" t="s">
        <v>60</v>
      </c>
      <c r="C684" s="7" t="s">
        <v>110</v>
      </c>
      <c r="D684" s="7" t="s">
        <v>127</v>
      </c>
      <c r="E684" s="7" t="s">
        <v>1584</v>
      </c>
      <c r="F684" s="7" t="s">
        <v>205</v>
      </c>
      <c r="G684" s="25">
        <v>85.2</v>
      </c>
      <c r="H684" s="25">
        <v>85.2</v>
      </c>
      <c r="I684" s="29">
        <f t="shared" si="10"/>
        <v>100</v>
      </c>
    </row>
    <row r="685" spans="1:9" ht="33.75" outlineLevel="1">
      <c r="A685" s="7" t="s">
        <v>1138</v>
      </c>
      <c r="B685" s="8" t="s">
        <v>349</v>
      </c>
      <c r="C685" s="7" t="s">
        <v>110</v>
      </c>
      <c r="D685" s="7" t="s">
        <v>147</v>
      </c>
      <c r="E685" s="7"/>
      <c r="F685" s="7"/>
      <c r="G685" s="25">
        <v>110418.8</v>
      </c>
      <c r="H685" s="25">
        <v>110418.8</v>
      </c>
      <c r="I685" s="29">
        <f t="shared" si="10"/>
        <v>100</v>
      </c>
    </row>
    <row r="686" spans="1:9" ht="33.75" outlineLevel="2">
      <c r="A686" s="7" t="s">
        <v>1139</v>
      </c>
      <c r="B686" s="8" t="s">
        <v>350</v>
      </c>
      <c r="C686" s="7" t="s">
        <v>110</v>
      </c>
      <c r="D686" s="7" t="s">
        <v>148</v>
      </c>
      <c r="E686" s="7"/>
      <c r="F686" s="7"/>
      <c r="G686" s="25">
        <v>52541</v>
      </c>
      <c r="H686" s="25">
        <v>52541</v>
      </c>
      <c r="I686" s="29">
        <f t="shared" si="10"/>
        <v>100</v>
      </c>
    </row>
    <row r="687" spans="1:9" ht="22.5" outlineLevel="3">
      <c r="A687" s="7" t="s">
        <v>1140</v>
      </c>
      <c r="B687" s="8" t="s">
        <v>224</v>
      </c>
      <c r="C687" s="7" t="s">
        <v>110</v>
      </c>
      <c r="D687" s="7" t="s">
        <v>148</v>
      </c>
      <c r="E687" s="7" t="s">
        <v>457</v>
      </c>
      <c r="F687" s="7"/>
      <c r="G687" s="25">
        <v>52541</v>
      </c>
      <c r="H687" s="25">
        <v>52541</v>
      </c>
      <c r="I687" s="29">
        <f t="shared" si="10"/>
        <v>100</v>
      </c>
    </row>
    <row r="688" spans="1:9" ht="45" outlineLevel="4">
      <c r="A688" s="7" t="s">
        <v>1141</v>
      </c>
      <c r="B688" s="8" t="s">
        <v>229</v>
      </c>
      <c r="C688" s="7" t="s">
        <v>110</v>
      </c>
      <c r="D688" s="7" t="s">
        <v>148</v>
      </c>
      <c r="E688" s="7" t="s">
        <v>465</v>
      </c>
      <c r="F688" s="7"/>
      <c r="G688" s="25">
        <v>52541</v>
      </c>
      <c r="H688" s="25">
        <v>52541</v>
      </c>
      <c r="I688" s="29">
        <f t="shared" si="10"/>
        <v>100</v>
      </c>
    </row>
    <row r="689" spans="1:9" ht="101.25" outlineLevel="5">
      <c r="A689" s="7" t="s">
        <v>1142</v>
      </c>
      <c r="B689" s="9" t="s">
        <v>1585</v>
      </c>
      <c r="C689" s="7" t="s">
        <v>110</v>
      </c>
      <c r="D689" s="7" t="s">
        <v>148</v>
      </c>
      <c r="E689" s="7" t="s">
        <v>466</v>
      </c>
      <c r="F689" s="7"/>
      <c r="G689" s="25">
        <v>21463.8</v>
      </c>
      <c r="H689" s="25">
        <v>21463.8</v>
      </c>
      <c r="I689" s="29">
        <f t="shared" si="10"/>
        <v>100</v>
      </c>
    </row>
    <row r="690" spans="1:9" ht="11.25" outlineLevel="7">
      <c r="A690" s="7" t="s">
        <v>1143</v>
      </c>
      <c r="B690" s="8" t="s">
        <v>204</v>
      </c>
      <c r="C690" s="7" t="s">
        <v>110</v>
      </c>
      <c r="D690" s="7" t="s">
        <v>148</v>
      </c>
      <c r="E690" s="7" t="s">
        <v>466</v>
      </c>
      <c r="F690" s="7" t="s">
        <v>37</v>
      </c>
      <c r="G690" s="25">
        <v>21463.8</v>
      </c>
      <c r="H690" s="25">
        <v>21463.8</v>
      </c>
      <c r="I690" s="29">
        <f t="shared" si="10"/>
        <v>100</v>
      </c>
    </row>
    <row r="691" spans="1:9" ht="11.25" outlineLevel="7">
      <c r="A691" s="7" t="s">
        <v>1144</v>
      </c>
      <c r="B691" s="8" t="s">
        <v>61</v>
      </c>
      <c r="C691" s="7" t="s">
        <v>110</v>
      </c>
      <c r="D691" s="7" t="s">
        <v>148</v>
      </c>
      <c r="E691" s="7" t="s">
        <v>466</v>
      </c>
      <c r="F691" s="7" t="s">
        <v>230</v>
      </c>
      <c r="G691" s="25">
        <v>21463.8</v>
      </c>
      <c r="H691" s="25">
        <v>21463.8</v>
      </c>
      <c r="I691" s="29">
        <f t="shared" si="10"/>
        <v>100</v>
      </c>
    </row>
    <row r="692" spans="1:9" ht="101.25" outlineLevel="5">
      <c r="A692" s="7" t="s">
        <v>1145</v>
      </c>
      <c r="B692" s="9" t="s">
        <v>1586</v>
      </c>
      <c r="C692" s="7" t="s">
        <v>110</v>
      </c>
      <c r="D692" s="7" t="s">
        <v>148</v>
      </c>
      <c r="E692" s="7" t="s">
        <v>467</v>
      </c>
      <c r="F692" s="7"/>
      <c r="G692" s="25">
        <v>31077.2</v>
      </c>
      <c r="H692" s="25">
        <v>31077.2</v>
      </c>
      <c r="I692" s="29">
        <f t="shared" si="10"/>
        <v>100</v>
      </c>
    </row>
    <row r="693" spans="1:9" ht="11.25" outlineLevel="7">
      <c r="A693" s="7" t="s">
        <v>1146</v>
      </c>
      <c r="B693" s="8" t="s">
        <v>204</v>
      </c>
      <c r="C693" s="7" t="s">
        <v>110</v>
      </c>
      <c r="D693" s="7" t="s">
        <v>148</v>
      </c>
      <c r="E693" s="7" t="s">
        <v>467</v>
      </c>
      <c r="F693" s="7" t="s">
        <v>37</v>
      </c>
      <c r="G693" s="25">
        <v>31077.2</v>
      </c>
      <c r="H693" s="25">
        <v>31077.2</v>
      </c>
      <c r="I693" s="29">
        <f t="shared" si="10"/>
        <v>100</v>
      </c>
    </row>
    <row r="694" spans="1:9" ht="11.25" outlineLevel="7">
      <c r="A694" s="7" t="s">
        <v>1147</v>
      </c>
      <c r="B694" s="8" t="s">
        <v>61</v>
      </c>
      <c r="C694" s="7" t="s">
        <v>110</v>
      </c>
      <c r="D694" s="7" t="s">
        <v>148</v>
      </c>
      <c r="E694" s="7" t="s">
        <v>467</v>
      </c>
      <c r="F694" s="7" t="s">
        <v>230</v>
      </c>
      <c r="G694" s="25">
        <v>31077.2</v>
      </c>
      <c r="H694" s="25">
        <v>31077.2</v>
      </c>
      <c r="I694" s="29">
        <f t="shared" si="10"/>
        <v>100</v>
      </c>
    </row>
    <row r="695" spans="1:9" ht="22.5" outlineLevel="2">
      <c r="A695" s="7" t="s">
        <v>1148</v>
      </c>
      <c r="B695" s="8" t="s">
        <v>351</v>
      </c>
      <c r="C695" s="7" t="s">
        <v>110</v>
      </c>
      <c r="D695" s="7" t="s">
        <v>149</v>
      </c>
      <c r="E695" s="7"/>
      <c r="F695" s="7"/>
      <c r="G695" s="25">
        <v>57877.8</v>
      </c>
      <c r="H695" s="25">
        <v>57877.8</v>
      </c>
      <c r="I695" s="29">
        <f t="shared" si="10"/>
        <v>100</v>
      </c>
    </row>
    <row r="696" spans="1:9" ht="22.5" outlineLevel="3">
      <c r="A696" s="7" t="s">
        <v>1149</v>
      </c>
      <c r="B696" s="8" t="s">
        <v>224</v>
      </c>
      <c r="C696" s="7" t="s">
        <v>110</v>
      </c>
      <c r="D696" s="7" t="s">
        <v>149</v>
      </c>
      <c r="E696" s="7" t="s">
        <v>457</v>
      </c>
      <c r="F696" s="7"/>
      <c r="G696" s="25">
        <v>50107.8</v>
      </c>
      <c r="H696" s="25">
        <v>50107.8</v>
      </c>
      <c r="I696" s="29">
        <f t="shared" si="10"/>
        <v>100</v>
      </c>
    </row>
    <row r="697" spans="1:9" ht="45" outlineLevel="4">
      <c r="A697" s="7" t="s">
        <v>1150</v>
      </c>
      <c r="B697" s="8" t="s">
        <v>229</v>
      </c>
      <c r="C697" s="7" t="s">
        <v>110</v>
      </c>
      <c r="D697" s="7" t="s">
        <v>149</v>
      </c>
      <c r="E697" s="7" t="s">
        <v>465</v>
      </c>
      <c r="F697" s="7"/>
      <c r="G697" s="25">
        <v>50107.8</v>
      </c>
      <c r="H697" s="25">
        <v>50107.8</v>
      </c>
      <c r="I697" s="29">
        <f t="shared" si="10"/>
        <v>100</v>
      </c>
    </row>
    <row r="698" spans="1:9" ht="90" outlineLevel="5">
      <c r="A698" s="7" t="s">
        <v>1151</v>
      </c>
      <c r="B698" s="9" t="s">
        <v>1587</v>
      </c>
      <c r="C698" s="7" t="s">
        <v>110</v>
      </c>
      <c r="D698" s="7" t="s">
        <v>149</v>
      </c>
      <c r="E698" s="7" t="s">
        <v>468</v>
      </c>
      <c r="F698" s="7"/>
      <c r="G698" s="25">
        <v>50107.8</v>
      </c>
      <c r="H698" s="25">
        <v>50107.8</v>
      </c>
      <c r="I698" s="29">
        <f t="shared" si="10"/>
        <v>100</v>
      </c>
    </row>
    <row r="699" spans="1:9" ht="11.25" outlineLevel="7">
      <c r="A699" s="7" t="s">
        <v>1152</v>
      </c>
      <c r="B699" s="8" t="s">
        <v>204</v>
      </c>
      <c r="C699" s="7" t="s">
        <v>110</v>
      </c>
      <c r="D699" s="7" t="s">
        <v>149</v>
      </c>
      <c r="E699" s="7" t="s">
        <v>468</v>
      </c>
      <c r="F699" s="7" t="s">
        <v>37</v>
      </c>
      <c r="G699" s="25">
        <v>50107.8</v>
      </c>
      <c r="H699" s="25">
        <v>50107.8</v>
      </c>
      <c r="I699" s="29">
        <f t="shared" si="10"/>
        <v>100</v>
      </c>
    </row>
    <row r="700" spans="1:9" ht="11.25" outlineLevel="7">
      <c r="A700" s="7" t="s">
        <v>1153</v>
      </c>
      <c r="B700" s="8" t="s">
        <v>60</v>
      </c>
      <c r="C700" s="7" t="s">
        <v>110</v>
      </c>
      <c r="D700" s="7" t="s">
        <v>149</v>
      </c>
      <c r="E700" s="7" t="s">
        <v>468</v>
      </c>
      <c r="F700" s="7" t="s">
        <v>205</v>
      </c>
      <c r="G700" s="25">
        <v>50107.8</v>
      </c>
      <c r="H700" s="25">
        <v>50107.8</v>
      </c>
      <c r="I700" s="29">
        <f t="shared" si="10"/>
        <v>100</v>
      </c>
    </row>
    <row r="701" spans="1:9" ht="22.5" outlineLevel="3">
      <c r="A701" s="7" t="s">
        <v>1154</v>
      </c>
      <c r="B701" s="8" t="s">
        <v>188</v>
      </c>
      <c r="C701" s="7" t="s">
        <v>110</v>
      </c>
      <c r="D701" s="7" t="s">
        <v>149</v>
      </c>
      <c r="E701" s="7" t="s">
        <v>359</v>
      </c>
      <c r="F701" s="7"/>
      <c r="G701" s="25">
        <v>7770</v>
      </c>
      <c r="H701" s="25">
        <v>7770</v>
      </c>
      <c r="I701" s="29">
        <f t="shared" si="10"/>
        <v>100</v>
      </c>
    </row>
    <row r="702" spans="1:9" ht="22.5" outlineLevel="4">
      <c r="A702" s="7" t="s">
        <v>1155</v>
      </c>
      <c r="B702" s="8" t="s">
        <v>227</v>
      </c>
      <c r="C702" s="7" t="s">
        <v>110</v>
      </c>
      <c r="D702" s="7" t="s">
        <v>149</v>
      </c>
      <c r="E702" s="7" t="s">
        <v>460</v>
      </c>
      <c r="F702" s="7"/>
      <c r="G702" s="25">
        <v>7770</v>
      </c>
      <c r="H702" s="25">
        <v>7770</v>
      </c>
      <c r="I702" s="29">
        <f t="shared" si="10"/>
        <v>100</v>
      </c>
    </row>
    <row r="703" spans="1:9" ht="56.25" outlineLevel="5">
      <c r="A703" s="7" t="s">
        <v>1156</v>
      </c>
      <c r="B703" s="8" t="s">
        <v>1605</v>
      </c>
      <c r="C703" s="7" t="s">
        <v>110</v>
      </c>
      <c r="D703" s="7" t="s">
        <v>149</v>
      </c>
      <c r="E703" s="7" t="s">
        <v>1687</v>
      </c>
      <c r="F703" s="7"/>
      <c r="G703" s="25">
        <v>1150.1</v>
      </c>
      <c r="H703" s="25">
        <v>1150.1</v>
      </c>
      <c r="I703" s="29">
        <f t="shared" si="10"/>
        <v>100</v>
      </c>
    </row>
    <row r="704" spans="1:9" ht="11.25" outlineLevel="7">
      <c r="A704" s="7" t="s">
        <v>1157</v>
      </c>
      <c r="B704" s="8" t="s">
        <v>204</v>
      </c>
      <c r="C704" s="7" t="s">
        <v>110</v>
      </c>
      <c r="D704" s="7" t="s">
        <v>149</v>
      </c>
      <c r="E704" s="7" t="s">
        <v>1687</v>
      </c>
      <c r="F704" s="7" t="s">
        <v>37</v>
      </c>
      <c r="G704" s="25">
        <v>1150.1</v>
      </c>
      <c r="H704" s="25">
        <v>1150.1</v>
      </c>
      <c r="I704" s="29">
        <f t="shared" si="10"/>
        <v>100</v>
      </c>
    </row>
    <row r="705" spans="1:9" ht="11.25" outlineLevel="7">
      <c r="A705" s="7" t="s">
        <v>1158</v>
      </c>
      <c r="B705" s="8" t="s">
        <v>60</v>
      </c>
      <c r="C705" s="7" t="s">
        <v>110</v>
      </c>
      <c r="D705" s="7" t="s">
        <v>149</v>
      </c>
      <c r="E705" s="7" t="s">
        <v>1687</v>
      </c>
      <c r="F705" s="7" t="s">
        <v>205</v>
      </c>
      <c r="G705" s="25">
        <v>1150.1</v>
      </c>
      <c r="H705" s="25">
        <v>1150.1</v>
      </c>
      <c r="I705" s="29">
        <f t="shared" si="10"/>
        <v>100</v>
      </c>
    </row>
    <row r="706" spans="1:9" ht="45" outlineLevel="5">
      <c r="A706" s="7" t="s">
        <v>1159</v>
      </c>
      <c r="B706" s="8" t="s">
        <v>1688</v>
      </c>
      <c r="C706" s="7" t="s">
        <v>110</v>
      </c>
      <c r="D706" s="7" t="s">
        <v>149</v>
      </c>
      <c r="E706" s="7" t="s">
        <v>1689</v>
      </c>
      <c r="F706" s="7"/>
      <c r="G706" s="25">
        <v>5823.8</v>
      </c>
      <c r="H706" s="25">
        <v>5823.8</v>
      </c>
      <c r="I706" s="29">
        <f t="shared" si="10"/>
        <v>100</v>
      </c>
    </row>
    <row r="707" spans="1:9" ht="11.25" outlineLevel="7">
      <c r="A707" s="7" t="s">
        <v>1160</v>
      </c>
      <c r="B707" s="8" t="s">
        <v>204</v>
      </c>
      <c r="C707" s="7" t="s">
        <v>110</v>
      </c>
      <c r="D707" s="7" t="s">
        <v>149</v>
      </c>
      <c r="E707" s="7" t="s">
        <v>1689</v>
      </c>
      <c r="F707" s="7" t="s">
        <v>37</v>
      </c>
      <c r="G707" s="25">
        <v>5823.8</v>
      </c>
      <c r="H707" s="25">
        <v>5823.8</v>
      </c>
      <c r="I707" s="29">
        <f t="shared" si="10"/>
        <v>100</v>
      </c>
    </row>
    <row r="708" spans="1:9" ht="11.25" outlineLevel="7">
      <c r="A708" s="7" t="s">
        <v>1161</v>
      </c>
      <c r="B708" s="8" t="s">
        <v>60</v>
      </c>
      <c r="C708" s="7" t="s">
        <v>110</v>
      </c>
      <c r="D708" s="7" t="s">
        <v>149</v>
      </c>
      <c r="E708" s="7" t="s">
        <v>1689</v>
      </c>
      <c r="F708" s="7" t="s">
        <v>205</v>
      </c>
      <c r="G708" s="25">
        <v>5823.8</v>
      </c>
      <c r="H708" s="25">
        <v>5823.8</v>
      </c>
      <c r="I708" s="29">
        <f t="shared" si="10"/>
        <v>100</v>
      </c>
    </row>
    <row r="709" spans="1:9" ht="33.75" outlineLevel="5">
      <c r="A709" s="7" t="s">
        <v>1162</v>
      </c>
      <c r="B709" s="8" t="s">
        <v>1588</v>
      </c>
      <c r="C709" s="7" t="s">
        <v>110</v>
      </c>
      <c r="D709" s="7" t="s">
        <v>149</v>
      </c>
      <c r="E709" s="7" t="s">
        <v>1589</v>
      </c>
      <c r="F709" s="7"/>
      <c r="G709" s="25">
        <v>796.1</v>
      </c>
      <c r="H709" s="25">
        <v>796.1</v>
      </c>
      <c r="I709" s="29">
        <f t="shared" si="10"/>
        <v>100</v>
      </c>
    </row>
    <row r="710" spans="1:9" ht="11.25" outlineLevel="7">
      <c r="A710" s="7" t="s">
        <v>1163</v>
      </c>
      <c r="B710" s="8" t="s">
        <v>204</v>
      </c>
      <c r="C710" s="7" t="s">
        <v>110</v>
      </c>
      <c r="D710" s="7" t="s">
        <v>149</v>
      </c>
      <c r="E710" s="7" t="s">
        <v>1589</v>
      </c>
      <c r="F710" s="7" t="s">
        <v>37</v>
      </c>
      <c r="G710" s="25">
        <v>796.1</v>
      </c>
      <c r="H710" s="25">
        <v>796.1</v>
      </c>
      <c r="I710" s="29">
        <f t="shared" si="10"/>
        <v>100</v>
      </c>
    </row>
    <row r="711" spans="1:9" ht="11.25" outlineLevel="7">
      <c r="A711" s="7" t="s">
        <v>1164</v>
      </c>
      <c r="B711" s="8" t="s">
        <v>60</v>
      </c>
      <c r="C711" s="7" t="s">
        <v>110</v>
      </c>
      <c r="D711" s="7" t="s">
        <v>149</v>
      </c>
      <c r="E711" s="7" t="s">
        <v>1589</v>
      </c>
      <c r="F711" s="7" t="s">
        <v>205</v>
      </c>
      <c r="G711" s="25">
        <v>796.1</v>
      </c>
      <c r="H711" s="25">
        <v>796.1</v>
      </c>
      <c r="I711" s="29">
        <f t="shared" si="10"/>
        <v>100</v>
      </c>
    </row>
    <row r="712" spans="1:9" ht="11.25">
      <c r="A712" s="69" t="s">
        <v>1165</v>
      </c>
      <c r="B712" s="74" t="s">
        <v>518</v>
      </c>
      <c r="C712" s="26"/>
      <c r="D712" s="26"/>
      <c r="E712" s="26"/>
      <c r="F712" s="26"/>
      <c r="G712" s="27">
        <v>1248006.1</v>
      </c>
      <c r="H712" s="27">
        <v>1225290.8</v>
      </c>
      <c r="I712" s="28">
        <f t="shared" si="10"/>
        <v>98.17987267850694</v>
      </c>
    </row>
  </sheetData>
  <sheetProtection/>
  <mergeCells count="14">
    <mergeCell ref="H11:H12"/>
    <mergeCell ref="I11:I12"/>
    <mergeCell ref="A1:I1"/>
    <mergeCell ref="A2:I2"/>
    <mergeCell ref="D3:I3"/>
    <mergeCell ref="A7:I7"/>
    <mergeCell ref="A8:I8"/>
    <mergeCell ref="A11:A12"/>
    <mergeCell ref="B11:B12"/>
    <mergeCell ref="C11:C12"/>
    <mergeCell ref="D11:D12"/>
    <mergeCell ref="E11:E12"/>
    <mergeCell ref="F11:F12"/>
    <mergeCell ref="G11:G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00"/>
  </sheetPr>
  <dimension ref="A1:S891"/>
  <sheetViews>
    <sheetView zoomScalePageLayoutView="0" workbookViewId="0" topLeftCell="A1">
      <selection activeCell="A4" sqref="A4"/>
    </sheetView>
  </sheetViews>
  <sheetFormatPr defaultColWidth="9.00390625" defaultRowHeight="12.75" outlineLevelRow="7"/>
  <cols>
    <col min="1" max="1" width="5.125" style="6" customWidth="1"/>
    <col min="2" max="2" width="41.00390625" style="6" customWidth="1"/>
    <col min="3" max="3" width="12.125" style="6" customWidth="1"/>
    <col min="4" max="4" width="9.25390625" style="6" customWidth="1"/>
    <col min="5" max="5" width="8.375" style="6" customWidth="1"/>
    <col min="6" max="6" width="9.75390625" style="6" customWidth="1"/>
    <col min="7" max="7" width="9.625" style="6" customWidth="1"/>
    <col min="8" max="8" width="9.125" style="6" customWidth="1"/>
    <col min="9" max="16384" width="9.125" style="6" customWidth="1"/>
  </cols>
  <sheetData>
    <row r="1" spans="1:8" ht="12.75" customHeight="1">
      <c r="A1" s="237" t="s">
        <v>1764</v>
      </c>
      <c r="B1" s="237"/>
      <c r="C1" s="237"/>
      <c r="D1" s="237"/>
      <c r="E1" s="237"/>
      <c r="F1" s="237"/>
      <c r="G1" s="237"/>
      <c r="H1" s="237"/>
    </row>
    <row r="2" spans="1:8" ht="12.75" customHeight="1">
      <c r="A2" s="237" t="s">
        <v>1755</v>
      </c>
      <c r="B2" s="237"/>
      <c r="C2" s="237"/>
      <c r="D2" s="237"/>
      <c r="E2" s="237"/>
      <c r="F2" s="237"/>
      <c r="G2" s="237"/>
      <c r="H2" s="237"/>
    </row>
    <row r="3" spans="1:8" ht="12.75" customHeight="1">
      <c r="A3" s="237" t="s">
        <v>1762</v>
      </c>
      <c r="B3" s="237"/>
      <c r="C3" s="237"/>
      <c r="D3" s="237"/>
      <c r="E3" s="237"/>
      <c r="F3" s="237"/>
      <c r="G3" s="237"/>
      <c r="H3" s="237"/>
    </row>
    <row r="4" spans="1:8" ht="12.75" customHeight="1">
      <c r="A4" s="64"/>
      <c r="B4" s="64"/>
      <c r="C4" s="64"/>
      <c r="D4" s="64"/>
      <c r="E4" s="64"/>
      <c r="F4" s="64"/>
      <c r="G4" s="64"/>
      <c r="H4" s="64"/>
    </row>
    <row r="5" spans="1:8" ht="12.75" customHeight="1">
      <c r="A5" s="64"/>
      <c r="B5" s="64"/>
      <c r="C5" s="64"/>
      <c r="D5" s="64"/>
      <c r="E5" s="64"/>
      <c r="F5" s="64"/>
      <c r="G5" s="64"/>
      <c r="H5" s="64"/>
    </row>
    <row r="6" spans="1:8" ht="12.75" customHeight="1">
      <c r="A6" s="31"/>
      <c r="B6" s="31"/>
      <c r="C6" s="31"/>
      <c r="D6" s="31"/>
      <c r="E6" s="32"/>
      <c r="F6" s="32"/>
      <c r="G6" s="32"/>
      <c r="H6" s="32"/>
    </row>
    <row r="7" spans="1:8" ht="12.75" customHeight="1">
      <c r="A7" s="218" t="s">
        <v>1427</v>
      </c>
      <c r="B7" s="218"/>
      <c r="C7" s="218"/>
      <c r="D7" s="218"/>
      <c r="E7" s="218"/>
      <c r="F7" s="218"/>
      <c r="G7" s="218"/>
      <c r="H7" s="218"/>
    </row>
    <row r="8" spans="1:8" ht="12.75" customHeight="1">
      <c r="A8" s="218" t="s">
        <v>234</v>
      </c>
      <c r="B8" s="218"/>
      <c r="C8" s="218"/>
      <c r="D8" s="218"/>
      <c r="E8" s="218"/>
      <c r="F8" s="218"/>
      <c r="G8" s="218"/>
      <c r="H8" s="218"/>
    </row>
    <row r="9" spans="1:8" ht="12.75" customHeight="1">
      <c r="A9" s="218" t="s">
        <v>1428</v>
      </c>
      <c r="B9" s="218"/>
      <c r="C9" s="218"/>
      <c r="D9" s="218"/>
      <c r="E9" s="218"/>
      <c r="F9" s="218"/>
      <c r="G9" s="218"/>
      <c r="H9" s="218"/>
    </row>
    <row r="10" spans="1:8" ht="12.75" customHeight="1">
      <c r="A10" s="218" t="s">
        <v>1596</v>
      </c>
      <c r="B10" s="218"/>
      <c r="C10" s="218"/>
      <c r="D10" s="218"/>
      <c r="E10" s="218"/>
      <c r="F10" s="218"/>
      <c r="G10" s="218"/>
      <c r="H10" s="218"/>
    </row>
    <row r="11" spans="1:8" ht="11.25">
      <c r="A11" s="33"/>
      <c r="B11" s="33"/>
      <c r="C11" s="33"/>
      <c r="D11" s="33"/>
      <c r="E11" s="33"/>
      <c r="F11" s="33"/>
      <c r="G11" s="33"/>
      <c r="H11" s="33"/>
    </row>
    <row r="12" spans="1:8" ht="11.25">
      <c r="A12" s="31"/>
      <c r="B12" s="31"/>
      <c r="C12" s="31"/>
      <c r="D12" s="31"/>
      <c r="E12" s="31"/>
      <c r="F12" s="31"/>
      <c r="G12" s="219" t="s">
        <v>281</v>
      </c>
      <c r="H12" s="219"/>
    </row>
    <row r="13" spans="1:8" ht="22.5">
      <c r="A13" s="72" t="s">
        <v>235</v>
      </c>
      <c r="B13" s="72" t="s">
        <v>236</v>
      </c>
      <c r="C13" s="72" t="s">
        <v>237</v>
      </c>
      <c r="D13" s="72" t="s">
        <v>116</v>
      </c>
      <c r="E13" s="72" t="s">
        <v>164</v>
      </c>
      <c r="F13" s="72" t="s">
        <v>155</v>
      </c>
      <c r="G13" s="72" t="s">
        <v>233</v>
      </c>
      <c r="H13" s="73" t="s">
        <v>172</v>
      </c>
    </row>
    <row r="14" spans="1:8" ht="11.25">
      <c r="A14" s="34"/>
      <c r="B14" s="34" t="s">
        <v>117</v>
      </c>
      <c r="C14" s="34" t="s">
        <v>118</v>
      </c>
      <c r="D14" s="34" t="s">
        <v>119</v>
      </c>
      <c r="E14" s="34" t="s">
        <v>120</v>
      </c>
      <c r="F14" s="34" t="s">
        <v>121</v>
      </c>
      <c r="G14" s="34" t="s">
        <v>122</v>
      </c>
      <c r="H14" s="35">
        <v>7</v>
      </c>
    </row>
    <row r="15" spans="1:8" ht="11.25">
      <c r="A15" s="7" t="s">
        <v>117</v>
      </c>
      <c r="B15" s="11" t="s">
        <v>220</v>
      </c>
      <c r="C15" s="10" t="s">
        <v>398</v>
      </c>
      <c r="D15" s="10"/>
      <c r="E15" s="10"/>
      <c r="F15" s="24">
        <v>724346.3</v>
      </c>
      <c r="G15" s="24">
        <v>717740.5</v>
      </c>
      <c r="H15" s="28">
        <f>G15/F15*100</f>
        <v>99.0880328925543</v>
      </c>
    </row>
    <row r="16" spans="1:8" ht="22.5" outlineLevel="1">
      <c r="A16" s="7" t="s">
        <v>118</v>
      </c>
      <c r="B16" s="8" t="s">
        <v>276</v>
      </c>
      <c r="C16" s="7" t="s">
        <v>399</v>
      </c>
      <c r="D16" s="7"/>
      <c r="E16" s="7"/>
      <c r="F16" s="25">
        <v>674144.2</v>
      </c>
      <c r="G16" s="25">
        <v>670127.1</v>
      </c>
      <c r="H16" s="29">
        <f aca="true" t="shared" si="0" ref="H16:H79">G16/F16*100</f>
        <v>99.40411858471822</v>
      </c>
    </row>
    <row r="17" spans="1:19" ht="67.5" outlineLevel="2">
      <c r="A17" s="7" t="s">
        <v>119</v>
      </c>
      <c r="B17" s="9" t="s">
        <v>1670</v>
      </c>
      <c r="C17" s="7" t="s">
        <v>1671</v>
      </c>
      <c r="D17" s="7"/>
      <c r="E17" s="7"/>
      <c r="F17" s="25">
        <v>8051</v>
      </c>
      <c r="G17" s="25">
        <v>8051</v>
      </c>
      <c r="H17" s="29">
        <f t="shared" si="0"/>
        <v>100</v>
      </c>
      <c r="J17" s="184"/>
      <c r="K17" s="184"/>
      <c r="L17" s="185"/>
      <c r="M17" s="184"/>
      <c r="N17" s="184"/>
      <c r="O17" s="185"/>
      <c r="Q17" s="184"/>
      <c r="R17" s="184"/>
      <c r="S17" s="185"/>
    </row>
    <row r="18" spans="1:8" ht="11.25" outlineLevel="7">
      <c r="A18" s="7" t="s">
        <v>120</v>
      </c>
      <c r="B18" s="8" t="s">
        <v>204</v>
      </c>
      <c r="C18" s="7" t="s">
        <v>1671</v>
      </c>
      <c r="D18" s="7" t="s">
        <v>37</v>
      </c>
      <c r="E18" s="7"/>
      <c r="F18" s="25">
        <v>121.8</v>
      </c>
      <c r="G18" s="25">
        <v>121.8</v>
      </c>
      <c r="H18" s="29">
        <f t="shared" si="0"/>
        <v>100</v>
      </c>
    </row>
    <row r="19" spans="1:8" ht="11.25" outlineLevel="7">
      <c r="A19" s="7" t="s">
        <v>121</v>
      </c>
      <c r="B19" s="8" t="s">
        <v>60</v>
      </c>
      <c r="C19" s="7" t="s">
        <v>1671</v>
      </c>
      <c r="D19" s="7" t="s">
        <v>205</v>
      </c>
      <c r="E19" s="7"/>
      <c r="F19" s="25">
        <v>121.8</v>
      </c>
      <c r="G19" s="25">
        <v>121.8</v>
      </c>
      <c r="H19" s="29">
        <f t="shared" si="0"/>
        <v>100</v>
      </c>
    </row>
    <row r="20" spans="1:8" ht="11.25" outlineLevel="7">
      <c r="A20" s="7" t="s">
        <v>122</v>
      </c>
      <c r="B20" s="8" t="s">
        <v>170</v>
      </c>
      <c r="C20" s="7" t="s">
        <v>1671</v>
      </c>
      <c r="D20" s="7" t="s">
        <v>205</v>
      </c>
      <c r="E20" s="7" t="s">
        <v>28</v>
      </c>
      <c r="F20" s="25">
        <v>121.8</v>
      </c>
      <c r="G20" s="25">
        <v>121.8</v>
      </c>
      <c r="H20" s="29">
        <f t="shared" si="0"/>
        <v>100</v>
      </c>
    </row>
    <row r="21" spans="1:8" ht="11.25" outlineLevel="7">
      <c r="A21" s="7" t="s">
        <v>519</v>
      </c>
      <c r="B21" s="8" t="s">
        <v>52</v>
      </c>
      <c r="C21" s="7" t="s">
        <v>1671</v>
      </c>
      <c r="D21" s="7" t="s">
        <v>205</v>
      </c>
      <c r="E21" s="7" t="s">
        <v>53</v>
      </c>
      <c r="F21" s="25">
        <v>121.8</v>
      </c>
      <c r="G21" s="25">
        <v>121.8</v>
      </c>
      <c r="H21" s="29">
        <f t="shared" si="0"/>
        <v>100</v>
      </c>
    </row>
    <row r="22" spans="1:8" ht="22.5" outlineLevel="7">
      <c r="A22" s="7" t="s">
        <v>520</v>
      </c>
      <c r="B22" s="8" t="s">
        <v>209</v>
      </c>
      <c r="C22" s="7" t="s">
        <v>1671</v>
      </c>
      <c r="D22" s="7" t="s">
        <v>210</v>
      </c>
      <c r="E22" s="7"/>
      <c r="F22" s="25">
        <v>7929.2</v>
      </c>
      <c r="G22" s="25">
        <v>7929.2</v>
      </c>
      <c r="H22" s="29">
        <f t="shared" si="0"/>
        <v>100</v>
      </c>
    </row>
    <row r="23" spans="1:8" ht="11.25" outlineLevel="7">
      <c r="A23" s="7" t="s">
        <v>521</v>
      </c>
      <c r="B23" s="8" t="s">
        <v>211</v>
      </c>
      <c r="C23" s="7" t="s">
        <v>1671</v>
      </c>
      <c r="D23" s="7" t="s">
        <v>212</v>
      </c>
      <c r="E23" s="7"/>
      <c r="F23" s="25">
        <v>7929.2</v>
      </c>
      <c r="G23" s="25">
        <v>7929.2</v>
      </c>
      <c r="H23" s="29">
        <f t="shared" si="0"/>
        <v>100</v>
      </c>
    </row>
    <row r="24" spans="1:8" ht="11.25" outlineLevel="7">
      <c r="A24" s="7" t="s">
        <v>83</v>
      </c>
      <c r="B24" s="8" t="s">
        <v>170</v>
      </c>
      <c r="C24" s="7" t="s">
        <v>1671</v>
      </c>
      <c r="D24" s="7" t="s">
        <v>212</v>
      </c>
      <c r="E24" s="7" t="s">
        <v>28</v>
      </c>
      <c r="F24" s="25">
        <v>7929.2</v>
      </c>
      <c r="G24" s="25">
        <v>7929.2</v>
      </c>
      <c r="H24" s="29">
        <f t="shared" si="0"/>
        <v>100</v>
      </c>
    </row>
    <row r="25" spans="1:8" ht="11.25" outlineLevel="7">
      <c r="A25" s="7" t="s">
        <v>302</v>
      </c>
      <c r="B25" s="8" t="s">
        <v>50</v>
      </c>
      <c r="C25" s="7" t="s">
        <v>1671</v>
      </c>
      <c r="D25" s="7" t="s">
        <v>212</v>
      </c>
      <c r="E25" s="7" t="s">
        <v>51</v>
      </c>
      <c r="F25" s="25">
        <v>2921.6</v>
      </c>
      <c r="G25" s="25">
        <v>2921.6</v>
      </c>
      <c r="H25" s="29">
        <f t="shared" si="0"/>
        <v>100</v>
      </c>
    </row>
    <row r="26" spans="1:8" ht="11.25" outlineLevel="7">
      <c r="A26" s="7" t="s">
        <v>309</v>
      </c>
      <c r="B26" s="8" t="s">
        <v>52</v>
      </c>
      <c r="C26" s="7" t="s">
        <v>1671</v>
      </c>
      <c r="D26" s="7" t="s">
        <v>212</v>
      </c>
      <c r="E26" s="7" t="s">
        <v>53</v>
      </c>
      <c r="F26" s="25">
        <v>4219.6</v>
      </c>
      <c r="G26" s="25">
        <v>4219.6</v>
      </c>
      <c r="H26" s="29">
        <f t="shared" si="0"/>
        <v>100</v>
      </c>
    </row>
    <row r="27" spans="1:8" ht="11.25" outlineLevel="7">
      <c r="A27" s="7" t="s">
        <v>310</v>
      </c>
      <c r="B27" s="8" t="s">
        <v>515</v>
      </c>
      <c r="C27" s="7" t="s">
        <v>1671</v>
      </c>
      <c r="D27" s="7" t="s">
        <v>212</v>
      </c>
      <c r="E27" s="7" t="s">
        <v>516</v>
      </c>
      <c r="F27" s="25">
        <v>788</v>
      </c>
      <c r="G27" s="25">
        <v>788</v>
      </c>
      <c r="H27" s="29">
        <f t="shared" si="0"/>
        <v>100</v>
      </c>
    </row>
    <row r="28" spans="1:8" ht="67.5" outlineLevel="2">
      <c r="A28" s="7" t="s">
        <v>315</v>
      </c>
      <c r="B28" s="9" t="s">
        <v>1672</v>
      </c>
      <c r="C28" s="7" t="s">
        <v>1572</v>
      </c>
      <c r="D28" s="7"/>
      <c r="E28" s="7"/>
      <c r="F28" s="25">
        <v>21760.2</v>
      </c>
      <c r="G28" s="25">
        <v>21482.3</v>
      </c>
      <c r="H28" s="29">
        <f t="shared" si="0"/>
        <v>98.72289776748376</v>
      </c>
    </row>
    <row r="29" spans="1:8" ht="22.5" outlineLevel="7">
      <c r="A29" s="7" t="s">
        <v>477</v>
      </c>
      <c r="B29" s="8" t="s">
        <v>209</v>
      </c>
      <c r="C29" s="7" t="s">
        <v>1572</v>
      </c>
      <c r="D29" s="7" t="s">
        <v>210</v>
      </c>
      <c r="E29" s="7"/>
      <c r="F29" s="25">
        <v>21760.2</v>
      </c>
      <c r="G29" s="25">
        <v>21482.3</v>
      </c>
      <c r="H29" s="29">
        <f t="shared" si="0"/>
        <v>98.72289776748376</v>
      </c>
    </row>
    <row r="30" spans="1:8" ht="11.25" outlineLevel="7">
      <c r="A30" s="7" t="s">
        <v>320</v>
      </c>
      <c r="B30" s="8" t="s">
        <v>211</v>
      </c>
      <c r="C30" s="7" t="s">
        <v>1572</v>
      </c>
      <c r="D30" s="7" t="s">
        <v>212</v>
      </c>
      <c r="E30" s="7"/>
      <c r="F30" s="25">
        <v>21760.2</v>
      </c>
      <c r="G30" s="25">
        <v>21482.3</v>
      </c>
      <c r="H30" s="29">
        <f t="shared" si="0"/>
        <v>98.72289776748376</v>
      </c>
    </row>
    <row r="31" spans="1:8" ht="11.25" outlineLevel="7">
      <c r="A31" s="7" t="s">
        <v>328</v>
      </c>
      <c r="B31" s="8" t="s">
        <v>170</v>
      </c>
      <c r="C31" s="7" t="s">
        <v>1572</v>
      </c>
      <c r="D31" s="7" t="s">
        <v>212</v>
      </c>
      <c r="E31" s="7" t="s">
        <v>28</v>
      </c>
      <c r="F31" s="25">
        <v>21760.2</v>
      </c>
      <c r="G31" s="25">
        <v>21482.3</v>
      </c>
      <c r="H31" s="29">
        <f t="shared" si="0"/>
        <v>98.72289776748376</v>
      </c>
    </row>
    <row r="32" spans="1:8" ht="11.25" outlineLevel="7">
      <c r="A32" s="7" t="s">
        <v>341</v>
      </c>
      <c r="B32" s="8" t="s">
        <v>52</v>
      </c>
      <c r="C32" s="7" t="s">
        <v>1572</v>
      </c>
      <c r="D32" s="7" t="s">
        <v>212</v>
      </c>
      <c r="E32" s="7" t="s">
        <v>53</v>
      </c>
      <c r="F32" s="25">
        <v>21760.2</v>
      </c>
      <c r="G32" s="25">
        <v>21482.3</v>
      </c>
      <c r="H32" s="29">
        <f t="shared" si="0"/>
        <v>98.72289776748376</v>
      </c>
    </row>
    <row r="33" spans="1:8" ht="157.5" outlineLevel="2">
      <c r="A33" s="7" t="s">
        <v>342</v>
      </c>
      <c r="B33" s="9" t="s">
        <v>430</v>
      </c>
      <c r="C33" s="7" t="s">
        <v>431</v>
      </c>
      <c r="D33" s="7"/>
      <c r="E33" s="7"/>
      <c r="F33" s="25">
        <v>43131.9</v>
      </c>
      <c r="G33" s="25">
        <v>43130.9</v>
      </c>
      <c r="H33" s="29">
        <f t="shared" si="0"/>
        <v>99.99768153037543</v>
      </c>
    </row>
    <row r="34" spans="1:8" ht="22.5" outlineLevel="7">
      <c r="A34" s="7" t="s">
        <v>479</v>
      </c>
      <c r="B34" s="8" t="s">
        <v>209</v>
      </c>
      <c r="C34" s="7" t="s">
        <v>431</v>
      </c>
      <c r="D34" s="7" t="s">
        <v>210</v>
      </c>
      <c r="E34" s="7"/>
      <c r="F34" s="25">
        <v>43131.9</v>
      </c>
      <c r="G34" s="25">
        <v>43130.9</v>
      </c>
      <c r="H34" s="29">
        <f t="shared" si="0"/>
        <v>99.99768153037543</v>
      </c>
    </row>
    <row r="35" spans="1:8" ht="11.25" outlineLevel="7">
      <c r="A35" s="7" t="s">
        <v>522</v>
      </c>
      <c r="B35" s="8" t="s">
        <v>211</v>
      </c>
      <c r="C35" s="7" t="s">
        <v>431</v>
      </c>
      <c r="D35" s="7" t="s">
        <v>212</v>
      </c>
      <c r="E35" s="7"/>
      <c r="F35" s="25">
        <v>43131.9</v>
      </c>
      <c r="G35" s="25">
        <v>43130.9</v>
      </c>
      <c r="H35" s="29">
        <f t="shared" si="0"/>
        <v>99.99768153037543</v>
      </c>
    </row>
    <row r="36" spans="1:8" ht="11.25" outlineLevel="7">
      <c r="A36" s="7" t="s">
        <v>523</v>
      </c>
      <c r="B36" s="8" t="s">
        <v>170</v>
      </c>
      <c r="C36" s="7" t="s">
        <v>431</v>
      </c>
      <c r="D36" s="7" t="s">
        <v>212</v>
      </c>
      <c r="E36" s="7" t="s">
        <v>28</v>
      </c>
      <c r="F36" s="25">
        <v>43131.9</v>
      </c>
      <c r="G36" s="25">
        <v>43130.9</v>
      </c>
      <c r="H36" s="29">
        <f t="shared" si="0"/>
        <v>99.99768153037543</v>
      </c>
    </row>
    <row r="37" spans="1:8" ht="11.25" outlineLevel="7">
      <c r="A37" s="7" t="s">
        <v>524</v>
      </c>
      <c r="B37" s="8" t="s">
        <v>50</v>
      </c>
      <c r="C37" s="7" t="s">
        <v>431</v>
      </c>
      <c r="D37" s="7" t="s">
        <v>212</v>
      </c>
      <c r="E37" s="7" t="s">
        <v>51</v>
      </c>
      <c r="F37" s="25">
        <v>43131.9</v>
      </c>
      <c r="G37" s="25">
        <v>43130.9</v>
      </c>
      <c r="H37" s="29">
        <f t="shared" si="0"/>
        <v>99.99768153037543</v>
      </c>
    </row>
    <row r="38" spans="1:8" ht="146.25" outlineLevel="2">
      <c r="A38" s="7" t="s">
        <v>525</v>
      </c>
      <c r="B38" s="9" t="s">
        <v>438</v>
      </c>
      <c r="C38" s="7" t="s">
        <v>439</v>
      </c>
      <c r="D38" s="7"/>
      <c r="E38" s="7"/>
      <c r="F38" s="25">
        <v>47365</v>
      </c>
      <c r="G38" s="25">
        <v>47364.9</v>
      </c>
      <c r="H38" s="29">
        <f t="shared" si="0"/>
        <v>99.99978887364088</v>
      </c>
    </row>
    <row r="39" spans="1:8" ht="22.5" outlineLevel="7">
      <c r="A39" s="7" t="s">
        <v>321</v>
      </c>
      <c r="B39" s="8" t="s">
        <v>209</v>
      </c>
      <c r="C39" s="7" t="s">
        <v>439</v>
      </c>
      <c r="D39" s="7" t="s">
        <v>210</v>
      </c>
      <c r="E39" s="7"/>
      <c r="F39" s="25">
        <v>47365</v>
      </c>
      <c r="G39" s="25">
        <v>47364.9</v>
      </c>
      <c r="H39" s="29">
        <f t="shared" si="0"/>
        <v>99.99978887364088</v>
      </c>
    </row>
    <row r="40" spans="1:8" ht="11.25" outlineLevel="7">
      <c r="A40" s="7" t="s">
        <v>526</v>
      </c>
      <c r="B40" s="8" t="s">
        <v>211</v>
      </c>
      <c r="C40" s="7" t="s">
        <v>439</v>
      </c>
      <c r="D40" s="7" t="s">
        <v>212</v>
      </c>
      <c r="E40" s="7"/>
      <c r="F40" s="25">
        <v>47365</v>
      </c>
      <c r="G40" s="25">
        <v>47364.9</v>
      </c>
      <c r="H40" s="29">
        <f t="shared" si="0"/>
        <v>99.99978887364088</v>
      </c>
    </row>
    <row r="41" spans="1:8" ht="11.25" outlineLevel="7">
      <c r="A41" s="7" t="s">
        <v>527</v>
      </c>
      <c r="B41" s="8" t="s">
        <v>170</v>
      </c>
      <c r="C41" s="7" t="s">
        <v>439</v>
      </c>
      <c r="D41" s="7" t="s">
        <v>212</v>
      </c>
      <c r="E41" s="7" t="s">
        <v>28</v>
      </c>
      <c r="F41" s="25">
        <v>47365</v>
      </c>
      <c r="G41" s="25">
        <v>47364.9</v>
      </c>
      <c r="H41" s="29">
        <f t="shared" si="0"/>
        <v>99.99978887364088</v>
      </c>
    </row>
    <row r="42" spans="1:8" ht="11.25" outlineLevel="7">
      <c r="A42" s="7" t="s">
        <v>323</v>
      </c>
      <c r="B42" s="8" t="s">
        <v>52</v>
      </c>
      <c r="C42" s="7" t="s">
        <v>439</v>
      </c>
      <c r="D42" s="7" t="s">
        <v>212</v>
      </c>
      <c r="E42" s="7" t="s">
        <v>53</v>
      </c>
      <c r="F42" s="25">
        <v>47365</v>
      </c>
      <c r="G42" s="25">
        <v>47364.9</v>
      </c>
      <c r="H42" s="29">
        <f t="shared" si="0"/>
        <v>99.99978887364088</v>
      </c>
    </row>
    <row r="43" spans="1:8" ht="135" outlineLevel="2">
      <c r="A43" s="7" t="s">
        <v>481</v>
      </c>
      <c r="B43" s="9" t="s">
        <v>1359</v>
      </c>
      <c r="C43" s="7" t="s">
        <v>454</v>
      </c>
      <c r="D43" s="7"/>
      <c r="E43" s="7"/>
      <c r="F43" s="25">
        <v>90.3</v>
      </c>
      <c r="G43" s="25">
        <v>89.5</v>
      </c>
      <c r="H43" s="29">
        <f t="shared" si="0"/>
        <v>99.1140642303433</v>
      </c>
    </row>
    <row r="44" spans="1:8" ht="22.5" outlineLevel="7">
      <c r="A44" s="7" t="s">
        <v>324</v>
      </c>
      <c r="B44" s="8" t="s">
        <v>209</v>
      </c>
      <c r="C44" s="7" t="s">
        <v>454</v>
      </c>
      <c r="D44" s="7" t="s">
        <v>210</v>
      </c>
      <c r="E44" s="7"/>
      <c r="F44" s="25">
        <v>90.3</v>
      </c>
      <c r="G44" s="25">
        <v>89.5</v>
      </c>
      <c r="H44" s="29">
        <f t="shared" si="0"/>
        <v>99.1140642303433</v>
      </c>
    </row>
    <row r="45" spans="1:8" ht="11.25" outlineLevel="7">
      <c r="A45" s="7" t="s">
        <v>528</v>
      </c>
      <c r="B45" s="8" t="s">
        <v>211</v>
      </c>
      <c r="C45" s="7" t="s">
        <v>454</v>
      </c>
      <c r="D45" s="7" t="s">
        <v>212</v>
      </c>
      <c r="E45" s="7"/>
      <c r="F45" s="25">
        <v>90.3</v>
      </c>
      <c r="G45" s="25">
        <v>89.5</v>
      </c>
      <c r="H45" s="29">
        <f t="shared" si="0"/>
        <v>99.1140642303433</v>
      </c>
    </row>
    <row r="46" spans="1:8" ht="11.25" outlineLevel="7">
      <c r="A46" s="7" t="s">
        <v>529</v>
      </c>
      <c r="B46" s="8" t="s">
        <v>171</v>
      </c>
      <c r="C46" s="7" t="s">
        <v>454</v>
      </c>
      <c r="D46" s="7" t="s">
        <v>212</v>
      </c>
      <c r="E46" s="7" t="s">
        <v>33</v>
      </c>
      <c r="F46" s="25">
        <v>90.3</v>
      </c>
      <c r="G46" s="25">
        <v>89.5</v>
      </c>
      <c r="H46" s="29">
        <f t="shared" si="0"/>
        <v>99.1140642303433</v>
      </c>
    </row>
    <row r="47" spans="1:8" ht="11.25" outlineLevel="7">
      <c r="A47" s="7" t="s">
        <v>530</v>
      </c>
      <c r="B47" s="8" t="s">
        <v>34</v>
      </c>
      <c r="C47" s="7" t="s">
        <v>454</v>
      </c>
      <c r="D47" s="7" t="s">
        <v>212</v>
      </c>
      <c r="E47" s="7" t="s">
        <v>35</v>
      </c>
      <c r="F47" s="25">
        <v>90.3</v>
      </c>
      <c r="G47" s="25">
        <v>89.5</v>
      </c>
      <c r="H47" s="29">
        <f t="shared" si="0"/>
        <v>99.1140642303433</v>
      </c>
    </row>
    <row r="48" spans="1:8" ht="90" outlineLevel="2">
      <c r="A48" s="7" t="s">
        <v>531</v>
      </c>
      <c r="B48" s="9" t="s">
        <v>1361</v>
      </c>
      <c r="C48" s="7" t="s">
        <v>456</v>
      </c>
      <c r="D48" s="7"/>
      <c r="E48" s="7"/>
      <c r="F48" s="25">
        <v>1013.4</v>
      </c>
      <c r="G48" s="25">
        <v>703.4</v>
      </c>
      <c r="H48" s="29">
        <f t="shared" si="0"/>
        <v>69.40990724294454</v>
      </c>
    </row>
    <row r="49" spans="1:8" ht="22.5" outlineLevel="7">
      <c r="A49" s="7" t="s">
        <v>325</v>
      </c>
      <c r="B49" s="8" t="s">
        <v>356</v>
      </c>
      <c r="C49" s="7" t="s">
        <v>456</v>
      </c>
      <c r="D49" s="7" t="s">
        <v>178</v>
      </c>
      <c r="E49" s="7"/>
      <c r="F49" s="25">
        <v>10</v>
      </c>
      <c r="G49" s="25">
        <v>6.7</v>
      </c>
      <c r="H49" s="29">
        <f t="shared" si="0"/>
        <v>67</v>
      </c>
    </row>
    <row r="50" spans="1:8" ht="22.5" outlineLevel="7">
      <c r="A50" s="7" t="s">
        <v>532</v>
      </c>
      <c r="B50" s="8" t="s">
        <v>179</v>
      </c>
      <c r="C50" s="7" t="s">
        <v>456</v>
      </c>
      <c r="D50" s="7" t="s">
        <v>180</v>
      </c>
      <c r="E50" s="7"/>
      <c r="F50" s="25">
        <v>10</v>
      </c>
      <c r="G50" s="25">
        <v>6.7</v>
      </c>
      <c r="H50" s="29">
        <f t="shared" si="0"/>
        <v>67</v>
      </c>
    </row>
    <row r="51" spans="1:8" ht="11.25" outlineLevel="7">
      <c r="A51" s="7" t="s">
        <v>533</v>
      </c>
      <c r="B51" s="8" t="s">
        <v>171</v>
      </c>
      <c r="C51" s="7" t="s">
        <v>456</v>
      </c>
      <c r="D51" s="7" t="s">
        <v>180</v>
      </c>
      <c r="E51" s="7" t="s">
        <v>33</v>
      </c>
      <c r="F51" s="25">
        <v>10</v>
      </c>
      <c r="G51" s="25">
        <v>6.7</v>
      </c>
      <c r="H51" s="29">
        <f t="shared" si="0"/>
        <v>67</v>
      </c>
    </row>
    <row r="52" spans="1:8" ht="11.25" outlineLevel="7">
      <c r="A52" s="7" t="s">
        <v>534</v>
      </c>
      <c r="B52" s="8" t="s">
        <v>88</v>
      </c>
      <c r="C52" s="7" t="s">
        <v>456</v>
      </c>
      <c r="D52" s="7" t="s">
        <v>180</v>
      </c>
      <c r="E52" s="7" t="s">
        <v>89</v>
      </c>
      <c r="F52" s="25">
        <v>10</v>
      </c>
      <c r="G52" s="25">
        <v>6.7</v>
      </c>
      <c r="H52" s="29">
        <f t="shared" si="0"/>
        <v>67</v>
      </c>
    </row>
    <row r="53" spans="1:8" ht="11.25" outlineLevel="7">
      <c r="A53" s="7" t="s">
        <v>509</v>
      </c>
      <c r="B53" s="8" t="s">
        <v>215</v>
      </c>
      <c r="C53" s="7" t="s">
        <v>456</v>
      </c>
      <c r="D53" s="7" t="s">
        <v>216</v>
      </c>
      <c r="E53" s="7"/>
      <c r="F53" s="25">
        <v>1003.4</v>
      </c>
      <c r="G53" s="25">
        <v>696.7</v>
      </c>
      <c r="H53" s="29">
        <f t="shared" si="0"/>
        <v>69.43392465616903</v>
      </c>
    </row>
    <row r="54" spans="1:8" ht="22.5" outlineLevel="7">
      <c r="A54" s="7" t="s">
        <v>537</v>
      </c>
      <c r="B54" s="8" t="s">
        <v>217</v>
      </c>
      <c r="C54" s="7" t="s">
        <v>456</v>
      </c>
      <c r="D54" s="7" t="s">
        <v>218</v>
      </c>
      <c r="E54" s="7"/>
      <c r="F54" s="25">
        <v>1003.4</v>
      </c>
      <c r="G54" s="25">
        <v>696.7</v>
      </c>
      <c r="H54" s="29">
        <f t="shared" si="0"/>
        <v>69.43392465616903</v>
      </c>
    </row>
    <row r="55" spans="1:8" ht="11.25" outlineLevel="7">
      <c r="A55" s="7" t="s">
        <v>538</v>
      </c>
      <c r="B55" s="8" t="s">
        <v>171</v>
      </c>
      <c r="C55" s="7" t="s">
        <v>456</v>
      </c>
      <c r="D55" s="7" t="s">
        <v>218</v>
      </c>
      <c r="E55" s="7" t="s">
        <v>33</v>
      </c>
      <c r="F55" s="25">
        <v>1003.4</v>
      </c>
      <c r="G55" s="25">
        <v>696.7</v>
      </c>
      <c r="H55" s="29">
        <f t="shared" si="0"/>
        <v>69.43392465616903</v>
      </c>
    </row>
    <row r="56" spans="1:8" ht="11.25" outlineLevel="7">
      <c r="A56" s="7" t="s">
        <v>539</v>
      </c>
      <c r="B56" s="8" t="s">
        <v>88</v>
      </c>
      <c r="C56" s="7" t="s">
        <v>456</v>
      </c>
      <c r="D56" s="7" t="s">
        <v>218</v>
      </c>
      <c r="E56" s="7" t="s">
        <v>89</v>
      </c>
      <c r="F56" s="25">
        <v>1003.4</v>
      </c>
      <c r="G56" s="25">
        <v>696.7</v>
      </c>
      <c r="H56" s="29">
        <f t="shared" si="0"/>
        <v>69.43392465616903</v>
      </c>
    </row>
    <row r="57" spans="1:8" ht="146.25" outlineLevel="2">
      <c r="A57" s="7" t="s">
        <v>326</v>
      </c>
      <c r="B57" s="9" t="s">
        <v>440</v>
      </c>
      <c r="C57" s="7" t="s">
        <v>441</v>
      </c>
      <c r="D57" s="7"/>
      <c r="E57" s="7"/>
      <c r="F57" s="25">
        <v>199366</v>
      </c>
      <c r="G57" s="25">
        <v>199352.2</v>
      </c>
      <c r="H57" s="29">
        <f t="shared" si="0"/>
        <v>99.99307805744209</v>
      </c>
    </row>
    <row r="58" spans="1:8" ht="22.5" outlineLevel="7">
      <c r="A58" s="7" t="s">
        <v>540</v>
      </c>
      <c r="B58" s="8" t="s">
        <v>209</v>
      </c>
      <c r="C58" s="7" t="s">
        <v>441</v>
      </c>
      <c r="D58" s="7" t="s">
        <v>210</v>
      </c>
      <c r="E58" s="7"/>
      <c r="F58" s="25">
        <v>199366</v>
      </c>
      <c r="G58" s="25">
        <v>199352.2</v>
      </c>
      <c r="H58" s="29">
        <f t="shared" si="0"/>
        <v>99.99307805744209</v>
      </c>
    </row>
    <row r="59" spans="1:8" ht="11.25" outlineLevel="7">
      <c r="A59" s="7" t="s">
        <v>541</v>
      </c>
      <c r="B59" s="8" t="s">
        <v>211</v>
      </c>
      <c r="C59" s="7" t="s">
        <v>441</v>
      </c>
      <c r="D59" s="7" t="s">
        <v>212</v>
      </c>
      <c r="E59" s="7"/>
      <c r="F59" s="25">
        <v>199366</v>
      </c>
      <c r="G59" s="25">
        <v>199352.2</v>
      </c>
      <c r="H59" s="29">
        <f t="shared" si="0"/>
        <v>99.99307805744209</v>
      </c>
    </row>
    <row r="60" spans="1:8" ht="11.25" outlineLevel="7">
      <c r="A60" s="7" t="s">
        <v>542</v>
      </c>
      <c r="B60" s="8" t="s">
        <v>170</v>
      </c>
      <c r="C60" s="7" t="s">
        <v>441</v>
      </c>
      <c r="D60" s="7" t="s">
        <v>212</v>
      </c>
      <c r="E60" s="7" t="s">
        <v>28</v>
      </c>
      <c r="F60" s="25">
        <v>199366</v>
      </c>
      <c r="G60" s="25">
        <v>199352.2</v>
      </c>
      <c r="H60" s="29">
        <f t="shared" si="0"/>
        <v>99.99307805744209</v>
      </c>
    </row>
    <row r="61" spans="1:8" ht="11.25" outlineLevel="7">
      <c r="A61" s="7" t="s">
        <v>543</v>
      </c>
      <c r="B61" s="8" t="s">
        <v>52</v>
      </c>
      <c r="C61" s="7" t="s">
        <v>441</v>
      </c>
      <c r="D61" s="7" t="s">
        <v>212</v>
      </c>
      <c r="E61" s="7" t="s">
        <v>53</v>
      </c>
      <c r="F61" s="25">
        <v>189305.8</v>
      </c>
      <c r="G61" s="25">
        <v>189305.8</v>
      </c>
      <c r="H61" s="29">
        <f t="shared" si="0"/>
        <v>100</v>
      </c>
    </row>
    <row r="62" spans="1:8" ht="11.25" outlineLevel="7">
      <c r="A62" s="7" t="s">
        <v>544</v>
      </c>
      <c r="B62" s="8" t="s">
        <v>515</v>
      </c>
      <c r="C62" s="7" t="s">
        <v>441</v>
      </c>
      <c r="D62" s="7" t="s">
        <v>212</v>
      </c>
      <c r="E62" s="7" t="s">
        <v>516</v>
      </c>
      <c r="F62" s="25">
        <v>10060.2</v>
      </c>
      <c r="G62" s="25">
        <v>10046.4</v>
      </c>
      <c r="H62" s="29">
        <f t="shared" si="0"/>
        <v>99.8628257887517</v>
      </c>
    </row>
    <row r="63" spans="1:8" ht="90" outlineLevel="2">
      <c r="A63" s="7" t="s">
        <v>510</v>
      </c>
      <c r="B63" s="9" t="s">
        <v>1360</v>
      </c>
      <c r="C63" s="7" t="s">
        <v>455</v>
      </c>
      <c r="D63" s="7"/>
      <c r="E63" s="7"/>
      <c r="F63" s="25">
        <v>17556.9</v>
      </c>
      <c r="G63" s="25">
        <v>17556.9</v>
      </c>
      <c r="H63" s="29">
        <f t="shared" si="0"/>
        <v>100</v>
      </c>
    </row>
    <row r="64" spans="1:8" ht="22.5" outlineLevel="7">
      <c r="A64" s="7" t="s">
        <v>545</v>
      </c>
      <c r="B64" s="8" t="s">
        <v>356</v>
      </c>
      <c r="C64" s="7" t="s">
        <v>455</v>
      </c>
      <c r="D64" s="7" t="s">
        <v>178</v>
      </c>
      <c r="E64" s="7"/>
      <c r="F64" s="25">
        <v>12.5</v>
      </c>
      <c r="G64" s="25">
        <v>12.5</v>
      </c>
      <c r="H64" s="29">
        <f t="shared" si="0"/>
        <v>100</v>
      </c>
    </row>
    <row r="65" spans="1:8" ht="22.5" outlineLevel="7">
      <c r="A65" s="7" t="s">
        <v>546</v>
      </c>
      <c r="B65" s="8" t="s">
        <v>179</v>
      </c>
      <c r="C65" s="7" t="s">
        <v>455</v>
      </c>
      <c r="D65" s="7" t="s">
        <v>180</v>
      </c>
      <c r="E65" s="7"/>
      <c r="F65" s="25">
        <v>12.5</v>
      </c>
      <c r="G65" s="25">
        <v>12.5</v>
      </c>
      <c r="H65" s="29">
        <f t="shared" si="0"/>
        <v>100</v>
      </c>
    </row>
    <row r="66" spans="1:8" ht="11.25" outlineLevel="7">
      <c r="A66" s="7" t="s">
        <v>547</v>
      </c>
      <c r="B66" s="8" t="s">
        <v>171</v>
      </c>
      <c r="C66" s="7" t="s">
        <v>455</v>
      </c>
      <c r="D66" s="7" t="s">
        <v>180</v>
      </c>
      <c r="E66" s="7" t="s">
        <v>33</v>
      </c>
      <c r="F66" s="25">
        <v>12.5</v>
      </c>
      <c r="G66" s="25">
        <v>12.5</v>
      </c>
      <c r="H66" s="29">
        <f t="shared" si="0"/>
        <v>100</v>
      </c>
    </row>
    <row r="67" spans="1:8" ht="11.25" outlineLevel="7">
      <c r="A67" s="7" t="s">
        <v>548</v>
      </c>
      <c r="B67" s="8" t="s">
        <v>34</v>
      </c>
      <c r="C67" s="7" t="s">
        <v>455</v>
      </c>
      <c r="D67" s="7" t="s">
        <v>180</v>
      </c>
      <c r="E67" s="7" t="s">
        <v>35</v>
      </c>
      <c r="F67" s="25">
        <v>12.5</v>
      </c>
      <c r="G67" s="25">
        <v>12.5</v>
      </c>
      <c r="H67" s="29">
        <f t="shared" si="0"/>
        <v>100</v>
      </c>
    </row>
    <row r="68" spans="1:8" ht="11.25" outlineLevel="7">
      <c r="A68" s="7" t="s">
        <v>549</v>
      </c>
      <c r="B68" s="8" t="s">
        <v>215</v>
      </c>
      <c r="C68" s="7" t="s">
        <v>455</v>
      </c>
      <c r="D68" s="7" t="s">
        <v>216</v>
      </c>
      <c r="E68" s="7"/>
      <c r="F68" s="25">
        <v>829.4</v>
      </c>
      <c r="G68" s="25">
        <v>829.4</v>
      </c>
      <c r="H68" s="29">
        <f t="shared" si="0"/>
        <v>100</v>
      </c>
    </row>
    <row r="69" spans="1:8" ht="22.5" outlineLevel="7">
      <c r="A69" s="7" t="s">
        <v>550</v>
      </c>
      <c r="B69" s="8" t="s">
        <v>217</v>
      </c>
      <c r="C69" s="7" t="s">
        <v>455</v>
      </c>
      <c r="D69" s="7" t="s">
        <v>218</v>
      </c>
      <c r="E69" s="7"/>
      <c r="F69" s="25">
        <v>829.4</v>
      </c>
      <c r="G69" s="25">
        <v>829.4</v>
      </c>
      <c r="H69" s="29">
        <f t="shared" si="0"/>
        <v>100</v>
      </c>
    </row>
    <row r="70" spans="1:8" ht="11.25" outlineLevel="7">
      <c r="A70" s="7" t="s">
        <v>551</v>
      </c>
      <c r="B70" s="8" t="s">
        <v>171</v>
      </c>
      <c r="C70" s="7" t="s">
        <v>455</v>
      </c>
      <c r="D70" s="7" t="s">
        <v>218</v>
      </c>
      <c r="E70" s="7" t="s">
        <v>33</v>
      </c>
      <c r="F70" s="25">
        <v>829.4</v>
      </c>
      <c r="G70" s="25">
        <v>829.4</v>
      </c>
      <c r="H70" s="29">
        <f t="shared" si="0"/>
        <v>100</v>
      </c>
    </row>
    <row r="71" spans="1:8" ht="11.25" outlineLevel="7">
      <c r="A71" s="7" t="s">
        <v>552</v>
      </c>
      <c r="B71" s="8" t="s">
        <v>34</v>
      </c>
      <c r="C71" s="7" t="s">
        <v>455</v>
      </c>
      <c r="D71" s="7" t="s">
        <v>218</v>
      </c>
      <c r="E71" s="7" t="s">
        <v>35</v>
      </c>
      <c r="F71" s="25">
        <v>829.4</v>
      </c>
      <c r="G71" s="25">
        <v>829.4</v>
      </c>
      <c r="H71" s="29">
        <f t="shared" si="0"/>
        <v>100</v>
      </c>
    </row>
    <row r="72" spans="1:8" ht="22.5" outlineLevel="7">
      <c r="A72" s="7" t="s">
        <v>553</v>
      </c>
      <c r="B72" s="8" t="s">
        <v>209</v>
      </c>
      <c r="C72" s="7" t="s">
        <v>455</v>
      </c>
      <c r="D72" s="7" t="s">
        <v>210</v>
      </c>
      <c r="E72" s="7"/>
      <c r="F72" s="25">
        <v>16715</v>
      </c>
      <c r="G72" s="25">
        <v>16715</v>
      </c>
      <c r="H72" s="29">
        <f t="shared" si="0"/>
        <v>100</v>
      </c>
    </row>
    <row r="73" spans="1:8" ht="11.25" outlineLevel="7">
      <c r="A73" s="7" t="s">
        <v>554</v>
      </c>
      <c r="B73" s="8" t="s">
        <v>211</v>
      </c>
      <c r="C73" s="7" t="s">
        <v>455</v>
      </c>
      <c r="D73" s="7" t="s">
        <v>212</v>
      </c>
      <c r="E73" s="7"/>
      <c r="F73" s="25">
        <v>16715</v>
      </c>
      <c r="G73" s="25">
        <v>16715</v>
      </c>
      <c r="H73" s="29">
        <f t="shared" si="0"/>
        <v>100</v>
      </c>
    </row>
    <row r="74" spans="1:8" ht="11.25" outlineLevel="7">
      <c r="A74" s="7" t="s">
        <v>512</v>
      </c>
      <c r="B74" s="8" t="s">
        <v>171</v>
      </c>
      <c r="C74" s="7" t="s">
        <v>455</v>
      </c>
      <c r="D74" s="7" t="s">
        <v>212</v>
      </c>
      <c r="E74" s="7" t="s">
        <v>33</v>
      </c>
      <c r="F74" s="25">
        <v>16715</v>
      </c>
      <c r="G74" s="25">
        <v>16715</v>
      </c>
      <c r="H74" s="29">
        <f t="shared" si="0"/>
        <v>100</v>
      </c>
    </row>
    <row r="75" spans="1:8" ht="11.25" outlineLevel="7">
      <c r="A75" s="7" t="s">
        <v>555</v>
      </c>
      <c r="B75" s="8" t="s">
        <v>34</v>
      </c>
      <c r="C75" s="7" t="s">
        <v>455</v>
      </c>
      <c r="D75" s="7" t="s">
        <v>212</v>
      </c>
      <c r="E75" s="7" t="s">
        <v>35</v>
      </c>
      <c r="F75" s="25">
        <v>16715</v>
      </c>
      <c r="G75" s="25">
        <v>16715</v>
      </c>
      <c r="H75" s="29">
        <f t="shared" si="0"/>
        <v>100</v>
      </c>
    </row>
    <row r="76" spans="1:8" ht="157.5" outlineLevel="2">
      <c r="A76" s="7" t="s">
        <v>556</v>
      </c>
      <c r="B76" s="9" t="s">
        <v>432</v>
      </c>
      <c r="C76" s="7" t="s">
        <v>433</v>
      </c>
      <c r="D76" s="7"/>
      <c r="E76" s="7"/>
      <c r="F76" s="25">
        <v>59242.8</v>
      </c>
      <c r="G76" s="25">
        <v>59242.7</v>
      </c>
      <c r="H76" s="29">
        <f t="shared" si="0"/>
        <v>99.99983120311666</v>
      </c>
    </row>
    <row r="77" spans="1:8" ht="22.5" outlineLevel="7">
      <c r="A77" s="7" t="s">
        <v>557</v>
      </c>
      <c r="B77" s="8" t="s">
        <v>209</v>
      </c>
      <c r="C77" s="7" t="s">
        <v>433</v>
      </c>
      <c r="D77" s="7" t="s">
        <v>210</v>
      </c>
      <c r="E77" s="7"/>
      <c r="F77" s="25">
        <v>59242.8</v>
      </c>
      <c r="G77" s="25">
        <v>59242.7</v>
      </c>
      <c r="H77" s="29">
        <f t="shared" si="0"/>
        <v>99.99983120311666</v>
      </c>
    </row>
    <row r="78" spans="1:8" ht="11.25" outlineLevel="7">
      <c r="A78" s="7" t="s">
        <v>558</v>
      </c>
      <c r="B78" s="8" t="s">
        <v>211</v>
      </c>
      <c r="C78" s="7" t="s">
        <v>433</v>
      </c>
      <c r="D78" s="7" t="s">
        <v>212</v>
      </c>
      <c r="E78" s="7"/>
      <c r="F78" s="25">
        <v>59242.8</v>
      </c>
      <c r="G78" s="25">
        <v>59242.7</v>
      </c>
      <c r="H78" s="29">
        <f t="shared" si="0"/>
        <v>99.99983120311666</v>
      </c>
    </row>
    <row r="79" spans="1:8" ht="11.25" outlineLevel="7">
      <c r="A79" s="7" t="s">
        <v>559</v>
      </c>
      <c r="B79" s="8" t="s">
        <v>170</v>
      </c>
      <c r="C79" s="7" t="s">
        <v>433</v>
      </c>
      <c r="D79" s="7" t="s">
        <v>212</v>
      </c>
      <c r="E79" s="7" t="s">
        <v>28</v>
      </c>
      <c r="F79" s="25">
        <v>59242.8</v>
      </c>
      <c r="G79" s="25">
        <v>59242.7</v>
      </c>
      <c r="H79" s="29">
        <f t="shared" si="0"/>
        <v>99.99983120311666</v>
      </c>
    </row>
    <row r="80" spans="1:8" ht="11.25" outlineLevel="7">
      <c r="A80" s="7" t="s">
        <v>560</v>
      </c>
      <c r="B80" s="8" t="s">
        <v>50</v>
      </c>
      <c r="C80" s="7" t="s">
        <v>433</v>
      </c>
      <c r="D80" s="7" t="s">
        <v>212</v>
      </c>
      <c r="E80" s="7" t="s">
        <v>51</v>
      </c>
      <c r="F80" s="25">
        <v>59242.8</v>
      </c>
      <c r="G80" s="25">
        <v>59242.7</v>
      </c>
      <c r="H80" s="29">
        <f aca="true" t="shared" si="1" ref="H80:H143">G80/F80*100</f>
        <v>99.99983120311666</v>
      </c>
    </row>
    <row r="81" spans="1:8" ht="78.75" outlineLevel="2">
      <c r="A81" s="7" t="s">
        <v>561</v>
      </c>
      <c r="B81" s="9" t="s">
        <v>1673</v>
      </c>
      <c r="C81" s="7" t="s">
        <v>442</v>
      </c>
      <c r="D81" s="7"/>
      <c r="E81" s="7"/>
      <c r="F81" s="25">
        <v>36844</v>
      </c>
      <c r="G81" s="25">
        <v>36844</v>
      </c>
      <c r="H81" s="29">
        <f t="shared" si="1"/>
        <v>100</v>
      </c>
    </row>
    <row r="82" spans="1:8" ht="11.25" outlineLevel="7">
      <c r="A82" s="7" t="s">
        <v>562</v>
      </c>
      <c r="B82" s="8" t="s">
        <v>204</v>
      </c>
      <c r="C82" s="7" t="s">
        <v>442</v>
      </c>
      <c r="D82" s="7" t="s">
        <v>37</v>
      </c>
      <c r="E82" s="7"/>
      <c r="F82" s="25">
        <v>36844</v>
      </c>
      <c r="G82" s="25">
        <v>36844</v>
      </c>
      <c r="H82" s="29">
        <f t="shared" si="1"/>
        <v>100</v>
      </c>
    </row>
    <row r="83" spans="1:8" ht="11.25" outlineLevel="7">
      <c r="A83" s="7" t="s">
        <v>563</v>
      </c>
      <c r="B83" s="8" t="s">
        <v>60</v>
      </c>
      <c r="C83" s="7" t="s">
        <v>442</v>
      </c>
      <c r="D83" s="7" t="s">
        <v>205</v>
      </c>
      <c r="E83" s="7"/>
      <c r="F83" s="25">
        <v>36844</v>
      </c>
      <c r="G83" s="25">
        <v>36844</v>
      </c>
      <c r="H83" s="29">
        <f t="shared" si="1"/>
        <v>100</v>
      </c>
    </row>
    <row r="84" spans="1:8" ht="11.25" outlineLevel="7">
      <c r="A84" s="7" t="s">
        <v>564</v>
      </c>
      <c r="B84" s="8" t="s">
        <v>170</v>
      </c>
      <c r="C84" s="7" t="s">
        <v>442</v>
      </c>
      <c r="D84" s="7" t="s">
        <v>205</v>
      </c>
      <c r="E84" s="7" t="s">
        <v>28</v>
      </c>
      <c r="F84" s="25">
        <v>36844</v>
      </c>
      <c r="G84" s="25">
        <v>36844</v>
      </c>
      <c r="H84" s="29">
        <f t="shared" si="1"/>
        <v>100</v>
      </c>
    </row>
    <row r="85" spans="1:8" ht="11.25" outlineLevel="7">
      <c r="A85" s="7" t="s">
        <v>565</v>
      </c>
      <c r="B85" s="8" t="s">
        <v>52</v>
      </c>
      <c r="C85" s="7" t="s">
        <v>442</v>
      </c>
      <c r="D85" s="7" t="s">
        <v>205</v>
      </c>
      <c r="E85" s="7" t="s">
        <v>53</v>
      </c>
      <c r="F85" s="25">
        <v>36844</v>
      </c>
      <c r="G85" s="25">
        <v>36844</v>
      </c>
      <c r="H85" s="29">
        <f t="shared" si="1"/>
        <v>100</v>
      </c>
    </row>
    <row r="86" spans="1:8" ht="56.25" outlineLevel="2">
      <c r="A86" s="7" t="s">
        <v>566</v>
      </c>
      <c r="B86" s="8" t="s">
        <v>1674</v>
      </c>
      <c r="C86" s="7" t="s">
        <v>1573</v>
      </c>
      <c r="D86" s="7"/>
      <c r="E86" s="7"/>
      <c r="F86" s="25">
        <v>152.2</v>
      </c>
      <c r="G86" s="25">
        <v>152.2</v>
      </c>
      <c r="H86" s="29">
        <f t="shared" si="1"/>
        <v>100</v>
      </c>
    </row>
    <row r="87" spans="1:8" ht="22.5" outlineLevel="7">
      <c r="A87" s="7" t="s">
        <v>567</v>
      </c>
      <c r="B87" s="8" t="s">
        <v>209</v>
      </c>
      <c r="C87" s="7" t="s">
        <v>1573</v>
      </c>
      <c r="D87" s="7" t="s">
        <v>210</v>
      </c>
      <c r="E87" s="7"/>
      <c r="F87" s="25">
        <v>152.2</v>
      </c>
      <c r="G87" s="25">
        <v>152.2</v>
      </c>
      <c r="H87" s="29">
        <f t="shared" si="1"/>
        <v>100</v>
      </c>
    </row>
    <row r="88" spans="1:8" ht="11.25" outlineLevel="7">
      <c r="A88" s="7" t="s">
        <v>568</v>
      </c>
      <c r="B88" s="8" t="s">
        <v>211</v>
      </c>
      <c r="C88" s="7" t="s">
        <v>1573</v>
      </c>
      <c r="D88" s="7" t="s">
        <v>212</v>
      </c>
      <c r="E88" s="7"/>
      <c r="F88" s="25">
        <v>152.2</v>
      </c>
      <c r="G88" s="25">
        <v>152.2</v>
      </c>
      <c r="H88" s="29">
        <f t="shared" si="1"/>
        <v>100</v>
      </c>
    </row>
    <row r="89" spans="1:8" ht="11.25" outlineLevel="7">
      <c r="A89" s="7" t="s">
        <v>569</v>
      </c>
      <c r="B89" s="8" t="s">
        <v>170</v>
      </c>
      <c r="C89" s="7" t="s">
        <v>1573</v>
      </c>
      <c r="D89" s="7" t="s">
        <v>212</v>
      </c>
      <c r="E89" s="7" t="s">
        <v>28</v>
      </c>
      <c r="F89" s="25">
        <v>152.2</v>
      </c>
      <c r="G89" s="25">
        <v>152.2</v>
      </c>
      <c r="H89" s="29">
        <f t="shared" si="1"/>
        <v>100</v>
      </c>
    </row>
    <row r="90" spans="1:8" ht="11.25" outlineLevel="7">
      <c r="A90" s="7" t="s">
        <v>570</v>
      </c>
      <c r="B90" s="8" t="s">
        <v>52</v>
      </c>
      <c r="C90" s="7" t="s">
        <v>1573</v>
      </c>
      <c r="D90" s="7" t="s">
        <v>212</v>
      </c>
      <c r="E90" s="7" t="s">
        <v>53</v>
      </c>
      <c r="F90" s="25">
        <v>152.2</v>
      </c>
      <c r="G90" s="25">
        <v>152.2</v>
      </c>
      <c r="H90" s="29">
        <f t="shared" si="1"/>
        <v>100</v>
      </c>
    </row>
    <row r="91" spans="1:8" ht="56.25" outlineLevel="2">
      <c r="A91" s="7" t="s">
        <v>571</v>
      </c>
      <c r="B91" s="8" t="s">
        <v>434</v>
      </c>
      <c r="C91" s="7" t="s">
        <v>435</v>
      </c>
      <c r="D91" s="7"/>
      <c r="E91" s="7"/>
      <c r="F91" s="25">
        <v>133072.4</v>
      </c>
      <c r="G91" s="25">
        <v>132694.8</v>
      </c>
      <c r="H91" s="29">
        <f t="shared" si="1"/>
        <v>99.71624469086001</v>
      </c>
    </row>
    <row r="92" spans="1:8" ht="22.5" outlineLevel="7">
      <c r="A92" s="7" t="s">
        <v>572</v>
      </c>
      <c r="B92" s="8" t="s">
        <v>209</v>
      </c>
      <c r="C92" s="7" t="s">
        <v>435</v>
      </c>
      <c r="D92" s="7" t="s">
        <v>210</v>
      </c>
      <c r="E92" s="7"/>
      <c r="F92" s="25">
        <v>133072.4</v>
      </c>
      <c r="G92" s="25">
        <v>132694.8</v>
      </c>
      <c r="H92" s="29">
        <f t="shared" si="1"/>
        <v>99.71624469086001</v>
      </c>
    </row>
    <row r="93" spans="1:8" ht="11.25" outlineLevel="7">
      <c r="A93" s="7" t="s">
        <v>573</v>
      </c>
      <c r="B93" s="8" t="s">
        <v>211</v>
      </c>
      <c r="C93" s="7" t="s">
        <v>435</v>
      </c>
      <c r="D93" s="7" t="s">
        <v>212</v>
      </c>
      <c r="E93" s="7"/>
      <c r="F93" s="25">
        <v>133072.4</v>
      </c>
      <c r="G93" s="25">
        <v>132694.8</v>
      </c>
      <c r="H93" s="29">
        <f t="shared" si="1"/>
        <v>99.71624469086001</v>
      </c>
    </row>
    <row r="94" spans="1:8" ht="11.25" outlineLevel="7">
      <c r="A94" s="7" t="s">
        <v>574</v>
      </c>
      <c r="B94" s="8" t="s">
        <v>170</v>
      </c>
      <c r="C94" s="7" t="s">
        <v>435</v>
      </c>
      <c r="D94" s="7" t="s">
        <v>212</v>
      </c>
      <c r="E94" s="7" t="s">
        <v>28</v>
      </c>
      <c r="F94" s="25">
        <v>133072.4</v>
      </c>
      <c r="G94" s="25">
        <v>132694.8</v>
      </c>
      <c r="H94" s="29">
        <f t="shared" si="1"/>
        <v>99.71624469086001</v>
      </c>
    </row>
    <row r="95" spans="1:8" ht="11.25" outlineLevel="7">
      <c r="A95" s="7" t="s">
        <v>575</v>
      </c>
      <c r="B95" s="8" t="s">
        <v>50</v>
      </c>
      <c r="C95" s="7" t="s">
        <v>435</v>
      </c>
      <c r="D95" s="7" t="s">
        <v>212</v>
      </c>
      <c r="E95" s="7" t="s">
        <v>51</v>
      </c>
      <c r="F95" s="25">
        <v>47617</v>
      </c>
      <c r="G95" s="25">
        <v>47362.7</v>
      </c>
      <c r="H95" s="29">
        <f t="shared" si="1"/>
        <v>99.46594703572254</v>
      </c>
    </row>
    <row r="96" spans="1:8" ht="11.25" outlineLevel="7">
      <c r="A96" s="7" t="s">
        <v>576</v>
      </c>
      <c r="B96" s="8" t="s">
        <v>52</v>
      </c>
      <c r="C96" s="7" t="s">
        <v>435</v>
      </c>
      <c r="D96" s="7" t="s">
        <v>212</v>
      </c>
      <c r="E96" s="7" t="s">
        <v>53</v>
      </c>
      <c r="F96" s="25">
        <v>68615.5</v>
      </c>
      <c r="G96" s="25">
        <v>68492.2</v>
      </c>
      <c r="H96" s="29">
        <f t="shared" si="1"/>
        <v>99.82030299276403</v>
      </c>
    </row>
    <row r="97" spans="1:8" ht="11.25" outlineLevel="7">
      <c r="A97" s="7" t="s">
        <v>577</v>
      </c>
      <c r="B97" s="8" t="s">
        <v>515</v>
      </c>
      <c r="C97" s="7" t="s">
        <v>435</v>
      </c>
      <c r="D97" s="7" t="s">
        <v>212</v>
      </c>
      <c r="E97" s="7" t="s">
        <v>516</v>
      </c>
      <c r="F97" s="25">
        <v>16839.9</v>
      </c>
      <c r="G97" s="25">
        <v>16839.9</v>
      </c>
      <c r="H97" s="29">
        <f t="shared" si="1"/>
        <v>100</v>
      </c>
    </row>
    <row r="98" spans="1:8" ht="56.25" outlineLevel="2">
      <c r="A98" s="7" t="s">
        <v>578</v>
      </c>
      <c r="B98" s="8" t="s">
        <v>436</v>
      </c>
      <c r="C98" s="7" t="s">
        <v>437</v>
      </c>
      <c r="D98" s="7"/>
      <c r="E98" s="7"/>
      <c r="F98" s="25">
        <v>83120.1</v>
      </c>
      <c r="G98" s="25">
        <v>81531.9</v>
      </c>
      <c r="H98" s="29">
        <f t="shared" si="1"/>
        <v>98.08927082619005</v>
      </c>
    </row>
    <row r="99" spans="1:8" ht="22.5" outlineLevel="7">
      <c r="A99" s="7" t="s">
        <v>579</v>
      </c>
      <c r="B99" s="8" t="s">
        <v>209</v>
      </c>
      <c r="C99" s="7" t="s">
        <v>437</v>
      </c>
      <c r="D99" s="7" t="s">
        <v>210</v>
      </c>
      <c r="E99" s="7"/>
      <c r="F99" s="25">
        <v>83120.1</v>
      </c>
      <c r="G99" s="25">
        <v>81531.9</v>
      </c>
      <c r="H99" s="29">
        <f t="shared" si="1"/>
        <v>98.08927082619005</v>
      </c>
    </row>
    <row r="100" spans="1:8" ht="11.25" outlineLevel="7">
      <c r="A100" s="7" t="s">
        <v>580</v>
      </c>
      <c r="B100" s="8" t="s">
        <v>211</v>
      </c>
      <c r="C100" s="7" t="s">
        <v>437</v>
      </c>
      <c r="D100" s="7" t="s">
        <v>212</v>
      </c>
      <c r="E100" s="7"/>
      <c r="F100" s="25">
        <v>83120.1</v>
      </c>
      <c r="G100" s="25">
        <v>81531.9</v>
      </c>
      <c r="H100" s="29">
        <f t="shared" si="1"/>
        <v>98.08927082619005</v>
      </c>
    </row>
    <row r="101" spans="1:8" ht="11.25" outlineLevel="7">
      <c r="A101" s="7" t="s">
        <v>581</v>
      </c>
      <c r="B101" s="8" t="s">
        <v>170</v>
      </c>
      <c r="C101" s="7" t="s">
        <v>437</v>
      </c>
      <c r="D101" s="7" t="s">
        <v>212</v>
      </c>
      <c r="E101" s="7" t="s">
        <v>28</v>
      </c>
      <c r="F101" s="25">
        <v>83120.1</v>
      </c>
      <c r="G101" s="25">
        <v>81531.9</v>
      </c>
      <c r="H101" s="29">
        <f t="shared" si="1"/>
        <v>98.08927082619005</v>
      </c>
    </row>
    <row r="102" spans="1:8" ht="11.25" outlineLevel="7">
      <c r="A102" s="7" t="s">
        <v>582</v>
      </c>
      <c r="B102" s="8" t="s">
        <v>50</v>
      </c>
      <c r="C102" s="7" t="s">
        <v>437</v>
      </c>
      <c r="D102" s="7" t="s">
        <v>212</v>
      </c>
      <c r="E102" s="7" t="s">
        <v>51</v>
      </c>
      <c r="F102" s="25">
        <v>28074.4</v>
      </c>
      <c r="G102" s="25">
        <v>26919.7</v>
      </c>
      <c r="H102" s="29">
        <f t="shared" si="1"/>
        <v>95.88700025646139</v>
      </c>
    </row>
    <row r="103" spans="1:8" ht="11.25" outlineLevel="7">
      <c r="A103" s="7" t="s">
        <v>583</v>
      </c>
      <c r="B103" s="8" t="s">
        <v>52</v>
      </c>
      <c r="C103" s="7" t="s">
        <v>437</v>
      </c>
      <c r="D103" s="7" t="s">
        <v>212</v>
      </c>
      <c r="E103" s="7" t="s">
        <v>53</v>
      </c>
      <c r="F103" s="25">
        <v>52279.5</v>
      </c>
      <c r="G103" s="25">
        <v>51903.9</v>
      </c>
      <c r="H103" s="29">
        <f t="shared" si="1"/>
        <v>99.2815539551832</v>
      </c>
    </row>
    <row r="104" spans="1:8" ht="11.25" outlineLevel="7">
      <c r="A104" s="7" t="s">
        <v>327</v>
      </c>
      <c r="B104" s="8" t="s">
        <v>515</v>
      </c>
      <c r="C104" s="7" t="s">
        <v>437</v>
      </c>
      <c r="D104" s="7" t="s">
        <v>212</v>
      </c>
      <c r="E104" s="7" t="s">
        <v>516</v>
      </c>
      <c r="F104" s="25">
        <v>2766.2</v>
      </c>
      <c r="G104" s="25">
        <v>2708.3</v>
      </c>
      <c r="H104" s="29">
        <f t="shared" si="1"/>
        <v>97.90687585857857</v>
      </c>
    </row>
    <row r="105" spans="1:8" ht="67.5" outlineLevel="2">
      <c r="A105" s="7" t="s">
        <v>584</v>
      </c>
      <c r="B105" s="8" t="s">
        <v>1574</v>
      </c>
      <c r="C105" s="7" t="s">
        <v>1575</v>
      </c>
      <c r="D105" s="7"/>
      <c r="E105" s="7"/>
      <c r="F105" s="25">
        <v>5723.6</v>
      </c>
      <c r="G105" s="25">
        <v>5723.6</v>
      </c>
      <c r="H105" s="29">
        <f t="shared" si="1"/>
        <v>100</v>
      </c>
    </row>
    <row r="106" spans="1:8" ht="22.5" outlineLevel="7">
      <c r="A106" s="7" t="s">
        <v>585</v>
      </c>
      <c r="B106" s="8" t="s">
        <v>209</v>
      </c>
      <c r="C106" s="7" t="s">
        <v>1575</v>
      </c>
      <c r="D106" s="7" t="s">
        <v>210</v>
      </c>
      <c r="E106" s="7"/>
      <c r="F106" s="25">
        <v>5723.6</v>
      </c>
      <c r="G106" s="25">
        <v>5723.6</v>
      </c>
      <c r="H106" s="29">
        <f t="shared" si="1"/>
        <v>100</v>
      </c>
    </row>
    <row r="107" spans="1:8" ht="11.25" outlineLevel="7">
      <c r="A107" s="7" t="s">
        <v>586</v>
      </c>
      <c r="B107" s="8" t="s">
        <v>211</v>
      </c>
      <c r="C107" s="7" t="s">
        <v>1575</v>
      </c>
      <c r="D107" s="7" t="s">
        <v>212</v>
      </c>
      <c r="E107" s="7"/>
      <c r="F107" s="25">
        <v>5723.6</v>
      </c>
      <c r="G107" s="25">
        <v>5723.6</v>
      </c>
      <c r="H107" s="29">
        <f t="shared" si="1"/>
        <v>100</v>
      </c>
    </row>
    <row r="108" spans="1:8" ht="11.25" outlineLevel="7">
      <c r="A108" s="7" t="s">
        <v>587</v>
      </c>
      <c r="B108" s="8" t="s">
        <v>170</v>
      </c>
      <c r="C108" s="7" t="s">
        <v>1575</v>
      </c>
      <c r="D108" s="7" t="s">
        <v>212</v>
      </c>
      <c r="E108" s="7" t="s">
        <v>28</v>
      </c>
      <c r="F108" s="25">
        <v>5723.6</v>
      </c>
      <c r="G108" s="25">
        <v>5723.6</v>
      </c>
      <c r="H108" s="29">
        <f t="shared" si="1"/>
        <v>100</v>
      </c>
    </row>
    <row r="109" spans="1:8" ht="11.25" outlineLevel="7">
      <c r="A109" s="7" t="s">
        <v>588</v>
      </c>
      <c r="B109" s="8" t="s">
        <v>515</v>
      </c>
      <c r="C109" s="7" t="s">
        <v>1575</v>
      </c>
      <c r="D109" s="7" t="s">
        <v>212</v>
      </c>
      <c r="E109" s="7" t="s">
        <v>516</v>
      </c>
      <c r="F109" s="25">
        <v>5723.6</v>
      </c>
      <c r="G109" s="25">
        <v>5723.6</v>
      </c>
      <c r="H109" s="29">
        <f t="shared" si="1"/>
        <v>100</v>
      </c>
    </row>
    <row r="110" spans="1:8" ht="101.25" outlineLevel="2">
      <c r="A110" s="7" t="s">
        <v>589</v>
      </c>
      <c r="B110" s="9" t="s">
        <v>1684</v>
      </c>
      <c r="C110" s="7" t="s">
        <v>1582</v>
      </c>
      <c r="D110" s="7"/>
      <c r="E110" s="7"/>
      <c r="F110" s="25">
        <v>10089</v>
      </c>
      <c r="G110" s="25">
        <v>8663</v>
      </c>
      <c r="H110" s="29">
        <f t="shared" si="1"/>
        <v>85.86579442957677</v>
      </c>
    </row>
    <row r="111" spans="1:8" ht="22.5" outlineLevel="7">
      <c r="A111" s="7" t="s">
        <v>590</v>
      </c>
      <c r="B111" s="8" t="s">
        <v>209</v>
      </c>
      <c r="C111" s="7" t="s">
        <v>1582</v>
      </c>
      <c r="D111" s="7" t="s">
        <v>210</v>
      </c>
      <c r="E111" s="7"/>
      <c r="F111" s="25">
        <v>10089</v>
      </c>
      <c r="G111" s="25">
        <v>8663</v>
      </c>
      <c r="H111" s="29">
        <f t="shared" si="1"/>
        <v>85.86579442957677</v>
      </c>
    </row>
    <row r="112" spans="1:8" ht="11.25" outlineLevel="7">
      <c r="A112" s="7" t="s">
        <v>591</v>
      </c>
      <c r="B112" s="8" t="s">
        <v>211</v>
      </c>
      <c r="C112" s="7" t="s">
        <v>1582</v>
      </c>
      <c r="D112" s="7" t="s">
        <v>212</v>
      </c>
      <c r="E112" s="7"/>
      <c r="F112" s="25">
        <v>10089</v>
      </c>
      <c r="G112" s="25">
        <v>8663</v>
      </c>
      <c r="H112" s="29">
        <f t="shared" si="1"/>
        <v>85.86579442957677</v>
      </c>
    </row>
    <row r="113" spans="1:8" ht="11.25" outlineLevel="7">
      <c r="A113" s="7" t="s">
        <v>592</v>
      </c>
      <c r="B113" s="8" t="s">
        <v>171</v>
      </c>
      <c r="C113" s="7" t="s">
        <v>1582</v>
      </c>
      <c r="D113" s="7" t="s">
        <v>212</v>
      </c>
      <c r="E113" s="7" t="s">
        <v>33</v>
      </c>
      <c r="F113" s="25">
        <v>10089</v>
      </c>
      <c r="G113" s="25">
        <v>8663</v>
      </c>
      <c r="H113" s="29">
        <f t="shared" si="1"/>
        <v>85.86579442957677</v>
      </c>
    </row>
    <row r="114" spans="1:8" ht="11.25" outlineLevel="7">
      <c r="A114" s="7" t="s">
        <v>176</v>
      </c>
      <c r="B114" s="8" t="s">
        <v>34</v>
      </c>
      <c r="C114" s="7" t="s">
        <v>1582</v>
      </c>
      <c r="D114" s="7" t="s">
        <v>212</v>
      </c>
      <c r="E114" s="7" t="s">
        <v>35</v>
      </c>
      <c r="F114" s="25">
        <v>10089</v>
      </c>
      <c r="G114" s="25">
        <v>8663</v>
      </c>
      <c r="H114" s="29">
        <f t="shared" si="1"/>
        <v>85.86579442957677</v>
      </c>
    </row>
    <row r="115" spans="1:8" ht="67.5" outlineLevel="2">
      <c r="A115" s="7" t="s">
        <v>594</v>
      </c>
      <c r="B115" s="9" t="s">
        <v>1675</v>
      </c>
      <c r="C115" s="7" t="s">
        <v>443</v>
      </c>
      <c r="D115" s="7"/>
      <c r="E115" s="7"/>
      <c r="F115" s="25">
        <v>3611.4</v>
      </c>
      <c r="G115" s="25">
        <v>3596</v>
      </c>
      <c r="H115" s="29">
        <f t="shared" si="1"/>
        <v>99.5735725757324</v>
      </c>
    </row>
    <row r="116" spans="1:8" ht="22.5" outlineLevel="7">
      <c r="A116" s="7" t="s">
        <v>595</v>
      </c>
      <c r="B116" s="8" t="s">
        <v>209</v>
      </c>
      <c r="C116" s="7" t="s">
        <v>443</v>
      </c>
      <c r="D116" s="7" t="s">
        <v>210</v>
      </c>
      <c r="E116" s="7"/>
      <c r="F116" s="25">
        <v>3611.4</v>
      </c>
      <c r="G116" s="25">
        <v>3596</v>
      </c>
      <c r="H116" s="29">
        <f t="shared" si="1"/>
        <v>99.5735725757324</v>
      </c>
    </row>
    <row r="117" spans="1:8" ht="11.25" outlineLevel="7">
      <c r="A117" s="7" t="s">
        <v>596</v>
      </c>
      <c r="B117" s="8" t="s">
        <v>211</v>
      </c>
      <c r="C117" s="7" t="s">
        <v>443</v>
      </c>
      <c r="D117" s="7" t="s">
        <v>212</v>
      </c>
      <c r="E117" s="7"/>
      <c r="F117" s="25">
        <v>3611.4</v>
      </c>
      <c r="G117" s="25">
        <v>3596</v>
      </c>
      <c r="H117" s="29">
        <f t="shared" si="1"/>
        <v>99.5735725757324</v>
      </c>
    </row>
    <row r="118" spans="1:8" ht="11.25" outlineLevel="7">
      <c r="A118" s="7" t="s">
        <v>597</v>
      </c>
      <c r="B118" s="8" t="s">
        <v>170</v>
      </c>
      <c r="C118" s="7" t="s">
        <v>443</v>
      </c>
      <c r="D118" s="7" t="s">
        <v>212</v>
      </c>
      <c r="E118" s="7" t="s">
        <v>28</v>
      </c>
      <c r="F118" s="25">
        <v>3611.4</v>
      </c>
      <c r="G118" s="25">
        <v>3596</v>
      </c>
      <c r="H118" s="29">
        <f t="shared" si="1"/>
        <v>99.5735725757324</v>
      </c>
    </row>
    <row r="119" spans="1:8" ht="11.25" outlineLevel="7">
      <c r="A119" s="7" t="s">
        <v>598</v>
      </c>
      <c r="B119" s="8" t="s">
        <v>52</v>
      </c>
      <c r="C119" s="7" t="s">
        <v>443</v>
      </c>
      <c r="D119" s="7" t="s">
        <v>212</v>
      </c>
      <c r="E119" s="7" t="s">
        <v>53</v>
      </c>
      <c r="F119" s="25">
        <v>3611.4</v>
      </c>
      <c r="G119" s="25">
        <v>3596</v>
      </c>
      <c r="H119" s="29">
        <f t="shared" si="1"/>
        <v>99.5735725757324</v>
      </c>
    </row>
    <row r="120" spans="1:8" ht="101.25" outlineLevel="2">
      <c r="A120" s="7" t="s">
        <v>599</v>
      </c>
      <c r="B120" s="9" t="s">
        <v>1676</v>
      </c>
      <c r="C120" s="7" t="s">
        <v>1677</v>
      </c>
      <c r="D120" s="7"/>
      <c r="E120" s="7"/>
      <c r="F120" s="25">
        <v>1218.2</v>
      </c>
      <c r="G120" s="25">
        <v>1212.2</v>
      </c>
      <c r="H120" s="29">
        <f t="shared" si="1"/>
        <v>99.50747003776063</v>
      </c>
    </row>
    <row r="121" spans="1:8" ht="22.5" outlineLevel="7">
      <c r="A121" s="7" t="s">
        <v>600</v>
      </c>
      <c r="B121" s="8" t="s">
        <v>209</v>
      </c>
      <c r="C121" s="7" t="s">
        <v>1677</v>
      </c>
      <c r="D121" s="7" t="s">
        <v>210</v>
      </c>
      <c r="E121" s="7"/>
      <c r="F121" s="25">
        <v>1218.2</v>
      </c>
      <c r="G121" s="25">
        <v>1212.2</v>
      </c>
      <c r="H121" s="29">
        <f t="shared" si="1"/>
        <v>99.50747003776063</v>
      </c>
    </row>
    <row r="122" spans="1:8" ht="11.25" outlineLevel="7">
      <c r="A122" s="7" t="s">
        <v>601</v>
      </c>
      <c r="B122" s="8" t="s">
        <v>211</v>
      </c>
      <c r="C122" s="7" t="s">
        <v>1677</v>
      </c>
      <c r="D122" s="7" t="s">
        <v>212</v>
      </c>
      <c r="E122" s="7"/>
      <c r="F122" s="25">
        <v>1218.2</v>
      </c>
      <c r="G122" s="25">
        <v>1212.2</v>
      </c>
      <c r="H122" s="29">
        <f t="shared" si="1"/>
        <v>99.50747003776063</v>
      </c>
    </row>
    <row r="123" spans="1:8" ht="11.25" outlineLevel="7">
      <c r="A123" s="7" t="s">
        <v>602</v>
      </c>
      <c r="B123" s="8" t="s">
        <v>170</v>
      </c>
      <c r="C123" s="7" t="s">
        <v>1677</v>
      </c>
      <c r="D123" s="7" t="s">
        <v>212</v>
      </c>
      <c r="E123" s="7" t="s">
        <v>28</v>
      </c>
      <c r="F123" s="25">
        <v>1218.2</v>
      </c>
      <c r="G123" s="25">
        <v>1212.2</v>
      </c>
      <c r="H123" s="29">
        <f t="shared" si="1"/>
        <v>99.50747003776063</v>
      </c>
    </row>
    <row r="124" spans="1:8" ht="11.25" outlineLevel="7">
      <c r="A124" s="7" t="s">
        <v>100</v>
      </c>
      <c r="B124" s="8" t="s">
        <v>52</v>
      </c>
      <c r="C124" s="7" t="s">
        <v>1677</v>
      </c>
      <c r="D124" s="7" t="s">
        <v>212</v>
      </c>
      <c r="E124" s="7" t="s">
        <v>53</v>
      </c>
      <c r="F124" s="25">
        <v>1218.2</v>
      </c>
      <c r="G124" s="25">
        <v>1212.2</v>
      </c>
      <c r="H124" s="29">
        <f t="shared" si="1"/>
        <v>99.50747003776063</v>
      </c>
    </row>
    <row r="125" spans="1:8" ht="78.75" outlineLevel="2">
      <c r="A125" s="7" t="s">
        <v>603</v>
      </c>
      <c r="B125" s="9" t="s">
        <v>1678</v>
      </c>
      <c r="C125" s="7" t="s">
        <v>1679</v>
      </c>
      <c r="D125" s="7"/>
      <c r="E125" s="7"/>
      <c r="F125" s="25">
        <v>2735.9</v>
      </c>
      <c r="G125" s="25">
        <v>2735.6</v>
      </c>
      <c r="H125" s="29">
        <f t="shared" si="1"/>
        <v>99.9890346869403</v>
      </c>
    </row>
    <row r="126" spans="1:8" ht="22.5" outlineLevel="7">
      <c r="A126" s="7" t="s">
        <v>604</v>
      </c>
      <c r="B126" s="8" t="s">
        <v>356</v>
      </c>
      <c r="C126" s="7" t="s">
        <v>1679</v>
      </c>
      <c r="D126" s="7" t="s">
        <v>178</v>
      </c>
      <c r="E126" s="7"/>
      <c r="F126" s="25">
        <v>2735.9</v>
      </c>
      <c r="G126" s="25">
        <v>2735.6</v>
      </c>
      <c r="H126" s="29">
        <f t="shared" si="1"/>
        <v>99.9890346869403</v>
      </c>
    </row>
    <row r="127" spans="1:8" ht="22.5" outlineLevel="7">
      <c r="A127" s="7" t="s">
        <v>605</v>
      </c>
      <c r="B127" s="8" t="s">
        <v>179</v>
      </c>
      <c r="C127" s="7" t="s">
        <v>1679</v>
      </c>
      <c r="D127" s="7" t="s">
        <v>180</v>
      </c>
      <c r="E127" s="7"/>
      <c r="F127" s="25">
        <v>2735.9</v>
      </c>
      <c r="G127" s="25">
        <v>2735.6</v>
      </c>
      <c r="H127" s="29">
        <f t="shared" si="1"/>
        <v>99.9890346869403</v>
      </c>
    </row>
    <row r="128" spans="1:8" ht="11.25" outlineLevel="7">
      <c r="A128" s="7" t="s">
        <v>606</v>
      </c>
      <c r="B128" s="8" t="s">
        <v>170</v>
      </c>
      <c r="C128" s="7" t="s">
        <v>1679</v>
      </c>
      <c r="D128" s="7" t="s">
        <v>180</v>
      </c>
      <c r="E128" s="7" t="s">
        <v>28</v>
      </c>
      <c r="F128" s="25">
        <v>2735.9</v>
      </c>
      <c r="G128" s="25">
        <v>2735.6</v>
      </c>
      <c r="H128" s="29">
        <f t="shared" si="1"/>
        <v>99.9890346869403</v>
      </c>
    </row>
    <row r="129" spans="1:8" ht="11.25" outlineLevel="7">
      <c r="A129" s="7" t="s">
        <v>335</v>
      </c>
      <c r="B129" s="8" t="s">
        <v>52</v>
      </c>
      <c r="C129" s="7" t="s">
        <v>1679</v>
      </c>
      <c r="D129" s="7" t="s">
        <v>180</v>
      </c>
      <c r="E129" s="7" t="s">
        <v>53</v>
      </c>
      <c r="F129" s="25">
        <v>2735.9</v>
      </c>
      <c r="G129" s="25">
        <v>2735.6</v>
      </c>
      <c r="H129" s="29">
        <f t="shared" si="1"/>
        <v>99.9890346869403</v>
      </c>
    </row>
    <row r="130" spans="1:8" ht="22.5" outlineLevel="1">
      <c r="A130" s="7" t="s">
        <v>607</v>
      </c>
      <c r="B130" s="8" t="s">
        <v>1576</v>
      </c>
      <c r="C130" s="7" t="s">
        <v>1577</v>
      </c>
      <c r="D130" s="7"/>
      <c r="E130" s="7"/>
      <c r="F130" s="25">
        <v>100</v>
      </c>
      <c r="G130" s="25">
        <v>100</v>
      </c>
      <c r="H130" s="29">
        <f t="shared" si="1"/>
        <v>100</v>
      </c>
    </row>
    <row r="131" spans="1:8" ht="78.75" outlineLevel="2">
      <c r="A131" s="7" t="s">
        <v>608</v>
      </c>
      <c r="B131" s="9" t="s">
        <v>1578</v>
      </c>
      <c r="C131" s="7" t="s">
        <v>1579</v>
      </c>
      <c r="D131" s="7"/>
      <c r="E131" s="7"/>
      <c r="F131" s="25">
        <v>100</v>
      </c>
      <c r="G131" s="25">
        <v>100</v>
      </c>
      <c r="H131" s="29">
        <f t="shared" si="1"/>
        <v>100</v>
      </c>
    </row>
    <row r="132" spans="1:8" ht="22.5" outlineLevel="7">
      <c r="A132" s="7" t="s">
        <v>506</v>
      </c>
      <c r="B132" s="8" t="s">
        <v>209</v>
      </c>
      <c r="C132" s="7" t="s">
        <v>1579</v>
      </c>
      <c r="D132" s="7" t="s">
        <v>210</v>
      </c>
      <c r="E132" s="7"/>
      <c r="F132" s="25">
        <v>100</v>
      </c>
      <c r="G132" s="25">
        <v>100</v>
      </c>
      <c r="H132" s="29">
        <f t="shared" si="1"/>
        <v>100</v>
      </c>
    </row>
    <row r="133" spans="1:8" ht="11.25" outlineLevel="7">
      <c r="A133" s="7" t="s">
        <v>336</v>
      </c>
      <c r="B133" s="8" t="s">
        <v>211</v>
      </c>
      <c r="C133" s="7" t="s">
        <v>1579</v>
      </c>
      <c r="D133" s="7" t="s">
        <v>212</v>
      </c>
      <c r="E133" s="7"/>
      <c r="F133" s="25">
        <v>100</v>
      </c>
      <c r="G133" s="25">
        <v>100</v>
      </c>
      <c r="H133" s="29">
        <f t="shared" si="1"/>
        <v>100</v>
      </c>
    </row>
    <row r="134" spans="1:8" ht="11.25" outlineLevel="7">
      <c r="A134" s="7" t="s">
        <v>82</v>
      </c>
      <c r="B134" s="8" t="s">
        <v>170</v>
      </c>
      <c r="C134" s="7" t="s">
        <v>1579</v>
      </c>
      <c r="D134" s="7" t="s">
        <v>212</v>
      </c>
      <c r="E134" s="7" t="s">
        <v>28</v>
      </c>
      <c r="F134" s="25">
        <v>100</v>
      </c>
      <c r="G134" s="25">
        <v>100</v>
      </c>
      <c r="H134" s="29">
        <f t="shared" si="1"/>
        <v>100</v>
      </c>
    </row>
    <row r="135" spans="1:8" ht="11.25" outlineLevel="7">
      <c r="A135" s="7" t="s">
        <v>337</v>
      </c>
      <c r="B135" s="8" t="s">
        <v>50</v>
      </c>
      <c r="C135" s="7" t="s">
        <v>1579</v>
      </c>
      <c r="D135" s="7" t="s">
        <v>212</v>
      </c>
      <c r="E135" s="7" t="s">
        <v>51</v>
      </c>
      <c r="F135" s="25">
        <v>33</v>
      </c>
      <c r="G135" s="25">
        <v>33</v>
      </c>
      <c r="H135" s="29">
        <f t="shared" si="1"/>
        <v>100</v>
      </c>
    </row>
    <row r="136" spans="1:8" ht="11.25" outlineLevel="7">
      <c r="A136" s="7" t="s">
        <v>609</v>
      </c>
      <c r="B136" s="8" t="s">
        <v>52</v>
      </c>
      <c r="C136" s="7" t="s">
        <v>1579</v>
      </c>
      <c r="D136" s="7" t="s">
        <v>212</v>
      </c>
      <c r="E136" s="7" t="s">
        <v>53</v>
      </c>
      <c r="F136" s="25">
        <v>56</v>
      </c>
      <c r="G136" s="25">
        <v>56</v>
      </c>
      <c r="H136" s="29">
        <f t="shared" si="1"/>
        <v>100</v>
      </c>
    </row>
    <row r="137" spans="1:8" ht="11.25" outlineLevel="7">
      <c r="A137" s="7" t="s">
        <v>610</v>
      </c>
      <c r="B137" s="8" t="s">
        <v>515</v>
      </c>
      <c r="C137" s="7" t="s">
        <v>1579</v>
      </c>
      <c r="D137" s="7" t="s">
        <v>212</v>
      </c>
      <c r="E137" s="7" t="s">
        <v>516</v>
      </c>
      <c r="F137" s="25">
        <v>11</v>
      </c>
      <c r="G137" s="25">
        <v>11</v>
      </c>
      <c r="H137" s="29">
        <f t="shared" si="1"/>
        <v>100</v>
      </c>
    </row>
    <row r="138" spans="1:8" ht="22.5" outlineLevel="1">
      <c r="A138" s="7" t="s">
        <v>611</v>
      </c>
      <c r="B138" s="8" t="s">
        <v>444</v>
      </c>
      <c r="C138" s="7" t="s">
        <v>445</v>
      </c>
      <c r="D138" s="7"/>
      <c r="E138" s="7"/>
      <c r="F138" s="25">
        <v>2662.4</v>
      </c>
      <c r="G138" s="25">
        <v>2400.3</v>
      </c>
      <c r="H138" s="29">
        <f t="shared" si="1"/>
        <v>90.15549879807693</v>
      </c>
    </row>
    <row r="139" spans="1:8" ht="90" outlineLevel="2">
      <c r="A139" s="7" t="s">
        <v>612</v>
      </c>
      <c r="B139" s="9" t="s">
        <v>1680</v>
      </c>
      <c r="C139" s="7" t="s">
        <v>1681</v>
      </c>
      <c r="D139" s="7"/>
      <c r="E139" s="7"/>
      <c r="F139" s="25">
        <v>175.9</v>
      </c>
      <c r="G139" s="25">
        <v>0</v>
      </c>
      <c r="H139" s="29">
        <f t="shared" si="1"/>
        <v>0</v>
      </c>
    </row>
    <row r="140" spans="1:8" ht="22.5" outlineLevel="7">
      <c r="A140" s="7" t="s">
        <v>613</v>
      </c>
      <c r="B140" s="8" t="s">
        <v>209</v>
      </c>
      <c r="C140" s="7" t="s">
        <v>1681</v>
      </c>
      <c r="D140" s="7" t="s">
        <v>210</v>
      </c>
      <c r="E140" s="7"/>
      <c r="F140" s="25">
        <v>175.9</v>
      </c>
      <c r="G140" s="25">
        <v>0</v>
      </c>
      <c r="H140" s="29">
        <f t="shared" si="1"/>
        <v>0</v>
      </c>
    </row>
    <row r="141" spans="1:8" ht="11.25" outlineLevel="7">
      <c r="A141" s="7" t="s">
        <v>614</v>
      </c>
      <c r="B141" s="8" t="s">
        <v>211</v>
      </c>
      <c r="C141" s="7" t="s">
        <v>1681</v>
      </c>
      <c r="D141" s="7" t="s">
        <v>212</v>
      </c>
      <c r="E141" s="7"/>
      <c r="F141" s="25">
        <v>175.9</v>
      </c>
      <c r="G141" s="25">
        <v>0</v>
      </c>
      <c r="H141" s="29">
        <f t="shared" si="1"/>
        <v>0</v>
      </c>
    </row>
    <row r="142" spans="1:8" ht="11.25" outlineLevel="7">
      <c r="A142" s="7" t="s">
        <v>615</v>
      </c>
      <c r="B142" s="8" t="s">
        <v>170</v>
      </c>
      <c r="C142" s="7" t="s">
        <v>1681</v>
      </c>
      <c r="D142" s="7" t="s">
        <v>212</v>
      </c>
      <c r="E142" s="7" t="s">
        <v>28</v>
      </c>
      <c r="F142" s="25">
        <v>175.9</v>
      </c>
      <c r="G142" s="25">
        <v>0</v>
      </c>
      <c r="H142" s="29">
        <f t="shared" si="1"/>
        <v>0</v>
      </c>
    </row>
    <row r="143" spans="1:8" ht="11.25" outlineLevel="7">
      <c r="A143" s="7" t="s">
        <v>616</v>
      </c>
      <c r="B143" s="8" t="s">
        <v>517</v>
      </c>
      <c r="C143" s="7" t="s">
        <v>1681</v>
      </c>
      <c r="D143" s="7" t="s">
        <v>212</v>
      </c>
      <c r="E143" s="7" t="s">
        <v>29</v>
      </c>
      <c r="F143" s="25">
        <v>175.9</v>
      </c>
      <c r="G143" s="25">
        <v>0</v>
      </c>
      <c r="H143" s="29">
        <f t="shared" si="1"/>
        <v>0</v>
      </c>
    </row>
    <row r="144" spans="1:8" ht="56.25" outlineLevel="2">
      <c r="A144" s="7" t="s">
        <v>85</v>
      </c>
      <c r="B144" s="8" t="s">
        <v>1357</v>
      </c>
      <c r="C144" s="7" t="s">
        <v>1358</v>
      </c>
      <c r="D144" s="7"/>
      <c r="E144" s="7"/>
      <c r="F144" s="25">
        <v>2311.5</v>
      </c>
      <c r="G144" s="25">
        <v>2225.5</v>
      </c>
      <c r="H144" s="29">
        <f aca="true" t="shared" si="2" ref="H144:H207">G144/F144*100</f>
        <v>96.27947220419641</v>
      </c>
    </row>
    <row r="145" spans="1:8" ht="11.25" outlineLevel="7">
      <c r="A145" s="7" t="s">
        <v>617</v>
      </c>
      <c r="B145" s="8" t="s">
        <v>215</v>
      </c>
      <c r="C145" s="7" t="s">
        <v>1358</v>
      </c>
      <c r="D145" s="7" t="s">
        <v>216</v>
      </c>
      <c r="E145" s="7"/>
      <c r="F145" s="25">
        <v>658.5</v>
      </c>
      <c r="G145" s="25">
        <v>572.6</v>
      </c>
      <c r="H145" s="29">
        <f t="shared" si="2"/>
        <v>86.95520121488232</v>
      </c>
    </row>
    <row r="146" spans="1:8" ht="22.5" outlineLevel="7">
      <c r="A146" s="7" t="s">
        <v>618</v>
      </c>
      <c r="B146" s="8" t="s">
        <v>217</v>
      </c>
      <c r="C146" s="7" t="s">
        <v>1358</v>
      </c>
      <c r="D146" s="7" t="s">
        <v>218</v>
      </c>
      <c r="E146" s="7"/>
      <c r="F146" s="25">
        <v>658.5</v>
      </c>
      <c r="G146" s="25">
        <v>572.6</v>
      </c>
      <c r="H146" s="29">
        <f t="shared" si="2"/>
        <v>86.95520121488232</v>
      </c>
    </row>
    <row r="147" spans="1:8" ht="11.25" outlineLevel="7">
      <c r="A147" s="7" t="s">
        <v>619</v>
      </c>
      <c r="B147" s="8" t="s">
        <v>170</v>
      </c>
      <c r="C147" s="7" t="s">
        <v>1358</v>
      </c>
      <c r="D147" s="7" t="s">
        <v>218</v>
      </c>
      <c r="E147" s="7" t="s">
        <v>28</v>
      </c>
      <c r="F147" s="25">
        <v>658.5</v>
      </c>
      <c r="G147" s="25">
        <v>572.6</v>
      </c>
      <c r="H147" s="29">
        <f t="shared" si="2"/>
        <v>86.95520121488232</v>
      </c>
    </row>
    <row r="148" spans="1:8" ht="11.25" outlineLevel="7">
      <c r="A148" s="7" t="s">
        <v>620</v>
      </c>
      <c r="B148" s="8" t="s">
        <v>517</v>
      </c>
      <c r="C148" s="7" t="s">
        <v>1358</v>
      </c>
      <c r="D148" s="7" t="s">
        <v>218</v>
      </c>
      <c r="E148" s="7" t="s">
        <v>29</v>
      </c>
      <c r="F148" s="25">
        <v>658.5</v>
      </c>
      <c r="G148" s="25">
        <v>572.6</v>
      </c>
      <c r="H148" s="29">
        <f t="shared" si="2"/>
        <v>86.95520121488232</v>
      </c>
    </row>
    <row r="149" spans="1:8" ht="22.5" outlineLevel="7">
      <c r="A149" s="7" t="s">
        <v>621</v>
      </c>
      <c r="B149" s="8" t="s">
        <v>209</v>
      </c>
      <c r="C149" s="7" t="s">
        <v>1358</v>
      </c>
      <c r="D149" s="7" t="s">
        <v>210</v>
      </c>
      <c r="E149" s="7"/>
      <c r="F149" s="25">
        <v>1653</v>
      </c>
      <c r="G149" s="25">
        <v>1652.9</v>
      </c>
      <c r="H149" s="29">
        <f t="shared" si="2"/>
        <v>99.99395039322445</v>
      </c>
    </row>
    <row r="150" spans="1:8" ht="11.25" outlineLevel="7">
      <c r="A150" s="7" t="s">
        <v>622</v>
      </c>
      <c r="B150" s="8" t="s">
        <v>211</v>
      </c>
      <c r="C150" s="7" t="s">
        <v>1358</v>
      </c>
      <c r="D150" s="7" t="s">
        <v>212</v>
      </c>
      <c r="E150" s="7"/>
      <c r="F150" s="25">
        <v>1653</v>
      </c>
      <c r="G150" s="25">
        <v>1652.9</v>
      </c>
      <c r="H150" s="29">
        <f t="shared" si="2"/>
        <v>99.99395039322445</v>
      </c>
    </row>
    <row r="151" spans="1:8" ht="11.25" outlineLevel="7">
      <c r="A151" s="7" t="s">
        <v>623</v>
      </c>
      <c r="B151" s="8" t="s">
        <v>170</v>
      </c>
      <c r="C151" s="7" t="s">
        <v>1358</v>
      </c>
      <c r="D151" s="7" t="s">
        <v>212</v>
      </c>
      <c r="E151" s="7" t="s">
        <v>28</v>
      </c>
      <c r="F151" s="25">
        <v>1653</v>
      </c>
      <c r="G151" s="25">
        <v>1652.9</v>
      </c>
      <c r="H151" s="29">
        <f t="shared" si="2"/>
        <v>99.99395039322445</v>
      </c>
    </row>
    <row r="152" spans="1:8" ht="11.25" outlineLevel="7">
      <c r="A152" s="7" t="s">
        <v>624</v>
      </c>
      <c r="B152" s="8" t="s">
        <v>517</v>
      </c>
      <c r="C152" s="7" t="s">
        <v>1358</v>
      </c>
      <c r="D152" s="7" t="s">
        <v>212</v>
      </c>
      <c r="E152" s="7" t="s">
        <v>29</v>
      </c>
      <c r="F152" s="25">
        <v>1653</v>
      </c>
      <c r="G152" s="25">
        <v>1652.9</v>
      </c>
      <c r="H152" s="29">
        <f t="shared" si="2"/>
        <v>99.99395039322445</v>
      </c>
    </row>
    <row r="153" spans="1:8" ht="56.25" outlineLevel="2">
      <c r="A153" s="7" t="s">
        <v>625</v>
      </c>
      <c r="B153" s="8" t="s">
        <v>446</v>
      </c>
      <c r="C153" s="7" t="s">
        <v>447</v>
      </c>
      <c r="D153" s="7"/>
      <c r="E153" s="7"/>
      <c r="F153" s="25">
        <v>175</v>
      </c>
      <c r="G153" s="25">
        <v>174.7</v>
      </c>
      <c r="H153" s="29">
        <f t="shared" si="2"/>
        <v>99.82857142857142</v>
      </c>
    </row>
    <row r="154" spans="1:8" ht="22.5" outlineLevel="7">
      <c r="A154" s="7" t="s">
        <v>86</v>
      </c>
      <c r="B154" s="8" t="s">
        <v>356</v>
      </c>
      <c r="C154" s="7" t="s">
        <v>447</v>
      </c>
      <c r="D154" s="7" t="s">
        <v>178</v>
      </c>
      <c r="E154" s="7"/>
      <c r="F154" s="25">
        <v>130</v>
      </c>
      <c r="G154" s="25">
        <v>129.8</v>
      </c>
      <c r="H154" s="29">
        <f t="shared" si="2"/>
        <v>99.84615384615385</v>
      </c>
    </row>
    <row r="155" spans="1:8" ht="22.5" outlineLevel="7">
      <c r="A155" s="7" t="s">
        <v>626</v>
      </c>
      <c r="B155" s="8" t="s">
        <v>179</v>
      </c>
      <c r="C155" s="7" t="s">
        <v>447</v>
      </c>
      <c r="D155" s="7" t="s">
        <v>180</v>
      </c>
      <c r="E155" s="7"/>
      <c r="F155" s="25">
        <v>130</v>
      </c>
      <c r="G155" s="25">
        <v>129.8</v>
      </c>
      <c r="H155" s="29">
        <f t="shared" si="2"/>
        <v>99.84615384615385</v>
      </c>
    </row>
    <row r="156" spans="1:8" ht="11.25" outlineLevel="7">
      <c r="A156" s="7" t="s">
        <v>627</v>
      </c>
      <c r="B156" s="8" t="s">
        <v>170</v>
      </c>
      <c r="C156" s="7" t="s">
        <v>447</v>
      </c>
      <c r="D156" s="7" t="s">
        <v>180</v>
      </c>
      <c r="E156" s="7" t="s">
        <v>28</v>
      </c>
      <c r="F156" s="25">
        <v>130</v>
      </c>
      <c r="G156" s="25">
        <v>129.8</v>
      </c>
      <c r="H156" s="29">
        <f t="shared" si="2"/>
        <v>99.84615384615385</v>
      </c>
    </row>
    <row r="157" spans="1:8" ht="11.25" outlineLevel="7">
      <c r="A157" s="7" t="s">
        <v>628</v>
      </c>
      <c r="B157" s="8" t="s">
        <v>517</v>
      </c>
      <c r="C157" s="7" t="s">
        <v>447</v>
      </c>
      <c r="D157" s="7" t="s">
        <v>180</v>
      </c>
      <c r="E157" s="7" t="s">
        <v>29</v>
      </c>
      <c r="F157" s="25">
        <v>130</v>
      </c>
      <c r="G157" s="25">
        <v>129.8</v>
      </c>
      <c r="H157" s="29">
        <f t="shared" si="2"/>
        <v>99.84615384615385</v>
      </c>
    </row>
    <row r="158" spans="1:8" ht="22.5" outlineLevel="7">
      <c r="A158" s="7" t="s">
        <v>629</v>
      </c>
      <c r="B158" s="8" t="s">
        <v>209</v>
      </c>
      <c r="C158" s="7" t="s">
        <v>447</v>
      </c>
      <c r="D158" s="7" t="s">
        <v>210</v>
      </c>
      <c r="E158" s="7"/>
      <c r="F158" s="25">
        <v>45</v>
      </c>
      <c r="G158" s="25">
        <v>45</v>
      </c>
      <c r="H158" s="29">
        <f t="shared" si="2"/>
        <v>100</v>
      </c>
    </row>
    <row r="159" spans="1:8" ht="11.25" outlineLevel="7">
      <c r="A159" s="7" t="s">
        <v>630</v>
      </c>
      <c r="B159" s="8" t="s">
        <v>211</v>
      </c>
      <c r="C159" s="7" t="s">
        <v>447</v>
      </c>
      <c r="D159" s="7" t="s">
        <v>212</v>
      </c>
      <c r="E159" s="7"/>
      <c r="F159" s="25">
        <v>45</v>
      </c>
      <c r="G159" s="25">
        <v>45</v>
      </c>
      <c r="H159" s="29">
        <f t="shared" si="2"/>
        <v>100</v>
      </c>
    </row>
    <row r="160" spans="1:8" ht="11.25" outlineLevel="7">
      <c r="A160" s="7" t="s">
        <v>631</v>
      </c>
      <c r="B160" s="8" t="s">
        <v>170</v>
      </c>
      <c r="C160" s="7" t="s">
        <v>447</v>
      </c>
      <c r="D160" s="7" t="s">
        <v>212</v>
      </c>
      <c r="E160" s="7" t="s">
        <v>28</v>
      </c>
      <c r="F160" s="25">
        <v>45</v>
      </c>
      <c r="G160" s="25">
        <v>45</v>
      </c>
      <c r="H160" s="29">
        <f t="shared" si="2"/>
        <v>100</v>
      </c>
    </row>
    <row r="161" spans="1:8" ht="11.25" outlineLevel="7">
      <c r="A161" s="7" t="s">
        <v>77</v>
      </c>
      <c r="B161" s="8" t="s">
        <v>517</v>
      </c>
      <c r="C161" s="7" t="s">
        <v>447</v>
      </c>
      <c r="D161" s="7" t="s">
        <v>212</v>
      </c>
      <c r="E161" s="7" t="s">
        <v>29</v>
      </c>
      <c r="F161" s="25">
        <v>45</v>
      </c>
      <c r="G161" s="25">
        <v>45</v>
      </c>
      <c r="H161" s="29">
        <f t="shared" si="2"/>
        <v>100</v>
      </c>
    </row>
    <row r="162" spans="1:8" ht="22.5" outlineLevel="1">
      <c r="A162" s="7" t="s">
        <v>632</v>
      </c>
      <c r="B162" s="8" t="s">
        <v>687</v>
      </c>
      <c r="C162" s="7" t="s">
        <v>688</v>
      </c>
      <c r="D162" s="7"/>
      <c r="E162" s="7"/>
      <c r="F162" s="25">
        <v>21317</v>
      </c>
      <c r="G162" s="25">
        <v>19130.7</v>
      </c>
      <c r="H162" s="29">
        <f t="shared" si="2"/>
        <v>89.74386639771075</v>
      </c>
    </row>
    <row r="163" spans="1:8" ht="90" outlineLevel="2">
      <c r="A163" s="7" t="s">
        <v>633</v>
      </c>
      <c r="B163" s="9" t="s">
        <v>1569</v>
      </c>
      <c r="C163" s="7" t="s">
        <v>1570</v>
      </c>
      <c r="D163" s="7"/>
      <c r="E163" s="7"/>
      <c r="F163" s="25">
        <v>18881</v>
      </c>
      <c r="G163" s="25">
        <v>17071.1</v>
      </c>
      <c r="H163" s="29">
        <f t="shared" si="2"/>
        <v>90.41417297812615</v>
      </c>
    </row>
    <row r="164" spans="1:8" ht="22.5" outlineLevel="7">
      <c r="A164" s="7" t="s">
        <v>634</v>
      </c>
      <c r="B164" s="8" t="s">
        <v>1408</v>
      </c>
      <c r="C164" s="7" t="s">
        <v>1570</v>
      </c>
      <c r="D164" s="7" t="s">
        <v>221</v>
      </c>
      <c r="E164" s="7"/>
      <c r="F164" s="25">
        <v>5032.7</v>
      </c>
      <c r="G164" s="25">
        <v>5032.7</v>
      </c>
      <c r="H164" s="29">
        <f t="shared" si="2"/>
        <v>100</v>
      </c>
    </row>
    <row r="165" spans="1:8" ht="78.75" outlineLevel="7">
      <c r="A165" s="7" t="s">
        <v>111</v>
      </c>
      <c r="B165" s="9" t="s">
        <v>1426</v>
      </c>
      <c r="C165" s="7" t="s">
        <v>1570</v>
      </c>
      <c r="D165" s="7" t="s">
        <v>222</v>
      </c>
      <c r="E165" s="7"/>
      <c r="F165" s="25">
        <v>5032.7</v>
      </c>
      <c r="G165" s="25">
        <v>5032.7</v>
      </c>
      <c r="H165" s="29">
        <f t="shared" si="2"/>
        <v>100</v>
      </c>
    </row>
    <row r="166" spans="1:8" ht="11.25" outlineLevel="7">
      <c r="A166" s="7" t="s">
        <v>635</v>
      </c>
      <c r="B166" s="8" t="s">
        <v>170</v>
      </c>
      <c r="C166" s="7" t="s">
        <v>1570</v>
      </c>
      <c r="D166" s="7" t="s">
        <v>222</v>
      </c>
      <c r="E166" s="7" t="s">
        <v>28</v>
      </c>
      <c r="F166" s="25">
        <v>5032.7</v>
      </c>
      <c r="G166" s="25">
        <v>5032.7</v>
      </c>
      <c r="H166" s="29">
        <f t="shared" si="2"/>
        <v>100</v>
      </c>
    </row>
    <row r="167" spans="1:8" ht="11.25" outlineLevel="7">
      <c r="A167" s="7" t="s">
        <v>636</v>
      </c>
      <c r="B167" s="8" t="s">
        <v>50</v>
      </c>
      <c r="C167" s="7" t="s">
        <v>1570</v>
      </c>
      <c r="D167" s="7" t="s">
        <v>222</v>
      </c>
      <c r="E167" s="7" t="s">
        <v>51</v>
      </c>
      <c r="F167" s="25">
        <v>5032.7</v>
      </c>
      <c r="G167" s="25">
        <v>5032.7</v>
      </c>
      <c r="H167" s="29">
        <f t="shared" si="2"/>
        <v>100</v>
      </c>
    </row>
    <row r="168" spans="1:8" ht="22.5" outlineLevel="7">
      <c r="A168" s="7" t="s">
        <v>637</v>
      </c>
      <c r="B168" s="8" t="s">
        <v>209</v>
      </c>
      <c r="C168" s="7" t="s">
        <v>1570</v>
      </c>
      <c r="D168" s="7" t="s">
        <v>210</v>
      </c>
      <c r="E168" s="7"/>
      <c r="F168" s="25">
        <v>13848.3</v>
      </c>
      <c r="G168" s="25">
        <v>12038.4</v>
      </c>
      <c r="H168" s="29">
        <f t="shared" si="2"/>
        <v>86.93052576850589</v>
      </c>
    </row>
    <row r="169" spans="1:8" ht="11.25" outlineLevel="7">
      <c r="A169" s="7" t="s">
        <v>640</v>
      </c>
      <c r="B169" s="8" t="s">
        <v>211</v>
      </c>
      <c r="C169" s="7" t="s">
        <v>1570</v>
      </c>
      <c r="D169" s="7" t="s">
        <v>212</v>
      </c>
      <c r="E169" s="7"/>
      <c r="F169" s="25">
        <v>13848.3</v>
      </c>
      <c r="G169" s="25">
        <v>12038.4</v>
      </c>
      <c r="H169" s="29">
        <f t="shared" si="2"/>
        <v>86.93052576850589</v>
      </c>
    </row>
    <row r="170" spans="1:8" ht="11.25" outlineLevel="7">
      <c r="A170" s="7" t="s">
        <v>641</v>
      </c>
      <c r="B170" s="8" t="s">
        <v>170</v>
      </c>
      <c r="C170" s="7" t="s">
        <v>1570</v>
      </c>
      <c r="D170" s="7" t="s">
        <v>212</v>
      </c>
      <c r="E170" s="7" t="s">
        <v>28</v>
      </c>
      <c r="F170" s="25">
        <v>13848.3</v>
      </c>
      <c r="G170" s="25">
        <v>12038.4</v>
      </c>
      <c r="H170" s="29">
        <f t="shared" si="2"/>
        <v>86.93052576850589</v>
      </c>
    </row>
    <row r="171" spans="1:8" ht="11.25" outlineLevel="7">
      <c r="A171" s="7" t="s">
        <v>642</v>
      </c>
      <c r="B171" s="8" t="s">
        <v>50</v>
      </c>
      <c r="C171" s="7" t="s">
        <v>1570</v>
      </c>
      <c r="D171" s="7" t="s">
        <v>212</v>
      </c>
      <c r="E171" s="7" t="s">
        <v>51</v>
      </c>
      <c r="F171" s="25">
        <v>11929.9</v>
      </c>
      <c r="G171" s="25">
        <v>10120.1</v>
      </c>
      <c r="H171" s="29">
        <f t="shared" si="2"/>
        <v>84.82971357681122</v>
      </c>
    </row>
    <row r="172" spans="1:8" ht="11.25" outlineLevel="7">
      <c r="A172" s="7" t="s">
        <v>643</v>
      </c>
      <c r="B172" s="8" t="s">
        <v>52</v>
      </c>
      <c r="C172" s="7" t="s">
        <v>1570</v>
      </c>
      <c r="D172" s="7" t="s">
        <v>212</v>
      </c>
      <c r="E172" s="7" t="s">
        <v>53</v>
      </c>
      <c r="F172" s="25">
        <v>1620.3</v>
      </c>
      <c r="G172" s="25">
        <v>1620.3</v>
      </c>
      <c r="H172" s="29">
        <f t="shared" si="2"/>
        <v>100</v>
      </c>
    </row>
    <row r="173" spans="1:8" ht="11.25" outlineLevel="7">
      <c r="A173" s="7" t="s">
        <v>644</v>
      </c>
      <c r="B173" s="8" t="s">
        <v>515</v>
      </c>
      <c r="C173" s="7" t="s">
        <v>1570</v>
      </c>
      <c r="D173" s="7" t="s">
        <v>212</v>
      </c>
      <c r="E173" s="7" t="s">
        <v>516</v>
      </c>
      <c r="F173" s="25">
        <v>298</v>
      </c>
      <c r="G173" s="25">
        <v>298</v>
      </c>
      <c r="H173" s="29">
        <f t="shared" si="2"/>
        <v>100</v>
      </c>
    </row>
    <row r="174" spans="1:8" ht="67.5" outlineLevel="2">
      <c r="A174" s="7" t="s">
        <v>645</v>
      </c>
      <c r="B174" s="9" t="s">
        <v>1416</v>
      </c>
      <c r="C174" s="7" t="s">
        <v>1571</v>
      </c>
      <c r="D174" s="7"/>
      <c r="E174" s="7"/>
      <c r="F174" s="25">
        <v>527.9</v>
      </c>
      <c r="G174" s="25">
        <v>527.9</v>
      </c>
      <c r="H174" s="29">
        <f t="shared" si="2"/>
        <v>100</v>
      </c>
    </row>
    <row r="175" spans="1:8" ht="22.5" outlineLevel="7">
      <c r="A175" s="7" t="s">
        <v>646</v>
      </c>
      <c r="B175" s="8" t="s">
        <v>209</v>
      </c>
      <c r="C175" s="7" t="s">
        <v>1571</v>
      </c>
      <c r="D175" s="7" t="s">
        <v>210</v>
      </c>
      <c r="E175" s="7"/>
      <c r="F175" s="25">
        <v>527.9</v>
      </c>
      <c r="G175" s="25">
        <v>527.9</v>
      </c>
      <c r="H175" s="29">
        <f t="shared" si="2"/>
        <v>100</v>
      </c>
    </row>
    <row r="176" spans="1:8" ht="11.25" outlineLevel="7">
      <c r="A176" s="7" t="s">
        <v>647</v>
      </c>
      <c r="B176" s="8" t="s">
        <v>211</v>
      </c>
      <c r="C176" s="7" t="s">
        <v>1571</v>
      </c>
      <c r="D176" s="7" t="s">
        <v>212</v>
      </c>
      <c r="E176" s="7"/>
      <c r="F176" s="25">
        <v>527.9</v>
      </c>
      <c r="G176" s="25">
        <v>527.9</v>
      </c>
      <c r="H176" s="29">
        <f t="shared" si="2"/>
        <v>100</v>
      </c>
    </row>
    <row r="177" spans="1:8" ht="11.25" outlineLevel="7">
      <c r="A177" s="7" t="s">
        <v>648</v>
      </c>
      <c r="B177" s="8" t="s">
        <v>170</v>
      </c>
      <c r="C177" s="7" t="s">
        <v>1571</v>
      </c>
      <c r="D177" s="7" t="s">
        <v>212</v>
      </c>
      <c r="E177" s="7" t="s">
        <v>28</v>
      </c>
      <c r="F177" s="25">
        <v>527.9</v>
      </c>
      <c r="G177" s="25">
        <v>527.9</v>
      </c>
      <c r="H177" s="29">
        <f t="shared" si="2"/>
        <v>100</v>
      </c>
    </row>
    <row r="178" spans="1:8" ht="11.25" outlineLevel="7">
      <c r="A178" s="7" t="s">
        <v>649</v>
      </c>
      <c r="B178" s="8" t="s">
        <v>50</v>
      </c>
      <c r="C178" s="7" t="s">
        <v>1571</v>
      </c>
      <c r="D178" s="7" t="s">
        <v>212</v>
      </c>
      <c r="E178" s="7" t="s">
        <v>51</v>
      </c>
      <c r="F178" s="25">
        <v>527.9</v>
      </c>
      <c r="G178" s="25">
        <v>527.9</v>
      </c>
      <c r="H178" s="29">
        <f t="shared" si="2"/>
        <v>100</v>
      </c>
    </row>
    <row r="179" spans="1:8" ht="90" outlineLevel="2">
      <c r="A179" s="7" t="s">
        <v>650</v>
      </c>
      <c r="B179" s="9" t="s">
        <v>1423</v>
      </c>
      <c r="C179" s="7" t="s">
        <v>692</v>
      </c>
      <c r="D179" s="7"/>
      <c r="E179" s="7"/>
      <c r="F179" s="25">
        <v>1908.1</v>
      </c>
      <c r="G179" s="25">
        <v>1531.7</v>
      </c>
      <c r="H179" s="29">
        <f t="shared" si="2"/>
        <v>80.27357056758032</v>
      </c>
    </row>
    <row r="180" spans="1:8" ht="22.5" outlineLevel="7">
      <c r="A180" s="7" t="s">
        <v>651</v>
      </c>
      <c r="B180" s="8" t="s">
        <v>209</v>
      </c>
      <c r="C180" s="7" t="s">
        <v>692</v>
      </c>
      <c r="D180" s="7" t="s">
        <v>210</v>
      </c>
      <c r="E180" s="7"/>
      <c r="F180" s="25">
        <v>1908.1</v>
      </c>
      <c r="G180" s="25">
        <v>1531.7</v>
      </c>
      <c r="H180" s="29">
        <f t="shared" si="2"/>
        <v>80.27357056758032</v>
      </c>
    </row>
    <row r="181" spans="1:8" ht="11.25" outlineLevel="7">
      <c r="A181" s="7" t="s">
        <v>652</v>
      </c>
      <c r="B181" s="8" t="s">
        <v>211</v>
      </c>
      <c r="C181" s="7" t="s">
        <v>692</v>
      </c>
      <c r="D181" s="7" t="s">
        <v>212</v>
      </c>
      <c r="E181" s="7"/>
      <c r="F181" s="25">
        <v>1908.1</v>
      </c>
      <c r="G181" s="25">
        <v>1531.7</v>
      </c>
      <c r="H181" s="29">
        <f t="shared" si="2"/>
        <v>80.27357056758032</v>
      </c>
    </row>
    <row r="182" spans="1:8" ht="11.25" outlineLevel="7">
      <c r="A182" s="7" t="s">
        <v>653</v>
      </c>
      <c r="B182" s="8" t="s">
        <v>170</v>
      </c>
      <c r="C182" s="7" t="s">
        <v>692</v>
      </c>
      <c r="D182" s="7" t="s">
        <v>212</v>
      </c>
      <c r="E182" s="7" t="s">
        <v>28</v>
      </c>
      <c r="F182" s="25">
        <v>1908.1</v>
      </c>
      <c r="G182" s="25">
        <v>1531.7</v>
      </c>
      <c r="H182" s="29">
        <f t="shared" si="2"/>
        <v>80.27357056758032</v>
      </c>
    </row>
    <row r="183" spans="1:8" ht="11.25" outlineLevel="7">
      <c r="A183" s="7" t="s">
        <v>654</v>
      </c>
      <c r="B183" s="8" t="s">
        <v>50</v>
      </c>
      <c r="C183" s="7" t="s">
        <v>692</v>
      </c>
      <c r="D183" s="7" t="s">
        <v>212</v>
      </c>
      <c r="E183" s="7" t="s">
        <v>51</v>
      </c>
      <c r="F183" s="25">
        <v>642.9</v>
      </c>
      <c r="G183" s="25">
        <v>639.7</v>
      </c>
      <c r="H183" s="29">
        <f t="shared" si="2"/>
        <v>99.50225540519521</v>
      </c>
    </row>
    <row r="184" spans="1:8" ht="11.25" outlineLevel="7">
      <c r="A184" s="7" t="s">
        <v>655</v>
      </c>
      <c r="B184" s="8" t="s">
        <v>515</v>
      </c>
      <c r="C184" s="7" t="s">
        <v>692</v>
      </c>
      <c r="D184" s="7" t="s">
        <v>212</v>
      </c>
      <c r="E184" s="7" t="s">
        <v>516</v>
      </c>
      <c r="F184" s="25">
        <v>1265.2</v>
      </c>
      <c r="G184" s="25">
        <v>892</v>
      </c>
      <c r="H184" s="29">
        <f t="shared" si="2"/>
        <v>70.5026873221625</v>
      </c>
    </row>
    <row r="185" spans="1:8" ht="33.75" outlineLevel="1">
      <c r="A185" s="7" t="s">
        <v>656</v>
      </c>
      <c r="B185" s="8" t="s">
        <v>448</v>
      </c>
      <c r="C185" s="7" t="s">
        <v>449</v>
      </c>
      <c r="D185" s="7"/>
      <c r="E185" s="7"/>
      <c r="F185" s="25">
        <v>26122.7</v>
      </c>
      <c r="G185" s="25">
        <v>25982.4</v>
      </c>
      <c r="H185" s="29">
        <f t="shared" si="2"/>
        <v>99.4629192235106</v>
      </c>
    </row>
    <row r="186" spans="1:8" ht="67.5" outlineLevel="2">
      <c r="A186" s="7" t="s">
        <v>657</v>
      </c>
      <c r="B186" s="9" t="s">
        <v>1682</v>
      </c>
      <c r="C186" s="7" t="s">
        <v>1683</v>
      </c>
      <c r="D186" s="7"/>
      <c r="E186" s="7"/>
      <c r="F186" s="25">
        <v>62.5</v>
      </c>
      <c r="G186" s="25">
        <v>62.5</v>
      </c>
      <c r="H186" s="29">
        <f t="shared" si="2"/>
        <v>100</v>
      </c>
    </row>
    <row r="187" spans="1:8" ht="56.25" outlineLevel="7">
      <c r="A187" s="7" t="s">
        <v>658</v>
      </c>
      <c r="B187" s="8" t="s">
        <v>175</v>
      </c>
      <c r="C187" s="7" t="s">
        <v>1683</v>
      </c>
      <c r="D187" s="7" t="s">
        <v>176</v>
      </c>
      <c r="E187" s="7"/>
      <c r="F187" s="25">
        <v>62.5</v>
      </c>
      <c r="G187" s="25">
        <v>62.5</v>
      </c>
      <c r="H187" s="29">
        <f t="shared" si="2"/>
        <v>100</v>
      </c>
    </row>
    <row r="188" spans="1:8" ht="11.25" outlineLevel="7">
      <c r="A188" s="7" t="s">
        <v>659</v>
      </c>
      <c r="B188" s="8" t="s">
        <v>206</v>
      </c>
      <c r="C188" s="7" t="s">
        <v>1683</v>
      </c>
      <c r="D188" s="7" t="s">
        <v>100</v>
      </c>
      <c r="E188" s="7"/>
      <c r="F188" s="25">
        <v>62.5</v>
      </c>
      <c r="G188" s="25">
        <v>62.5</v>
      </c>
      <c r="H188" s="29">
        <f t="shared" si="2"/>
        <v>100</v>
      </c>
    </row>
    <row r="189" spans="1:8" ht="11.25" outlineLevel="7">
      <c r="A189" s="7" t="s">
        <v>660</v>
      </c>
      <c r="B189" s="8" t="s">
        <v>170</v>
      </c>
      <c r="C189" s="7" t="s">
        <v>1683</v>
      </c>
      <c r="D189" s="7" t="s">
        <v>100</v>
      </c>
      <c r="E189" s="7" t="s">
        <v>28</v>
      </c>
      <c r="F189" s="25">
        <v>62.5</v>
      </c>
      <c r="G189" s="25">
        <v>62.5</v>
      </c>
      <c r="H189" s="29">
        <f t="shared" si="2"/>
        <v>100</v>
      </c>
    </row>
    <row r="190" spans="1:8" ht="11.25" outlineLevel="7">
      <c r="A190" s="7" t="s">
        <v>661</v>
      </c>
      <c r="B190" s="8" t="s">
        <v>54</v>
      </c>
      <c r="C190" s="7" t="s">
        <v>1683</v>
      </c>
      <c r="D190" s="7" t="s">
        <v>100</v>
      </c>
      <c r="E190" s="7" t="s">
        <v>55</v>
      </c>
      <c r="F190" s="25">
        <v>62.5</v>
      </c>
      <c r="G190" s="25">
        <v>62.5</v>
      </c>
      <c r="H190" s="29">
        <f t="shared" si="2"/>
        <v>100</v>
      </c>
    </row>
    <row r="191" spans="1:8" ht="56.25" outlineLevel="2">
      <c r="A191" s="7" t="s">
        <v>662</v>
      </c>
      <c r="B191" s="8" t="s">
        <v>450</v>
      </c>
      <c r="C191" s="7" t="s">
        <v>451</v>
      </c>
      <c r="D191" s="7"/>
      <c r="E191" s="7"/>
      <c r="F191" s="25">
        <v>18930.2</v>
      </c>
      <c r="G191" s="25">
        <v>18789.9</v>
      </c>
      <c r="H191" s="29">
        <f t="shared" si="2"/>
        <v>99.25885621916304</v>
      </c>
    </row>
    <row r="192" spans="1:8" ht="56.25" outlineLevel="7">
      <c r="A192" s="7" t="s">
        <v>663</v>
      </c>
      <c r="B192" s="8" t="s">
        <v>175</v>
      </c>
      <c r="C192" s="7" t="s">
        <v>451</v>
      </c>
      <c r="D192" s="7" t="s">
        <v>176</v>
      </c>
      <c r="E192" s="7"/>
      <c r="F192" s="25">
        <v>16872.8</v>
      </c>
      <c r="G192" s="25">
        <v>16865.1</v>
      </c>
      <c r="H192" s="29">
        <f t="shared" si="2"/>
        <v>99.954364420843</v>
      </c>
    </row>
    <row r="193" spans="1:8" ht="11.25" outlineLevel="7">
      <c r="A193" s="7" t="s">
        <v>664</v>
      </c>
      <c r="B193" s="8" t="s">
        <v>206</v>
      </c>
      <c r="C193" s="7" t="s">
        <v>451</v>
      </c>
      <c r="D193" s="7" t="s">
        <v>100</v>
      </c>
      <c r="E193" s="7"/>
      <c r="F193" s="25">
        <v>16872.8</v>
      </c>
      <c r="G193" s="25">
        <v>16865.1</v>
      </c>
      <c r="H193" s="29">
        <f t="shared" si="2"/>
        <v>99.954364420843</v>
      </c>
    </row>
    <row r="194" spans="1:8" ht="11.25" outlineLevel="7">
      <c r="A194" s="7" t="s">
        <v>20</v>
      </c>
      <c r="B194" s="8" t="s">
        <v>170</v>
      </c>
      <c r="C194" s="7" t="s">
        <v>451</v>
      </c>
      <c r="D194" s="7" t="s">
        <v>100</v>
      </c>
      <c r="E194" s="7" t="s">
        <v>28</v>
      </c>
      <c r="F194" s="25">
        <v>16872.8</v>
      </c>
      <c r="G194" s="25">
        <v>16865.1</v>
      </c>
      <c r="H194" s="29">
        <f t="shared" si="2"/>
        <v>99.954364420843</v>
      </c>
    </row>
    <row r="195" spans="1:8" ht="11.25" outlineLevel="7">
      <c r="A195" s="7" t="s">
        <v>665</v>
      </c>
      <c r="B195" s="8" t="s">
        <v>54</v>
      </c>
      <c r="C195" s="7" t="s">
        <v>451</v>
      </c>
      <c r="D195" s="7" t="s">
        <v>100</v>
      </c>
      <c r="E195" s="7" t="s">
        <v>55</v>
      </c>
      <c r="F195" s="25">
        <v>16872.8</v>
      </c>
      <c r="G195" s="25">
        <v>16865.1</v>
      </c>
      <c r="H195" s="29">
        <f t="shared" si="2"/>
        <v>99.954364420843</v>
      </c>
    </row>
    <row r="196" spans="1:8" ht="22.5" outlineLevel="7">
      <c r="A196" s="7" t="s">
        <v>99</v>
      </c>
      <c r="B196" s="8" t="s">
        <v>356</v>
      </c>
      <c r="C196" s="7" t="s">
        <v>451</v>
      </c>
      <c r="D196" s="7" t="s">
        <v>178</v>
      </c>
      <c r="E196" s="7"/>
      <c r="F196" s="25">
        <v>2057.4</v>
      </c>
      <c r="G196" s="25">
        <v>1924.8</v>
      </c>
      <c r="H196" s="29">
        <f t="shared" si="2"/>
        <v>93.55497229512977</v>
      </c>
    </row>
    <row r="197" spans="1:8" ht="22.5" outlineLevel="7">
      <c r="A197" s="7" t="s">
        <v>666</v>
      </c>
      <c r="B197" s="8" t="s">
        <v>179</v>
      </c>
      <c r="C197" s="7" t="s">
        <v>451</v>
      </c>
      <c r="D197" s="7" t="s">
        <v>180</v>
      </c>
      <c r="E197" s="7"/>
      <c r="F197" s="25">
        <v>2057.4</v>
      </c>
      <c r="G197" s="25">
        <v>1924.8</v>
      </c>
      <c r="H197" s="29">
        <f t="shared" si="2"/>
        <v>93.55497229512977</v>
      </c>
    </row>
    <row r="198" spans="1:8" ht="11.25" outlineLevel="7">
      <c r="A198" s="7" t="s">
        <v>667</v>
      </c>
      <c r="B198" s="8" t="s">
        <v>170</v>
      </c>
      <c r="C198" s="7" t="s">
        <v>451</v>
      </c>
      <c r="D198" s="7" t="s">
        <v>180</v>
      </c>
      <c r="E198" s="7" t="s">
        <v>28</v>
      </c>
      <c r="F198" s="25">
        <v>2057.4</v>
      </c>
      <c r="G198" s="25">
        <v>1924.8</v>
      </c>
      <c r="H198" s="29">
        <f t="shared" si="2"/>
        <v>93.55497229512977</v>
      </c>
    </row>
    <row r="199" spans="1:8" ht="11.25" outlineLevel="7">
      <c r="A199" s="7" t="s">
        <v>668</v>
      </c>
      <c r="B199" s="8" t="s">
        <v>54</v>
      </c>
      <c r="C199" s="7" t="s">
        <v>451</v>
      </c>
      <c r="D199" s="7" t="s">
        <v>180</v>
      </c>
      <c r="E199" s="7" t="s">
        <v>55</v>
      </c>
      <c r="F199" s="25">
        <v>2057.4</v>
      </c>
      <c r="G199" s="25">
        <v>1924.8</v>
      </c>
      <c r="H199" s="29">
        <f t="shared" si="2"/>
        <v>93.55497229512977</v>
      </c>
    </row>
    <row r="200" spans="1:8" ht="56.25" outlineLevel="2">
      <c r="A200" s="7" t="s">
        <v>669</v>
      </c>
      <c r="B200" s="8" t="s">
        <v>452</v>
      </c>
      <c r="C200" s="7" t="s">
        <v>453</v>
      </c>
      <c r="D200" s="7"/>
      <c r="E200" s="7"/>
      <c r="F200" s="25">
        <v>6790.5</v>
      </c>
      <c r="G200" s="25">
        <v>6790.5</v>
      </c>
      <c r="H200" s="29">
        <f t="shared" si="2"/>
        <v>100</v>
      </c>
    </row>
    <row r="201" spans="1:8" ht="56.25" outlineLevel="7">
      <c r="A201" s="7" t="s">
        <v>670</v>
      </c>
      <c r="B201" s="8" t="s">
        <v>175</v>
      </c>
      <c r="C201" s="7" t="s">
        <v>453</v>
      </c>
      <c r="D201" s="7" t="s">
        <v>176</v>
      </c>
      <c r="E201" s="7"/>
      <c r="F201" s="25">
        <v>6790.5</v>
      </c>
      <c r="G201" s="25">
        <v>6790.5</v>
      </c>
      <c r="H201" s="29">
        <f t="shared" si="2"/>
        <v>100</v>
      </c>
    </row>
    <row r="202" spans="1:8" ht="22.5" outlineLevel="7">
      <c r="A202" s="7" t="s">
        <v>476</v>
      </c>
      <c r="B202" s="8" t="s">
        <v>177</v>
      </c>
      <c r="C202" s="7" t="s">
        <v>453</v>
      </c>
      <c r="D202" s="7" t="s">
        <v>82</v>
      </c>
      <c r="E202" s="7"/>
      <c r="F202" s="25">
        <v>6790.5</v>
      </c>
      <c r="G202" s="25">
        <v>6790.5</v>
      </c>
      <c r="H202" s="29">
        <f t="shared" si="2"/>
        <v>100</v>
      </c>
    </row>
    <row r="203" spans="1:8" ht="11.25" outlineLevel="7">
      <c r="A203" s="7" t="s">
        <v>671</v>
      </c>
      <c r="B203" s="8" t="s">
        <v>170</v>
      </c>
      <c r="C203" s="7" t="s">
        <v>453</v>
      </c>
      <c r="D203" s="7" t="s">
        <v>82</v>
      </c>
      <c r="E203" s="7" t="s">
        <v>28</v>
      </c>
      <c r="F203" s="25">
        <v>6790.5</v>
      </c>
      <c r="G203" s="25">
        <v>6790.5</v>
      </c>
      <c r="H203" s="29">
        <f t="shared" si="2"/>
        <v>100</v>
      </c>
    </row>
    <row r="204" spans="1:8" ht="11.25" outlineLevel="7">
      <c r="A204" s="7" t="s">
        <v>672</v>
      </c>
      <c r="B204" s="8" t="s">
        <v>54</v>
      </c>
      <c r="C204" s="7" t="s">
        <v>453</v>
      </c>
      <c r="D204" s="7" t="s">
        <v>82</v>
      </c>
      <c r="E204" s="7" t="s">
        <v>55</v>
      </c>
      <c r="F204" s="25">
        <v>6790.5</v>
      </c>
      <c r="G204" s="25">
        <v>6790.5</v>
      </c>
      <c r="H204" s="29">
        <f t="shared" si="2"/>
        <v>100</v>
      </c>
    </row>
    <row r="205" spans="1:8" ht="45" outlineLevel="2">
      <c r="A205" s="7" t="s">
        <v>673</v>
      </c>
      <c r="B205" s="8" t="s">
        <v>1580</v>
      </c>
      <c r="C205" s="7" t="s">
        <v>1581</v>
      </c>
      <c r="D205" s="7"/>
      <c r="E205" s="7"/>
      <c r="F205" s="25">
        <v>339.5</v>
      </c>
      <c r="G205" s="25">
        <v>339.5</v>
      </c>
      <c r="H205" s="29">
        <f t="shared" si="2"/>
        <v>100</v>
      </c>
    </row>
    <row r="206" spans="1:8" ht="22.5" outlineLevel="7">
      <c r="A206" s="7" t="s">
        <v>674</v>
      </c>
      <c r="B206" s="8" t="s">
        <v>356</v>
      </c>
      <c r="C206" s="7" t="s">
        <v>1581</v>
      </c>
      <c r="D206" s="7" t="s">
        <v>178</v>
      </c>
      <c r="E206" s="7"/>
      <c r="F206" s="25">
        <v>339.5</v>
      </c>
      <c r="G206" s="25">
        <v>339.5</v>
      </c>
      <c r="H206" s="29">
        <f t="shared" si="2"/>
        <v>100</v>
      </c>
    </row>
    <row r="207" spans="1:8" ht="22.5" outlineLevel="7">
      <c r="A207" s="7" t="s">
        <v>675</v>
      </c>
      <c r="B207" s="8" t="s">
        <v>179</v>
      </c>
      <c r="C207" s="7" t="s">
        <v>1581</v>
      </c>
      <c r="D207" s="7" t="s">
        <v>180</v>
      </c>
      <c r="E207" s="7"/>
      <c r="F207" s="25">
        <v>339.5</v>
      </c>
      <c r="G207" s="25">
        <v>339.5</v>
      </c>
      <c r="H207" s="29">
        <f t="shared" si="2"/>
        <v>100</v>
      </c>
    </row>
    <row r="208" spans="1:8" ht="11.25" outlineLevel="7">
      <c r="A208" s="7" t="s">
        <v>676</v>
      </c>
      <c r="B208" s="8" t="s">
        <v>170</v>
      </c>
      <c r="C208" s="7" t="s">
        <v>1581</v>
      </c>
      <c r="D208" s="7" t="s">
        <v>180</v>
      </c>
      <c r="E208" s="7" t="s">
        <v>28</v>
      </c>
      <c r="F208" s="25">
        <v>339.5</v>
      </c>
      <c r="G208" s="25">
        <v>339.5</v>
      </c>
      <c r="H208" s="29">
        <f aca="true" t="shared" si="3" ref="H208:H271">G208/F208*100</f>
        <v>100</v>
      </c>
    </row>
    <row r="209" spans="1:8" ht="11.25" outlineLevel="7">
      <c r="A209" s="7" t="s">
        <v>677</v>
      </c>
      <c r="B209" s="8" t="s">
        <v>54</v>
      </c>
      <c r="C209" s="7" t="s">
        <v>1581</v>
      </c>
      <c r="D209" s="7" t="s">
        <v>180</v>
      </c>
      <c r="E209" s="7" t="s">
        <v>55</v>
      </c>
      <c r="F209" s="25">
        <v>339.5</v>
      </c>
      <c r="G209" s="25">
        <v>339.5</v>
      </c>
      <c r="H209" s="29">
        <f t="shared" si="3"/>
        <v>100</v>
      </c>
    </row>
    <row r="210" spans="1:8" ht="42.75">
      <c r="A210" s="7" t="s">
        <v>678</v>
      </c>
      <c r="B210" s="11" t="s">
        <v>1648</v>
      </c>
      <c r="C210" s="10" t="s">
        <v>1649</v>
      </c>
      <c r="D210" s="10"/>
      <c r="E210" s="10"/>
      <c r="F210" s="24">
        <v>215</v>
      </c>
      <c r="G210" s="24">
        <v>188</v>
      </c>
      <c r="H210" s="28">
        <f t="shared" si="3"/>
        <v>87.44186046511628</v>
      </c>
    </row>
    <row r="211" spans="1:8" ht="11.25" outlineLevel="1">
      <c r="A211" s="7" t="s">
        <v>679</v>
      </c>
      <c r="B211" s="8" t="s">
        <v>185</v>
      </c>
      <c r="C211" s="7" t="s">
        <v>1650</v>
      </c>
      <c r="D211" s="7"/>
      <c r="E211" s="7"/>
      <c r="F211" s="25">
        <v>215</v>
      </c>
      <c r="G211" s="25">
        <v>188</v>
      </c>
      <c r="H211" s="29">
        <f t="shared" si="3"/>
        <v>87.44186046511628</v>
      </c>
    </row>
    <row r="212" spans="1:8" ht="78.75" outlineLevel="2">
      <c r="A212" s="7" t="s">
        <v>680</v>
      </c>
      <c r="B212" s="9" t="s">
        <v>1651</v>
      </c>
      <c r="C212" s="7" t="s">
        <v>1652</v>
      </c>
      <c r="D212" s="7"/>
      <c r="E212" s="7"/>
      <c r="F212" s="25">
        <v>205</v>
      </c>
      <c r="G212" s="25">
        <v>178</v>
      </c>
      <c r="H212" s="29">
        <f t="shared" si="3"/>
        <v>86.82926829268293</v>
      </c>
    </row>
    <row r="213" spans="1:8" ht="22.5" outlineLevel="7">
      <c r="A213" s="7" t="s">
        <v>681</v>
      </c>
      <c r="B213" s="8" t="s">
        <v>356</v>
      </c>
      <c r="C213" s="7" t="s">
        <v>1652</v>
      </c>
      <c r="D213" s="7" t="s">
        <v>178</v>
      </c>
      <c r="E213" s="7"/>
      <c r="F213" s="25">
        <v>75</v>
      </c>
      <c r="G213" s="25">
        <v>48</v>
      </c>
      <c r="H213" s="29">
        <f t="shared" si="3"/>
        <v>64</v>
      </c>
    </row>
    <row r="214" spans="1:8" ht="22.5" outlineLevel="7">
      <c r="A214" s="7" t="s">
        <v>178</v>
      </c>
      <c r="B214" s="8" t="s">
        <v>179</v>
      </c>
      <c r="C214" s="7" t="s">
        <v>1652</v>
      </c>
      <c r="D214" s="7" t="s">
        <v>180</v>
      </c>
      <c r="E214" s="7"/>
      <c r="F214" s="25">
        <v>75</v>
      </c>
      <c r="G214" s="25">
        <v>48</v>
      </c>
      <c r="H214" s="29">
        <f t="shared" si="3"/>
        <v>64</v>
      </c>
    </row>
    <row r="215" spans="1:8" ht="11.25" outlineLevel="7">
      <c r="A215" s="7" t="s">
        <v>682</v>
      </c>
      <c r="B215" s="8" t="s">
        <v>170</v>
      </c>
      <c r="C215" s="7" t="s">
        <v>1652</v>
      </c>
      <c r="D215" s="7" t="s">
        <v>180</v>
      </c>
      <c r="E215" s="7" t="s">
        <v>28</v>
      </c>
      <c r="F215" s="25">
        <v>75</v>
      </c>
      <c r="G215" s="25">
        <v>48</v>
      </c>
      <c r="H215" s="29">
        <f t="shared" si="3"/>
        <v>64</v>
      </c>
    </row>
    <row r="216" spans="1:8" ht="11.25" outlineLevel="7">
      <c r="A216" s="7" t="s">
        <v>683</v>
      </c>
      <c r="B216" s="8" t="s">
        <v>517</v>
      </c>
      <c r="C216" s="7" t="s">
        <v>1652</v>
      </c>
      <c r="D216" s="7" t="s">
        <v>180</v>
      </c>
      <c r="E216" s="7" t="s">
        <v>29</v>
      </c>
      <c r="F216" s="25">
        <v>75</v>
      </c>
      <c r="G216" s="25">
        <v>48</v>
      </c>
      <c r="H216" s="29">
        <f t="shared" si="3"/>
        <v>64</v>
      </c>
    </row>
    <row r="217" spans="1:8" ht="11.25" outlineLevel="7">
      <c r="A217" s="7" t="s">
        <v>684</v>
      </c>
      <c r="B217" s="8" t="s">
        <v>215</v>
      </c>
      <c r="C217" s="7" t="s">
        <v>1652</v>
      </c>
      <c r="D217" s="7" t="s">
        <v>216</v>
      </c>
      <c r="E217" s="7"/>
      <c r="F217" s="25">
        <v>130</v>
      </c>
      <c r="G217" s="25">
        <v>130</v>
      </c>
      <c r="H217" s="29">
        <f t="shared" si="3"/>
        <v>100</v>
      </c>
    </row>
    <row r="218" spans="1:8" ht="22.5" outlineLevel="7">
      <c r="A218" s="7" t="s">
        <v>685</v>
      </c>
      <c r="B218" s="8" t="s">
        <v>217</v>
      </c>
      <c r="C218" s="7" t="s">
        <v>1652</v>
      </c>
      <c r="D218" s="7" t="s">
        <v>218</v>
      </c>
      <c r="E218" s="7"/>
      <c r="F218" s="25">
        <v>130</v>
      </c>
      <c r="G218" s="25">
        <v>130</v>
      </c>
      <c r="H218" s="29">
        <f t="shared" si="3"/>
        <v>100</v>
      </c>
    </row>
    <row r="219" spans="1:8" ht="11.25" outlineLevel="7">
      <c r="A219" s="7" t="s">
        <v>686</v>
      </c>
      <c r="B219" s="8" t="s">
        <v>170</v>
      </c>
      <c r="C219" s="7" t="s">
        <v>1652</v>
      </c>
      <c r="D219" s="7" t="s">
        <v>218</v>
      </c>
      <c r="E219" s="7" t="s">
        <v>28</v>
      </c>
      <c r="F219" s="25">
        <v>130</v>
      </c>
      <c r="G219" s="25">
        <v>130</v>
      </c>
      <c r="H219" s="29">
        <f t="shared" si="3"/>
        <v>100</v>
      </c>
    </row>
    <row r="220" spans="1:8" ht="11.25" outlineLevel="7">
      <c r="A220" s="7" t="s">
        <v>689</v>
      </c>
      <c r="B220" s="8" t="s">
        <v>517</v>
      </c>
      <c r="C220" s="7" t="s">
        <v>1652</v>
      </c>
      <c r="D220" s="7" t="s">
        <v>218</v>
      </c>
      <c r="E220" s="7" t="s">
        <v>29</v>
      </c>
      <c r="F220" s="25">
        <v>130</v>
      </c>
      <c r="G220" s="25">
        <v>130</v>
      </c>
      <c r="H220" s="29">
        <f t="shared" si="3"/>
        <v>100</v>
      </c>
    </row>
    <row r="221" spans="1:8" ht="56.25" outlineLevel="2">
      <c r="A221" s="7" t="s">
        <v>330</v>
      </c>
      <c r="B221" s="8" t="s">
        <v>1653</v>
      </c>
      <c r="C221" s="7" t="s">
        <v>1654</v>
      </c>
      <c r="D221" s="7"/>
      <c r="E221" s="7"/>
      <c r="F221" s="25">
        <v>10</v>
      </c>
      <c r="G221" s="25">
        <v>10</v>
      </c>
      <c r="H221" s="29">
        <f t="shared" si="3"/>
        <v>100</v>
      </c>
    </row>
    <row r="222" spans="1:8" ht="22.5" outlineLevel="7">
      <c r="A222" s="7" t="s">
        <v>690</v>
      </c>
      <c r="B222" s="8" t="s">
        <v>356</v>
      </c>
      <c r="C222" s="7" t="s">
        <v>1654</v>
      </c>
      <c r="D222" s="7" t="s">
        <v>178</v>
      </c>
      <c r="E222" s="7"/>
      <c r="F222" s="25">
        <v>10</v>
      </c>
      <c r="G222" s="25">
        <v>10</v>
      </c>
      <c r="H222" s="29">
        <f t="shared" si="3"/>
        <v>100</v>
      </c>
    </row>
    <row r="223" spans="1:8" ht="22.5" outlineLevel="7">
      <c r="A223" s="7" t="s">
        <v>691</v>
      </c>
      <c r="B223" s="8" t="s">
        <v>179</v>
      </c>
      <c r="C223" s="7" t="s">
        <v>1654</v>
      </c>
      <c r="D223" s="7" t="s">
        <v>180</v>
      </c>
      <c r="E223" s="7"/>
      <c r="F223" s="25">
        <v>10</v>
      </c>
      <c r="G223" s="25">
        <v>10</v>
      </c>
      <c r="H223" s="29">
        <f t="shared" si="3"/>
        <v>100</v>
      </c>
    </row>
    <row r="224" spans="1:8" ht="11.25" outlineLevel="7">
      <c r="A224" s="7" t="s">
        <v>693</v>
      </c>
      <c r="B224" s="8" t="s">
        <v>170</v>
      </c>
      <c r="C224" s="7" t="s">
        <v>1654</v>
      </c>
      <c r="D224" s="7" t="s">
        <v>180</v>
      </c>
      <c r="E224" s="7" t="s">
        <v>28</v>
      </c>
      <c r="F224" s="25">
        <v>10</v>
      </c>
      <c r="G224" s="25">
        <v>10</v>
      </c>
      <c r="H224" s="29">
        <f t="shared" si="3"/>
        <v>100</v>
      </c>
    </row>
    <row r="225" spans="1:8" ht="11.25" outlineLevel="7">
      <c r="A225" s="7" t="s">
        <v>694</v>
      </c>
      <c r="B225" s="8" t="s">
        <v>517</v>
      </c>
      <c r="C225" s="7" t="s">
        <v>1654</v>
      </c>
      <c r="D225" s="7" t="s">
        <v>180</v>
      </c>
      <c r="E225" s="7" t="s">
        <v>29</v>
      </c>
      <c r="F225" s="25">
        <v>10</v>
      </c>
      <c r="G225" s="25">
        <v>10</v>
      </c>
      <c r="H225" s="29">
        <f t="shared" si="3"/>
        <v>100</v>
      </c>
    </row>
    <row r="226" spans="1:8" ht="32.25">
      <c r="A226" s="7" t="s">
        <v>695</v>
      </c>
      <c r="B226" s="11" t="s">
        <v>182</v>
      </c>
      <c r="C226" s="10" t="s">
        <v>390</v>
      </c>
      <c r="D226" s="10"/>
      <c r="E226" s="10"/>
      <c r="F226" s="24">
        <v>80284.8</v>
      </c>
      <c r="G226" s="24">
        <v>76517.7</v>
      </c>
      <c r="H226" s="28">
        <f t="shared" si="3"/>
        <v>95.30782912830324</v>
      </c>
    </row>
    <row r="227" spans="1:8" ht="22.5" outlineLevel="1">
      <c r="A227" s="7" t="s">
        <v>696</v>
      </c>
      <c r="B227" s="8" t="s">
        <v>203</v>
      </c>
      <c r="C227" s="7" t="s">
        <v>393</v>
      </c>
      <c r="D227" s="7"/>
      <c r="E227" s="7"/>
      <c r="F227" s="25">
        <v>5978.6</v>
      </c>
      <c r="G227" s="25">
        <v>5942.3</v>
      </c>
      <c r="H227" s="29">
        <f t="shared" si="3"/>
        <v>99.39283444284615</v>
      </c>
    </row>
    <row r="228" spans="1:8" ht="90" outlineLevel="2">
      <c r="A228" s="7" t="s">
        <v>697</v>
      </c>
      <c r="B228" s="9" t="s">
        <v>1349</v>
      </c>
      <c r="C228" s="7" t="s">
        <v>1350</v>
      </c>
      <c r="D228" s="7"/>
      <c r="E228" s="7"/>
      <c r="F228" s="25">
        <v>4228.6</v>
      </c>
      <c r="G228" s="25">
        <v>4210.3</v>
      </c>
      <c r="H228" s="29">
        <f t="shared" si="3"/>
        <v>99.56723265383341</v>
      </c>
    </row>
    <row r="229" spans="1:8" ht="22.5" outlineLevel="7">
      <c r="A229" s="7" t="s">
        <v>331</v>
      </c>
      <c r="B229" s="8" t="s">
        <v>356</v>
      </c>
      <c r="C229" s="7" t="s">
        <v>1350</v>
      </c>
      <c r="D229" s="7" t="s">
        <v>178</v>
      </c>
      <c r="E229" s="7"/>
      <c r="F229" s="25">
        <v>4228.6</v>
      </c>
      <c r="G229" s="25">
        <v>4210.3</v>
      </c>
      <c r="H229" s="29">
        <f t="shared" si="3"/>
        <v>99.56723265383341</v>
      </c>
    </row>
    <row r="230" spans="1:8" ht="22.5" outlineLevel="7">
      <c r="A230" s="7" t="s">
        <v>698</v>
      </c>
      <c r="B230" s="8" t="s">
        <v>179</v>
      </c>
      <c r="C230" s="7" t="s">
        <v>1350</v>
      </c>
      <c r="D230" s="7" t="s">
        <v>180</v>
      </c>
      <c r="E230" s="7"/>
      <c r="F230" s="25">
        <v>4228.6</v>
      </c>
      <c r="G230" s="25">
        <v>4210.3</v>
      </c>
      <c r="H230" s="29">
        <f t="shared" si="3"/>
        <v>99.56723265383341</v>
      </c>
    </row>
    <row r="231" spans="1:8" ht="11.25" outlineLevel="7">
      <c r="A231" s="7" t="s">
        <v>699</v>
      </c>
      <c r="B231" s="8" t="s">
        <v>169</v>
      </c>
      <c r="C231" s="7" t="s">
        <v>1350</v>
      </c>
      <c r="D231" s="7" t="s">
        <v>180</v>
      </c>
      <c r="E231" s="7" t="s">
        <v>25</v>
      </c>
      <c r="F231" s="25">
        <v>4228.6</v>
      </c>
      <c r="G231" s="25">
        <v>4210.3</v>
      </c>
      <c r="H231" s="29">
        <f t="shared" si="3"/>
        <v>99.56723265383341</v>
      </c>
    </row>
    <row r="232" spans="1:8" ht="11.25" outlineLevel="7">
      <c r="A232" s="7" t="s">
        <v>700</v>
      </c>
      <c r="B232" s="8" t="s">
        <v>26</v>
      </c>
      <c r="C232" s="7" t="s">
        <v>1350</v>
      </c>
      <c r="D232" s="7" t="s">
        <v>180</v>
      </c>
      <c r="E232" s="7" t="s">
        <v>27</v>
      </c>
      <c r="F232" s="25">
        <v>4228.6</v>
      </c>
      <c r="G232" s="25">
        <v>4210.3</v>
      </c>
      <c r="H232" s="29">
        <f t="shared" si="3"/>
        <v>99.56723265383341</v>
      </c>
    </row>
    <row r="233" spans="1:8" ht="168.75" outlineLevel="2">
      <c r="A233" s="7" t="s">
        <v>701</v>
      </c>
      <c r="B233" s="9" t="s">
        <v>1635</v>
      </c>
      <c r="C233" s="7" t="s">
        <v>1537</v>
      </c>
      <c r="D233" s="7"/>
      <c r="E233" s="7"/>
      <c r="F233" s="25">
        <v>1750</v>
      </c>
      <c r="G233" s="25">
        <v>1732</v>
      </c>
      <c r="H233" s="29">
        <f t="shared" si="3"/>
        <v>98.97142857142858</v>
      </c>
    </row>
    <row r="234" spans="1:8" ht="11.25" outlineLevel="7">
      <c r="A234" s="7" t="s">
        <v>702</v>
      </c>
      <c r="B234" s="8" t="s">
        <v>204</v>
      </c>
      <c r="C234" s="7" t="s">
        <v>1537</v>
      </c>
      <c r="D234" s="7" t="s">
        <v>37</v>
      </c>
      <c r="E234" s="7"/>
      <c r="F234" s="25">
        <v>1750</v>
      </c>
      <c r="G234" s="25">
        <v>1732</v>
      </c>
      <c r="H234" s="29">
        <f t="shared" si="3"/>
        <v>98.97142857142858</v>
      </c>
    </row>
    <row r="235" spans="1:8" ht="11.25" outlineLevel="7">
      <c r="A235" s="7" t="s">
        <v>703</v>
      </c>
      <c r="B235" s="8" t="s">
        <v>60</v>
      </c>
      <c r="C235" s="7" t="s">
        <v>1537</v>
      </c>
      <c r="D235" s="7" t="s">
        <v>205</v>
      </c>
      <c r="E235" s="7"/>
      <c r="F235" s="25">
        <v>1750</v>
      </c>
      <c r="G235" s="25">
        <v>1732</v>
      </c>
      <c r="H235" s="29">
        <f t="shared" si="3"/>
        <v>98.97142857142858</v>
      </c>
    </row>
    <row r="236" spans="1:8" ht="11.25" outlineLevel="7">
      <c r="A236" s="7" t="s">
        <v>704</v>
      </c>
      <c r="B236" s="8" t="s">
        <v>169</v>
      </c>
      <c r="C236" s="7" t="s">
        <v>1537</v>
      </c>
      <c r="D236" s="7" t="s">
        <v>205</v>
      </c>
      <c r="E236" s="7" t="s">
        <v>25</v>
      </c>
      <c r="F236" s="25">
        <v>1750</v>
      </c>
      <c r="G236" s="25">
        <v>1732</v>
      </c>
      <c r="H236" s="29">
        <f t="shared" si="3"/>
        <v>98.97142857142858</v>
      </c>
    </row>
    <row r="237" spans="1:8" ht="11.25" outlineLevel="7">
      <c r="A237" s="7" t="s">
        <v>705</v>
      </c>
      <c r="B237" s="8" t="s">
        <v>26</v>
      </c>
      <c r="C237" s="7" t="s">
        <v>1537</v>
      </c>
      <c r="D237" s="7" t="s">
        <v>205</v>
      </c>
      <c r="E237" s="7" t="s">
        <v>27</v>
      </c>
      <c r="F237" s="25">
        <v>1750</v>
      </c>
      <c r="G237" s="25">
        <v>1732</v>
      </c>
      <c r="H237" s="29">
        <f t="shared" si="3"/>
        <v>98.97142857142858</v>
      </c>
    </row>
    <row r="238" spans="1:8" ht="22.5" outlineLevel="1">
      <c r="A238" s="7" t="s">
        <v>706</v>
      </c>
      <c r="B238" s="8" t="s">
        <v>1590</v>
      </c>
      <c r="C238" s="7" t="s">
        <v>1538</v>
      </c>
      <c r="D238" s="7"/>
      <c r="E238" s="7"/>
      <c r="F238" s="25">
        <v>1489.2</v>
      </c>
      <c r="G238" s="25">
        <v>1489.2</v>
      </c>
      <c r="H238" s="29">
        <f t="shared" si="3"/>
        <v>100</v>
      </c>
    </row>
    <row r="239" spans="1:8" ht="90" outlineLevel="2">
      <c r="A239" s="7" t="s">
        <v>707</v>
      </c>
      <c r="B239" s="9" t="s">
        <v>1591</v>
      </c>
      <c r="C239" s="7" t="s">
        <v>1539</v>
      </c>
      <c r="D239" s="7"/>
      <c r="E239" s="7"/>
      <c r="F239" s="25">
        <v>1489.2</v>
      </c>
      <c r="G239" s="25">
        <v>1489.2</v>
      </c>
      <c r="H239" s="29">
        <f t="shared" si="3"/>
        <v>100</v>
      </c>
    </row>
    <row r="240" spans="1:8" ht="22.5" outlineLevel="7">
      <c r="A240" s="7" t="s">
        <v>708</v>
      </c>
      <c r="B240" s="8" t="s">
        <v>356</v>
      </c>
      <c r="C240" s="7" t="s">
        <v>1539</v>
      </c>
      <c r="D240" s="7" t="s">
        <v>178</v>
      </c>
      <c r="E240" s="7"/>
      <c r="F240" s="25">
        <v>1489.2</v>
      </c>
      <c r="G240" s="25">
        <v>1489.2</v>
      </c>
      <c r="H240" s="29">
        <f t="shared" si="3"/>
        <v>100</v>
      </c>
    </row>
    <row r="241" spans="1:8" ht="22.5" outlineLevel="7">
      <c r="A241" s="7" t="s">
        <v>709</v>
      </c>
      <c r="B241" s="8" t="s">
        <v>179</v>
      </c>
      <c r="C241" s="7" t="s">
        <v>1539</v>
      </c>
      <c r="D241" s="7" t="s">
        <v>180</v>
      </c>
      <c r="E241" s="7"/>
      <c r="F241" s="25">
        <v>1489.2</v>
      </c>
      <c r="G241" s="25">
        <v>1489.2</v>
      </c>
      <c r="H241" s="29">
        <f t="shared" si="3"/>
        <v>100</v>
      </c>
    </row>
    <row r="242" spans="1:8" ht="11.25" outlineLevel="7">
      <c r="A242" s="7" t="s">
        <v>710</v>
      </c>
      <c r="B242" s="8" t="s">
        <v>169</v>
      </c>
      <c r="C242" s="7" t="s">
        <v>1539</v>
      </c>
      <c r="D242" s="7" t="s">
        <v>180</v>
      </c>
      <c r="E242" s="7" t="s">
        <v>25</v>
      </c>
      <c r="F242" s="25">
        <v>1489.2</v>
      </c>
      <c r="G242" s="25">
        <v>1489.2</v>
      </c>
      <c r="H242" s="29">
        <f t="shared" si="3"/>
        <v>100</v>
      </c>
    </row>
    <row r="243" spans="1:8" ht="11.25" outlineLevel="7">
      <c r="A243" s="7" t="s">
        <v>711</v>
      </c>
      <c r="B243" s="8" t="s">
        <v>26</v>
      </c>
      <c r="C243" s="7" t="s">
        <v>1539</v>
      </c>
      <c r="D243" s="7" t="s">
        <v>180</v>
      </c>
      <c r="E243" s="7" t="s">
        <v>27</v>
      </c>
      <c r="F243" s="25">
        <v>1489.2</v>
      </c>
      <c r="G243" s="25">
        <v>1489.2</v>
      </c>
      <c r="H243" s="29">
        <f t="shared" si="3"/>
        <v>100</v>
      </c>
    </row>
    <row r="244" spans="1:8" ht="22.5" outlineLevel="1">
      <c r="A244" s="7" t="s">
        <v>712</v>
      </c>
      <c r="B244" s="8" t="s">
        <v>225</v>
      </c>
      <c r="C244" s="7" t="s">
        <v>395</v>
      </c>
      <c r="D244" s="7"/>
      <c r="E244" s="7"/>
      <c r="F244" s="25">
        <v>3368.8</v>
      </c>
      <c r="G244" s="25">
        <v>3025.6</v>
      </c>
      <c r="H244" s="29">
        <f t="shared" si="3"/>
        <v>89.81239610543813</v>
      </c>
    </row>
    <row r="245" spans="1:8" ht="78.75" outlineLevel="2">
      <c r="A245" s="7" t="s">
        <v>713</v>
      </c>
      <c r="B245" s="9" t="s">
        <v>396</v>
      </c>
      <c r="C245" s="7" t="s">
        <v>397</v>
      </c>
      <c r="D245" s="7"/>
      <c r="E245" s="7"/>
      <c r="F245" s="25">
        <v>3368.8</v>
      </c>
      <c r="G245" s="25">
        <v>3025.6</v>
      </c>
      <c r="H245" s="29">
        <f t="shared" si="3"/>
        <v>89.81239610543813</v>
      </c>
    </row>
    <row r="246" spans="1:8" ht="56.25" outlineLevel="7">
      <c r="A246" s="7" t="s">
        <v>714</v>
      </c>
      <c r="B246" s="8" t="s">
        <v>175</v>
      </c>
      <c r="C246" s="7" t="s">
        <v>397</v>
      </c>
      <c r="D246" s="7" t="s">
        <v>176</v>
      </c>
      <c r="E246" s="7"/>
      <c r="F246" s="25">
        <v>2956.3</v>
      </c>
      <c r="G246" s="25">
        <v>2742.9</v>
      </c>
      <c r="H246" s="29">
        <f t="shared" si="3"/>
        <v>92.78151743733721</v>
      </c>
    </row>
    <row r="247" spans="1:8" ht="11.25" outlineLevel="7">
      <c r="A247" s="7" t="s">
        <v>715</v>
      </c>
      <c r="B247" s="8" t="s">
        <v>206</v>
      </c>
      <c r="C247" s="7" t="s">
        <v>397</v>
      </c>
      <c r="D247" s="7" t="s">
        <v>100</v>
      </c>
      <c r="E247" s="7"/>
      <c r="F247" s="25">
        <v>2956.3</v>
      </c>
      <c r="G247" s="25">
        <v>2742.9</v>
      </c>
      <c r="H247" s="29">
        <f t="shared" si="3"/>
        <v>92.78151743733721</v>
      </c>
    </row>
    <row r="248" spans="1:8" ht="11.25" outlineLevel="7">
      <c r="A248" s="7" t="s">
        <v>716</v>
      </c>
      <c r="B248" s="8" t="s">
        <v>169</v>
      </c>
      <c r="C248" s="7" t="s">
        <v>397</v>
      </c>
      <c r="D248" s="7" t="s">
        <v>100</v>
      </c>
      <c r="E248" s="7" t="s">
        <v>25</v>
      </c>
      <c r="F248" s="25">
        <v>2956.3</v>
      </c>
      <c r="G248" s="25">
        <v>2742.9</v>
      </c>
      <c r="H248" s="29">
        <f t="shared" si="3"/>
        <v>92.78151743733721</v>
      </c>
    </row>
    <row r="249" spans="1:8" ht="22.5" outlineLevel="7">
      <c r="A249" s="7" t="s">
        <v>717</v>
      </c>
      <c r="B249" s="8" t="s">
        <v>128</v>
      </c>
      <c r="C249" s="7" t="s">
        <v>397</v>
      </c>
      <c r="D249" s="7" t="s">
        <v>100</v>
      </c>
      <c r="E249" s="7" t="s">
        <v>129</v>
      </c>
      <c r="F249" s="25">
        <v>2956.3</v>
      </c>
      <c r="G249" s="25">
        <v>2742.9</v>
      </c>
      <c r="H249" s="29">
        <f t="shared" si="3"/>
        <v>92.78151743733721</v>
      </c>
    </row>
    <row r="250" spans="1:8" ht="22.5" outlineLevel="7">
      <c r="A250" s="7" t="s">
        <v>718</v>
      </c>
      <c r="B250" s="8" t="s">
        <v>356</v>
      </c>
      <c r="C250" s="7" t="s">
        <v>397</v>
      </c>
      <c r="D250" s="7" t="s">
        <v>178</v>
      </c>
      <c r="E250" s="7"/>
      <c r="F250" s="25">
        <v>407.5</v>
      </c>
      <c r="G250" s="25">
        <v>277.8</v>
      </c>
      <c r="H250" s="29">
        <f t="shared" si="3"/>
        <v>68.1717791411043</v>
      </c>
    </row>
    <row r="251" spans="1:8" ht="22.5" outlineLevel="7">
      <c r="A251" s="7" t="s">
        <v>719</v>
      </c>
      <c r="B251" s="8" t="s">
        <v>179</v>
      </c>
      <c r="C251" s="7" t="s">
        <v>397</v>
      </c>
      <c r="D251" s="7" t="s">
        <v>180</v>
      </c>
      <c r="E251" s="7"/>
      <c r="F251" s="25">
        <v>407.5</v>
      </c>
      <c r="G251" s="25">
        <v>277.8</v>
      </c>
      <c r="H251" s="29">
        <f t="shared" si="3"/>
        <v>68.1717791411043</v>
      </c>
    </row>
    <row r="252" spans="1:8" ht="11.25" outlineLevel="7">
      <c r="A252" s="7" t="s">
        <v>720</v>
      </c>
      <c r="B252" s="8" t="s">
        <v>169</v>
      </c>
      <c r="C252" s="7" t="s">
        <v>397</v>
      </c>
      <c r="D252" s="7" t="s">
        <v>180</v>
      </c>
      <c r="E252" s="7" t="s">
        <v>25</v>
      </c>
      <c r="F252" s="25">
        <v>407.5</v>
      </c>
      <c r="G252" s="25">
        <v>277.8</v>
      </c>
      <c r="H252" s="29">
        <f t="shared" si="3"/>
        <v>68.1717791411043</v>
      </c>
    </row>
    <row r="253" spans="1:8" ht="22.5" outlineLevel="7">
      <c r="A253" s="7" t="s">
        <v>721</v>
      </c>
      <c r="B253" s="8" t="s">
        <v>128</v>
      </c>
      <c r="C253" s="7" t="s">
        <v>397</v>
      </c>
      <c r="D253" s="7" t="s">
        <v>180</v>
      </c>
      <c r="E253" s="7" t="s">
        <v>129</v>
      </c>
      <c r="F253" s="25">
        <v>407.5</v>
      </c>
      <c r="G253" s="25">
        <v>277.8</v>
      </c>
      <c r="H253" s="29">
        <f t="shared" si="3"/>
        <v>68.1717791411043</v>
      </c>
    </row>
    <row r="254" spans="1:8" ht="11.25" outlineLevel="7">
      <c r="A254" s="7" t="s">
        <v>180</v>
      </c>
      <c r="B254" s="8" t="s">
        <v>190</v>
      </c>
      <c r="C254" s="7" t="s">
        <v>397</v>
      </c>
      <c r="D254" s="7" t="s">
        <v>191</v>
      </c>
      <c r="E254" s="7"/>
      <c r="F254" s="25">
        <v>5</v>
      </c>
      <c r="G254" s="25">
        <v>5</v>
      </c>
      <c r="H254" s="29">
        <f t="shared" si="3"/>
        <v>100</v>
      </c>
    </row>
    <row r="255" spans="1:8" ht="11.25" outlineLevel="7">
      <c r="A255" s="7" t="s">
        <v>722</v>
      </c>
      <c r="B255" s="8" t="s">
        <v>192</v>
      </c>
      <c r="C255" s="7" t="s">
        <v>397</v>
      </c>
      <c r="D255" s="7" t="s">
        <v>193</v>
      </c>
      <c r="E255" s="7"/>
      <c r="F255" s="25">
        <v>5</v>
      </c>
      <c r="G255" s="25">
        <v>5</v>
      </c>
      <c r="H255" s="29">
        <f t="shared" si="3"/>
        <v>100</v>
      </c>
    </row>
    <row r="256" spans="1:8" ht="11.25" outlineLevel="7">
      <c r="A256" s="7" t="s">
        <v>723</v>
      </c>
      <c r="B256" s="8" t="s">
        <v>169</v>
      </c>
      <c r="C256" s="7" t="s">
        <v>397</v>
      </c>
      <c r="D256" s="7" t="s">
        <v>193</v>
      </c>
      <c r="E256" s="7" t="s">
        <v>25</v>
      </c>
      <c r="F256" s="25">
        <v>5</v>
      </c>
      <c r="G256" s="25">
        <v>5</v>
      </c>
      <c r="H256" s="29">
        <f t="shared" si="3"/>
        <v>100</v>
      </c>
    </row>
    <row r="257" spans="1:8" ht="22.5" outlineLevel="7">
      <c r="A257" s="7" t="s">
        <v>724</v>
      </c>
      <c r="B257" s="8" t="s">
        <v>128</v>
      </c>
      <c r="C257" s="7" t="s">
        <v>397</v>
      </c>
      <c r="D257" s="7" t="s">
        <v>193</v>
      </c>
      <c r="E257" s="7" t="s">
        <v>129</v>
      </c>
      <c r="F257" s="25">
        <v>5</v>
      </c>
      <c r="G257" s="25">
        <v>5</v>
      </c>
      <c r="H257" s="29">
        <f t="shared" si="3"/>
        <v>100</v>
      </c>
    </row>
    <row r="258" spans="1:8" ht="11.25" outlineLevel="1">
      <c r="A258" s="7" t="s">
        <v>725</v>
      </c>
      <c r="B258" s="8" t="s">
        <v>185</v>
      </c>
      <c r="C258" s="7" t="s">
        <v>391</v>
      </c>
      <c r="D258" s="7"/>
      <c r="E258" s="7"/>
      <c r="F258" s="25">
        <v>69448.2</v>
      </c>
      <c r="G258" s="25">
        <v>66060.5</v>
      </c>
      <c r="H258" s="29">
        <f t="shared" si="3"/>
        <v>95.12197580354855</v>
      </c>
    </row>
    <row r="259" spans="1:8" ht="78.75" outlineLevel="2">
      <c r="A259" s="7" t="s">
        <v>726</v>
      </c>
      <c r="B259" s="9" t="s">
        <v>1351</v>
      </c>
      <c r="C259" s="7" t="s">
        <v>394</v>
      </c>
      <c r="D259" s="7"/>
      <c r="E259" s="7"/>
      <c r="F259" s="25">
        <v>12868.5</v>
      </c>
      <c r="G259" s="25">
        <v>12868.5</v>
      </c>
      <c r="H259" s="29">
        <f t="shared" si="3"/>
        <v>100</v>
      </c>
    </row>
    <row r="260" spans="1:8" ht="11.25" outlineLevel="7">
      <c r="A260" s="7" t="s">
        <v>727</v>
      </c>
      <c r="B260" s="8" t="s">
        <v>190</v>
      </c>
      <c r="C260" s="7" t="s">
        <v>394</v>
      </c>
      <c r="D260" s="7" t="s">
        <v>191</v>
      </c>
      <c r="E260" s="7"/>
      <c r="F260" s="25">
        <v>12868.5</v>
      </c>
      <c r="G260" s="25">
        <v>12868.5</v>
      </c>
      <c r="H260" s="29">
        <f t="shared" si="3"/>
        <v>100</v>
      </c>
    </row>
    <row r="261" spans="1:8" ht="45" outlineLevel="7">
      <c r="A261" s="7" t="s">
        <v>728</v>
      </c>
      <c r="B261" s="8" t="s">
        <v>378</v>
      </c>
      <c r="C261" s="7" t="s">
        <v>394</v>
      </c>
      <c r="D261" s="7" t="s">
        <v>199</v>
      </c>
      <c r="E261" s="7"/>
      <c r="F261" s="25">
        <v>12868.5</v>
      </c>
      <c r="G261" s="25">
        <v>12868.5</v>
      </c>
      <c r="H261" s="29">
        <f t="shared" si="3"/>
        <v>100</v>
      </c>
    </row>
    <row r="262" spans="1:8" ht="11.25" outlineLevel="7">
      <c r="A262" s="7" t="s">
        <v>729</v>
      </c>
      <c r="B262" s="8" t="s">
        <v>169</v>
      </c>
      <c r="C262" s="7" t="s">
        <v>394</v>
      </c>
      <c r="D262" s="7" t="s">
        <v>199</v>
      </c>
      <c r="E262" s="7" t="s">
        <v>25</v>
      </c>
      <c r="F262" s="25">
        <v>12868.5</v>
      </c>
      <c r="G262" s="25">
        <v>12868.5</v>
      </c>
      <c r="H262" s="29">
        <f t="shared" si="3"/>
        <v>100</v>
      </c>
    </row>
    <row r="263" spans="1:8" ht="11.25" outlineLevel="7">
      <c r="A263" s="7" t="s">
        <v>730</v>
      </c>
      <c r="B263" s="8" t="s">
        <v>26</v>
      </c>
      <c r="C263" s="7" t="s">
        <v>394</v>
      </c>
      <c r="D263" s="7" t="s">
        <v>199</v>
      </c>
      <c r="E263" s="7" t="s">
        <v>27</v>
      </c>
      <c r="F263" s="25">
        <v>12868.5</v>
      </c>
      <c r="G263" s="25">
        <v>12868.5</v>
      </c>
      <c r="H263" s="29">
        <f t="shared" si="3"/>
        <v>100</v>
      </c>
    </row>
    <row r="264" spans="1:8" ht="67.5" outlineLevel="2">
      <c r="A264" s="7" t="s">
        <v>731</v>
      </c>
      <c r="B264" s="9" t="s">
        <v>1634</v>
      </c>
      <c r="C264" s="7" t="s">
        <v>392</v>
      </c>
      <c r="D264" s="7"/>
      <c r="E264" s="7"/>
      <c r="F264" s="25">
        <v>738.6</v>
      </c>
      <c r="G264" s="25">
        <v>738.3</v>
      </c>
      <c r="H264" s="29">
        <f t="shared" si="3"/>
        <v>99.95938261575954</v>
      </c>
    </row>
    <row r="265" spans="1:8" ht="22.5" outlineLevel="7">
      <c r="A265" s="7" t="s">
        <v>732</v>
      </c>
      <c r="B265" s="8" t="s">
        <v>356</v>
      </c>
      <c r="C265" s="7" t="s">
        <v>392</v>
      </c>
      <c r="D265" s="7" t="s">
        <v>178</v>
      </c>
      <c r="E265" s="7"/>
      <c r="F265" s="25">
        <v>738.6</v>
      </c>
      <c r="G265" s="25">
        <v>738.3</v>
      </c>
      <c r="H265" s="29">
        <f t="shared" si="3"/>
        <v>99.95938261575954</v>
      </c>
    </row>
    <row r="266" spans="1:8" ht="22.5" outlineLevel="7">
      <c r="A266" s="7" t="s">
        <v>733</v>
      </c>
      <c r="B266" s="8" t="s">
        <v>179</v>
      </c>
      <c r="C266" s="7" t="s">
        <v>392</v>
      </c>
      <c r="D266" s="7" t="s">
        <v>180</v>
      </c>
      <c r="E266" s="7"/>
      <c r="F266" s="25">
        <v>738.6</v>
      </c>
      <c r="G266" s="25">
        <v>738.3</v>
      </c>
      <c r="H266" s="29">
        <f t="shared" si="3"/>
        <v>99.95938261575954</v>
      </c>
    </row>
    <row r="267" spans="1:8" ht="11.25" outlineLevel="7">
      <c r="A267" s="7" t="s">
        <v>734</v>
      </c>
      <c r="B267" s="8" t="s">
        <v>169</v>
      </c>
      <c r="C267" s="7" t="s">
        <v>392</v>
      </c>
      <c r="D267" s="7" t="s">
        <v>180</v>
      </c>
      <c r="E267" s="7" t="s">
        <v>25</v>
      </c>
      <c r="F267" s="25">
        <v>738.6</v>
      </c>
      <c r="G267" s="25">
        <v>738.3</v>
      </c>
      <c r="H267" s="29">
        <f t="shared" si="3"/>
        <v>99.95938261575954</v>
      </c>
    </row>
    <row r="268" spans="1:8" ht="11.25" outlineLevel="7">
      <c r="A268" s="7" t="s">
        <v>735</v>
      </c>
      <c r="B268" s="8" t="s">
        <v>46</v>
      </c>
      <c r="C268" s="7" t="s">
        <v>392</v>
      </c>
      <c r="D268" s="7" t="s">
        <v>180</v>
      </c>
      <c r="E268" s="7" t="s">
        <v>47</v>
      </c>
      <c r="F268" s="25">
        <v>738.6</v>
      </c>
      <c r="G268" s="25">
        <v>738.3</v>
      </c>
      <c r="H268" s="29">
        <f t="shared" si="3"/>
        <v>99.95938261575954</v>
      </c>
    </row>
    <row r="269" spans="1:8" ht="78.75" outlineLevel="2">
      <c r="A269" s="7" t="s">
        <v>736</v>
      </c>
      <c r="B269" s="9" t="s">
        <v>638</v>
      </c>
      <c r="C269" s="7" t="s">
        <v>639</v>
      </c>
      <c r="D269" s="7"/>
      <c r="E269" s="7"/>
      <c r="F269" s="25">
        <v>120</v>
      </c>
      <c r="G269" s="25">
        <v>0</v>
      </c>
      <c r="H269" s="29">
        <f t="shared" si="3"/>
        <v>0</v>
      </c>
    </row>
    <row r="270" spans="1:8" ht="22.5" outlineLevel="7">
      <c r="A270" s="7" t="s">
        <v>737</v>
      </c>
      <c r="B270" s="8" t="s">
        <v>356</v>
      </c>
      <c r="C270" s="7" t="s">
        <v>639</v>
      </c>
      <c r="D270" s="7" t="s">
        <v>178</v>
      </c>
      <c r="E270" s="7"/>
      <c r="F270" s="25">
        <v>120</v>
      </c>
      <c r="G270" s="25">
        <v>0</v>
      </c>
      <c r="H270" s="29">
        <f t="shared" si="3"/>
        <v>0</v>
      </c>
    </row>
    <row r="271" spans="1:8" ht="22.5" outlineLevel="7">
      <c r="A271" s="7" t="s">
        <v>738</v>
      </c>
      <c r="B271" s="8" t="s">
        <v>179</v>
      </c>
      <c r="C271" s="7" t="s">
        <v>639</v>
      </c>
      <c r="D271" s="7" t="s">
        <v>180</v>
      </c>
      <c r="E271" s="7"/>
      <c r="F271" s="25">
        <v>120</v>
      </c>
      <c r="G271" s="25">
        <v>0</v>
      </c>
      <c r="H271" s="29">
        <f t="shared" si="3"/>
        <v>0</v>
      </c>
    </row>
    <row r="272" spans="1:8" ht="11.25" outlineLevel="7">
      <c r="A272" s="7" t="s">
        <v>739</v>
      </c>
      <c r="B272" s="8" t="s">
        <v>169</v>
      </c>
      <c r="C272" s="7" t="s">
        <v>639</v>
      </c>
      <c r="D272" s="7" t="s">
        <v>180</v>
      </c>
      <c r="E272" s="7" t="s">
        <v>25</v>
      </c>
      <c r="F272" s="25">
        <v>120</v>
      </c>
      <c r="G272" s="25">
        <v>0</v>
      </c>
      <c r="H272" s="29">
        <f aca="true" t="shared" si="4" ref="H272:H335">G272/F272*100</f>
        <v>0</v>
      </c>
    </row>
    <row r="273" spans="1:8" ht="11.25" outlineLevel="7">
      <c r="A273" s="7" t="s">
        <v>740</v>
      </c>
      <c r="B273" s="8" t="s">
        <v>46</v>
      </c>
      <c r="C273" s="7" t="s">
        <v>639</v>
      </c>
      <c r="D273" s="7" t="s">
        <v>180</v>
      </c>
      <c r="E273" s="7" t="s">
        <v>47</v>
      </c>
      <c r="F273" s="25">
        <v>120</v>
      </c>
      <c r="G273" s="25">
        <v>0</v>
      </c>
      <c r="H273" s="29">
        <f t="shared" si="4"/>
        <v>0</v>
      </c>
    </row>
    <row r="274" spans="1:8" ht="90" outlineLevel="2">
      <c r="A274" s="7" t="s">
        <v>741</v>
      </c>
      <c r="B274" s="9" t="s">
        <v>1636</v>
      </c>
      <c r="C274" s="7" t="s">
        <v>1540</v>
      </c>
      <c r="D274" s="7"/>
      <c r="E274" s="7"/>
      <c r="F274" s="25">
        <v>4287.2</v>
      </c>
      <c r="G274" s="25">
        <v>2837.2</v>
      </c>
      <c r="H274" s="29">
        <f t="shared" si="4"/>
        <v>66.1783914909498</v>
      </c>
    </row>
    <row r="275" spans="1:8" ht="11.25" outlineLevel="7">
      <c r="A275" s="7" t="s">
        <v>742</v>
      </c>
      <c r="B275" s="8" t="s">
        <v>204</v>
      </c>
      <c r="C275" s="7" t="s">
        <v>1540</v>
      </c>
      <c r="D275" s="7" t="s">
        <v>37</v>
      </c>
      <c r="E275" s="7"/>
      <c r="F275" s="25">
        <v>4287.2</v>
      </c>
      <c r="G275" s="25">
        <v>2837.2</v>
      </c>
      <c r="H275" s="29">
        <f t="shared" si="4"/>
        <v>66.1783914909498</v>
      </c>
    </row>
    <row r="276" spans="1:8" ht="11.25" outlineLevel="7">
      <c r="A276" s="7" t="s">
        <v>743</v>
      </c>
      <c r="B276" s="8" t="s">
        <v>60</v>
      </c>
      <c r="C276" s="7" t="s">
        <v>1540</v>
      </c>
      <c r="D276" s="7" t="s">
        <v>205</v>
      </c>
      <c r="E276" s="7"/>
      <c r="F276" s="25">
        <v>4287.2</v>
      </c>
      <c r="G276" s="25">
        <v>2837.2</v>
      </c>
      <c r="H276" s="29">
        <f t="shared" si="4"/>
        <v>66.1783914909498</v>
      </c>
    </row>
    <row r="277" spans="1:8" ht="11.25" outlineLevel="7">
      <c r="A277" s="7" t="s">
        <v>744</v>
      </c>
      <c r="B277" s="8" t="s">
        <v>169</v>
      </c>
      <c r="C277" s="7" t="s">
        <v>1540</v>
      </c>
      <c r="D277" s="7" t="s">
        <v>205</v>
      </c>
      <c r="E277" s="7" t="s">
        <v>25</v>
      </c>
      <c r="F277" s="25">
        <v>4287.2</v>
      </c>
      <c r="G277" s="25">
        <v>2837.2</v>
      </c>
      <c r="H277" s="29">
        <f t="shared" si="4"/>
        <v>66.1783914909498</v>
      </c>
    </row>
    <row r="278" spans="1:8" ht="11.25" outlineLevel="7">
      <c r="A278" s="7" t="s">
        <v>745</v>
      </c>
      <c r="B278" s="8" t="s">
        <v>126</v>
      </c>
      <c r="C278" s="7" t="s">
        <v>1540</v>
      </c>
      <c r="D278" s="7" t="s">
        <v>205</v>
      </c>
      <c r="E278" s="7" t="s">
        <v>127</v>
      </c>
      <c r="F278" s="25">
        <v>4287.2</v>
      </c>
      <c r="G278" s="25">
        <v>2837.2</v>
      </c>
      <c r="H278" s="29">
        <f t="shared" si="4"/>
        <v>66.1783914909498</v>
      </c>
    </row>
    <row r="279" spans="1:8" ht="56.25" outlineLevel="2">
      <c r="A279" s="7" t="s">
        <v>746</v>
      </c>
      <c r="B279" s="8" t="s">
        <v>1541</v>
      </c>
      <c r="C279" s="7" t="s">
        <v>1542</v>
      </c>
      <c r="D279" s="7"/>
      <c r="E279" s="7"/>
      <c r="F279" s="25">
        <v>40000</v>
      </c>
      <c r="G279" s="25">
        <v>38182.6</v>
      </c>
      <c r="H279" s="29">
        <f t="shared" si="4"/>
        <v>95.4565</v>
      </c>
    </row>
    <row r="280" spans="1:8" ht="11.25" outlineLevel="7">
      <c r="A280" s="7" t="s">
        <v>747</v>
      </c>
      <c r="B280" s="8" t="s">
        <v>204</v>
      </c>
      <c r="C280" s="7" t="s">
        <v>1542</v>
      </c>
      <c r="D280" s="7" t="s">
        <v>37</v>
      </c>
      <c r="E280" s="7"/>
      <c r="F280" s="25">
        <v>40000</v>
      </c>
      <c r="G280" s="25">
        <v>38182.6</v>
      </c>
      <c r="H280" s="29">
        <f t="shared" si="4"/>
        <v>95.4565</v>
      </c>
    </row>
    <row r="281" spans="1:8" ht="11.25" outlineLevel="7">
      <c r="A281" s="7" t="s">
        <v>748</v>
      </c>
      <c r="B281" s="8" t="s">
        <v>60</v>
      </c>
      <c r="C281" s="7" t="s">
        <v>1542</v>
      </c>
      <c r="D281" s="7" t="s">
        <v>205</v>
      </c>
      <c r="E281" s="7"/>
      <c r="F281" s="25">
        <v>40000</v>
      </c>
      <c r="G281" s="25">
        <v>38182.6</v>
      </c>
      <c r="H281" s="29">
        <f t="shared" si="4"/>
        <v>95.4565</v>
      </c>
    </row>
    <row r="282" spans="1:8" ht="11.25" outlineLevel="7">
      <c r="A282" s="7" t="s">
        <v>749</v>
      </c>
      <c r="B282" s="8" t="s">
        <v>169</v>
      </c>
      <c r="C282" s="7" t="s">
        <v>1542</v>
      </c>
      <c r="D282" s="7" t="s">
        <v>205</v>
      </c>
      <c r="E282" s="7" t="s">
        <v>25</v>
      </c>
      <c r="F282" s="25">
        <v>40000</v>
      </c>
      <c r="G282" s="25">
        <v>38182.6</v>
      </c>
      <c r="H282" s="29">
        <f t="shared" si="4"/>
        <v>95.4565</v>
      </c>
    </row>
    <row r="283" spans="1:8" ht="11.25" outlineLevel="7">
      <c r="A283" s="7" t="s">
        <v>750</v>
      </c>
      <c r="B283" s="8" t="s">
        <v>126</v>
      </c>
      <c r="C283" s="7" t="s">
        <v>1542</v>
      </c>
      <c r="D283" s="7" t="s">
        <v>205</v>
      </c>
      <c r="E283" s="7" t="s">
        <v>127</v>
      </c>
      <c r="F283" s="25">
        <v>40000</v>
      </c>
      <c r="G283" s="25">
        <v>38182.6</v>
      </c>
      <c r="H283" s="29">
        <f t="shared" si="4"/>
        <v>95.4565</v>
      </c>
    </row>
    <row r="284" spans="1:8" ht="78.75" outlineLevel="2">
      <c r="A284" s="7" t="s">
        <v>751</v>
      </c>
      <c r="B284" s="9" t="s">
        <v>1637</v>
      </c>
      <c r="C284" s="7" t="s">
        <v>1543</v>
      </c>
      <c r="D284" s="7"/>
      <c r="E284" s="7"/>
      <c r="F284" s="25">
        <v>1634.9</v>
      </c>
      <c r="G284" s="25">
        <v>1634.9</v>
      </c>
      <c r="H284" s="29">
        <f t="shared" si="4"/>
        <v>100</v>
      </c>
    </row>
    <row r="285" spans="1:8" ht="11.25" outlineLevel="7">
      <c r="A285" s="7" t="s">
        <v>752</v>
      </c>
      <c r="B285" s="8" t="s">
        <v>204</v>
      </c>
      <c r="C285" s="7" t="s">
        <v>1543</v>
      </c>
      <c r="D285" s="7" t="s">
        <v>37</v>
      </c>
      <c r="E285" s="7"/>
      <c r="F285" s="25">
        <v>1634.9</v>
      </c>
      <c r="G285" s="25">
        <v>1634.9</v>
      </c>
      <c r="H285" s="29">
        <f t="shared" si="4"/>
        <v>100</v>
      </c>
    </row>
    <row r="286" spans="1:8" ht="11.25" outlineLevel="7">
      <c r="A286" s="7" t="s">
        <v>753</v>
      </c>
      <c r="B286" s="8" t="s">
        <v>60</v>
      </c>
      <c r="C286" s="7" t="s">
        <v>1543</v>
      </c>
      <c r="D286" s="7" t="s">
        <v>205</v>
      </c>
      <c r="E286" s="7"/>
      <c r="F286" s="25">
        <v>1634.9</v>
      </c>
      <c r="G286" s="25">
        <v>1634.9</v>
      </c>
      <c r="H286" s="29">
        <f t="shared" si="4"/>
        <v>100</v>
      </c>
    </row>
    <row r="287" spans="1:8" ht="11.25" outlineLevel="7">
      <c r="A287" s="7" t="s">
        <v>754</v>
      </c>
      <c r="B287" s="8" t="s">
        <v>169</v>
      </c>
      <c r="C287" s="7" t="s">
        <v>1543</v>
      </c>
      <c r="D287" s="7" t="s">
        <v>205</v>
      </c>
      <c r="E287" s="7" t="s">
        <v>25</v>
      </c>
      <c r="F287" s="25">
        <v>1634.9</v>
      </c>
      <c r="G287" s="25">
        <v>1634.9</v>
      </c>
      <c r="H287" s="29">
        <f t="shared" si="4"/>
        <v>100</v>
      </c>
    </row>
    <row r="288" spans="1:8" ht="11.25" outlineLevel="7">
      <c r="A288" s="7" t="s">
        <v>755</v>
      </c>
      <c r="B288" s="8" t="s">
        <v>126</v>
      </c>
      <c r="C288" s="7" t="s">
        <v>1543</v>
      </c>
      <c r="D288" s="7" t="s">
        <v>205</v>
      </c>
      <c r="E288" s="7" t="s">
        <v>127</v>
      </c>
      <c r="F288" s="25">
        <v>1634.9</v>
      </c>
      <c r="G288" s="25">
        <v>1634.9</v>
      </c>
      <c r="H288" s="29">
        <f t="shared" si="4"/>
        <v>100</v>
      </c>
    </row>
    <row r="289" spans="1:8" ht="67.5" outlineLevel="2">
      <c r="A289" s="7" t="s">
        <v>756</v>
      </c>
      <c r="B289" s="9" t="s">
        <v>1638</v>
      </c>
      <c r="C289" s="7" t="s">
        <v>1639</v>
      </c>
      <c r="D289" s="7"/>
      <c r="E289" s="7"/>
      <c r="F289" s="25">
        <v>9799</v>
      </c>
      <c r="G289" s="25">
        <v>9799</v>
      </c>
      <c r="H289" s="29">
        <f t="shared" si="4"/>
        <v>100</v>
      </c>
    </row>
    <row r="290" spans="1:8" ht="11.25" outlineLevel="7">
      <c r="A290" s="7" t="s">
        <v>757</v>
      </c>
      <c r="B290" s="8" t="s">
        <v>204</v>
      </c>
      <c r="C290" s="7" t="s">
        <v>1639</v>
      </c>
      <c r="D290" s="7" t="s">
        <v>37</v>
      </c>
      <c r="E290" s="7"/>
      <c r="F290" s="25">
        <v>9799</v>
      </c>
      <c r="G290" s="25">
        <v>9799</v>
      </c>
      <c r="H290" s="29">
        <f t="shared" si="4"/>
        <v>100</v>
      </c>
    </row>
    <row r="291" spans="1:8" ht="11.25" outlineLevel="7">
      <c r="A291" s="7" t="s">
        <v>758</v>
      </c>
      <c r="B291" s="8" t="s">
        <v>60</v>
      </c>
      <c r="C291" s="7" t="s">
        <v>1639</v>
      </c>
      <c r="D291" s="7" t="s">
        <v>205</v>
      </c>
      <c r="E291" s="7"/>
      <c r="F291" s="25">
        <v>9799</v>
      </c>
      <c r="G291" s="25">
        <v>9799</v>
      </c>
      <c r="H291" s="29">
        <f t="shared" si="4"/>
        <v>100</v>
      </c>
    </row>
    <row r="292" spans="1:8" ht="11.25" outlineLevel="7">
      <c r="A292" s="7" t="s">
        <v>759</v>
      </c>
      <c r="B292" s="8" t="s">
        <v>169</v>
      </c>
      <c r="C292" s="7" t="s">
        <v>1639</v>
      </c>
      <c r="D292" s="7" t="s">
        <v>205</v>
      </c>
      <c r="E292" s="7" t="s">
        <v>25</v>
      </c>
      <c r="F292" s="25">
        <v>9799</v>
      </c>
      <c r="G292" s="25">
        <v>9799</v>
      </c>
      <c r="H292" s="29">
        <f t="shared" si="4"/>
        <v>100</v>
      </c>
    </row>
    <row r="293" spans="1:8" ht="11.25" outlineLevel="7">
      <c r="A293" s="7" t="s">
        <v>760</v>
      </c>
      <c r="B293" s="8" t="s">
        <v>126</v>
      </c>
      <c r="C293" s="7" t="s">
        <v>1639</v>
      </c>
      <c r="D293" s="7" t="s">
        <v>205</v>
      </c>
      <c r="E293" s="7" t="s">
        <v>127</v>
      </c>
      <c r="F293" s="25">
        <v>9799</v>
      </c>
      <c r="G293" s="25">
        <v>9799</v>
      </c>
      <c r="H293" s="29">
        <f t="shared" si="4"/>
        <v>100</v>
      </c>
    </row>
    <row r="294" spans="1:8" ht="32.25">
      <c r="A294" s="7" t="s">
        <v>761</v>
      </c>
      <c r="B294" s="11" t="s">
        <v>183</v>
      </c>
      <c r="C294" s="10" t="s">
        <v>362</v>
      </c>
      <c r="D294" s="10"/>
      <c r="E294" s="10"/>
      <c r="F294" s="24">
        <v>3963.4</v>
      </c>
      <c r="G294" s="24">
        <v>3393.4</v>
      </c>
      <c r="H294" s="28">
        <f t="shared" si="4"/>
        <v>85.61840843720039</v>
      </c>
    </row>
    <row r="295" spans="1:8" ht="33.75" outlineLevel="1">
      <c r="A295" s="7" t="s">
        <v>762</v>
      </c>
      <c r="B295" s="8" t="s">
        <v>1609</v>
      </c>
      <c r="C295" s="7" t="s">
        <v>374</v>
      </c>
      <c r="D295" s="7"/>
      <c r="E295" s="7"/>
      <c r="F295" s="25">
        <v>3953.4</v>
      </c>
      <c r="G295" s="25">
        <v>3383.4</v>
      </c>
      <c r="H295" s="29">
        <f t="shared" si="4"/>
        <v>85.58203065715585</v>
      </c>
    </row>
    <row r="296" spans="1:8" ht="78.75" outlineLevel="2">
      <c r="A296" s="7" t="s">
        <v>763</v>
      </c>
      <c r="B296" s="9" t="s">
        <v>1617</v>
      </c>
      <c r="C296" s="7" t="s">
        <v>1529</v>
      </c>
      <c r="D296" s="7"/>
      <c r="E296" s="7"/>
      <c r="F296" s="25">
        <v>570</v>
      </c>
      <c r="G296" s="25">
        <v>0</v>
      </c>
      <c r="H296" s="29">
        <f t="shared" si="4"/>
        <v>0</v>
      </c>
    </row>
    <row r="297" spans="1:8" ht="22.5" outlineLevel="7">
      <c r="A297" s="7" t="s">
        <v>764</v>
      </c>
      <c r="B297" s="8" t="s">
        <v>356</v>
      </c>
      <c r="C297" s="7" t="s">
        <v>1529</v>
      </c>
      <c r="D297" s="7" t="s">
        <v>178</v>
      </c>
      <c r="E297" s="7"/>
      <c r="F297" s="25">
        <v>570</v>
      </c>
      <c r="G297" s="25">
        <v>0</v>
      </c>
      <c r="H297" s="29">
        <f t="shared" si="4"/>
        <v>0</v>
      </c>
    </row>
    <row r="298" spans="1:8" ht="22.5" outlineLevel="7">
      <c r="A298" s="7" t="s">
        <v>765</v>
      </c>
      <c r="B298" s="8" t="s">
        <v>179</v>
      </c>
      <c r="C298" s="7" t="s">
        <v>1529</v>
      </c>
      <c r="D298" s="7" t="s">
        <v>180</v>
      </c>
      <c r="E298" s="7"/>
      <c r="F298" s="25">
        <v>570</v>
      </c>
      <c r="G298" s="25">
        <v>0</v>
      </c>
      <c r="H298" s="29">
        <f t="shared" si="4"/>
        <v>0</v>
      </c>
    </row>
    <row r="299" spans="1:8" ht="11.25" outlineLevel="7">
      <c r="A299" s="7" t="s">
        <v>766</v>
      </c>
      <c r="B299" s="8" t="s">
        <v>168</v>
      </c>
      <c r="C299" s="7" t="s">
        <v>1529</v>
      </c>
      <c r="D299" s="7" t="s">
        <v>180</v>
      </c>
      <c r="E299" s="7" t="s">
        <v>107</v>
      </c>
      <c r="F299" s="25">
        <v>570</v>
      </c>
      <c r="G299" s="25">
        <v>0</v>
      </c>
      <c r="H299" s="29">
        <f t="shared" si="4"/>
        <v>0</v>
      </c>
    </row>
    <row r="300" spans="1:8" ht="11.25" outlineLevel="7">
      <c r="A300" s="7" t="s">
        <v>767</v>
      </c>
      <c r="B300" s="8" t="s">
        <v>143</v>
      </c>
      <c r="C300" s="7" t="s">
        <v>1529</v>
      </c>
      <c r="D300" s="7" t="s">
        <v>180</v>
      </c>
      <c r="E300" s="7" t="s">
        <v>125</v>
      </c>
      <c r="F300" s="25">
        <v>570</v>
      </c>
      <c r="G300" s="25">
        <v>0</v>
      </c>
      <c r="H300" s="29">
        <f t="shared" si="4"/>
        <v>0</v>
      </c>
    </row>
    <row r="301" spans="1:8" ht="101.25" outlineLevel="2">
      <c r="A301" s="7" t="s">
        <v>768</v>
      </c>
      <c r="B301" s="9" t="s">
        <v>1618</v>
      </c>
      <c r="C301" s="7" t="s">
        <v>381</v>
      </c>
      <c r="D301" s="7"/>
      <c r="E301" s="7"/>
      <c r="F301" s="25">
        <v>69.6</v>
      </c>
      <c r="G301" s="25">
        <v>69.6</v>
      </c>
      <c r="H301" s="29">
        <f t="shared" si="4"/>
        <v>100</v>
      </c>
    </row>
    <row r="302" spans="1:8" ht="22.5" outlineLevel="7">
      <c r="A302" s="7" t="s">
        <v>769</v>
      </c>
      <c r="B302" s="8" t="s">
        <v>356</v>
      </c>
      <c r="C302" s="7" t="s">
        <v>381</v>
      </c>
      <c r="D302" s="7" t="s">
        <v>178</v>
      </c>
      <c r="E302" s="7"/>
      <c r="F302" s="25">
        <v>69.6</v>
      </c>
      <c r="G302" s="25">
        <v>69.6</v>
      </c>
      <c r="H302" s="29">
        <f t="shared" si="4"/>
        <v>100</v>
      </c>
    </row>
    <row r="303" spans="1:8" ht="22.5" outlineLevel="7">
      <c r="A303" s="7" t="s">
        <v>770</v>
      </c>
      <c r="B303" s="8" t="s">
        <v>179</v>
      </c>
      <c r="C303" s="7" t="s">
        <v>381</v>
      </c>
      <c r="D303" s="7" t="s">
        <v>180</v>
      </c>
      <c r="E303" s="7"/>
      <c r="F303" s="25">
        <v>69.6</v>
      </c>
      <c r="G303" s="25">
        <v>69.6</v>
      </c>
      <c r="H303" s="29">
        <f t="shared" si="4"/>
        <v>100</v>
      </c>
    </row>
    <row r="304" spans="1:8" ht="11.25" outlineLevel="7">
      <c r="A304" s="7" t="s">
        <v>771</v>
      </c>
      <c r="B304" s="8" t="s">
        <v>168</v>
      </c>
      <c r="C304" s="7" t="s">
        <v>381</v>
      </c>
      <c r="D304" s="7" t="s">
        <v>180</v>
      </c>
      <c r="E304" s="7" t="s">
        <v>107</v>
      </c>
      <c r="F304" s="25">
        <v>69.6</v>
      </c>
      <c r="G304" s="25">
        <v>69.6</v>
      </c>
      <c r="H304" s="29">
        <f t="shared" si="4"/>
        <v>100</v>
      </c>
    </row>
    <row r="305" spans="1:8" ht="11.25" outlineLevel="7">
      <c r="A305" s="7" t="s">
        <v>772</v>
      </c>
      <c r="B305" s="8" t="s">
        <v>143</v>
      </c>
      <c r="C305" s="7" t="s">
        <v>381</v>
      </c>
      <c r="D305" s="7" t="s">
        <v>180</v>
      </c>
      <c r="E305" s="7" t="s">
        <v>125</v>
      </c>
      <c r="F305" s="25">
        <v>69.6</v>
      </c>
      <c r="G305" s="25">
        <v>69.6</v>
      </c>
      <c r="H305" s="29">
        <f t="shared" si="4"/>
        <v>100</v>
      </c>
    </row>
    <row r="306" spans="1:8" ht="112.5" outlineLevel="2">
      <c r="A306" s="7" t="s">
        <v>773</v>
      </c>
      <c r="B306" s="9" t="s">
        <v>1610</v>
      </c>
      <c r="C306" s="7" t="s">
        <v>375</v>
      </c>
      <c r="D306" s="7"/>
      <c r="E306" s="7"/>
      <c r="F306" s="25">
        <v>1061.3</v>
      </c>
      <c r="G306" s="25">
        <v>1061.3</v>
      </c>
      <c r="H306" s="29">
        <f t="shared" si="4"/>
        <v>100</v>
      </c>
    </row>
    <row r="307" spans="1:8" ht="11.25" outlineLevel="7">
      <c r="A307" s="7" t="s">
        <v>774</v>
      </c>
      <c r="B307" s="8" t="s">
        <v>204</v>
      </c>
      <c r="C307" s="7" t="s">
        <v>375</v>
      </c>
      <c r="D307" s="7" t="s">
        <v>37</v>
      </c>
      <c r="E307" s="7"/>
      <c r="F307" s="25">
        <v>1061.3</v>
      </c>
      <c r="G307" s="25">
        <v>1061.3</v>
      </c>
      <c r="H307" s="29">
        <f t="shared" si="4"/>
        <v>100</v>
      </c>
    </row>
    <row r="308" spans="1:8" ht="11.25" outlineLevel="7">
      <c r="A308" s="7" t="s">
        <v>775</v>
      </c>
      <c r="B308" s="8" t="s">
        <v>1520</v>
      </c>
      <c r="C308" s="7" t="s">
        <v>375</v>
      </c>
      <c r="D308" s="7" t="s">
        <v>991</v>
      </c>
      <c r="E308" s="7"/>
      <c r="F308" s="25">
        <v>1061.3</v>
      </c>
      <c r="G308" s="25">
        <v>1061.3</v>
      </c>
      <c r="H308" s="29">
        <f t="shared" si="4"/>
        <v>100</v>
      </c>
    </row>
    <row r="309" spans="1:8" ht="11.25" outlineLevel="7">
      <c r="A309" s="7" t="s">
        <v>776</v>
      </c>
      <c r="B309" s="8" t="s">
        <v>165</v>
      </c>
      <c r="C309" s="7" t="s">
        <v>375</v>
      </c>
      <c r="D309" s="7" t="s">
        <v>991</v>
      </c>
      <c r="E309" s="7" t="s">
        <v>124</v>
      </c>
      <c r="F309" s="25">
        <v>1061.3</v>
      </c>
      <c r="G309" s="25">
        <v>1061.3</v>
      </c>
      <c r="H309" s="29">
        <f t="shared" si="4"/>
        <v>100</v>
      </c>
    </row>
    <row r="310" spans="1:8" ht="11.25" outlineLevel="7">
      <c r="A310" s="7" t="s">
        <v>777</v>
      </c>
      <c r="B310" s="8" t="s">
        <v>106</v>
      </c>
      <c r="C310" s="7" t="s">
        <v>375</v>
      </c>
      <c r="D310" s="7" t="s">
        <v>991</v>
      </c>
      <c r="E310" s="7" t="s">
        <v>42</v>
      </c>
      <c r="F310" s="25">
        <v>1061.3</v>
      </c>
      <c r="G310" s="25">
        <v>1061.3</v>
      </c>
      <c r="H310" s="29">
        <f t="shared" si="4"/>
        <v>100</v>
      </c>
    </row>
    <row r="311" spans="1:8" ht="78.75" outlineLevel="2">
      <c r="A311" s="7" t="s">
        <v>778</v>
      </c>
      <c r="B311" s="9" t="s">
        <v>1613</v>
      </c>
      <c r="C311" s="7" t="s">
        <v>1527</v>
      </c>
      <c r="D311" s="7"/>
      <c r="E311" s="7"/>
      <c r="F311" s="25">
        <v>1833.4</v>
      </c>
      <c r="G311" s="25">
        <v>1833.4</v>
      </c>
      <c r="H311" s="29">
        <f t="shared" si="4"/>
        <v>100</v>
      </c>
    </row>
    <row r="312" spans="1:8" ht="11.25" outlineLevel="7">
      <c r="A312" s="7" t="s">
        <v>779</v>
      </c>
      <c r="B312" s="8" t="s">
        <v>204</v>
      </c>
      <c r="C312" s="7" t="s">
        <v>1527</v>
      </c>
      <c r="D312" s="7" t="s">
        <v>37</v>
      </c>
      <c r="E312" s="7"/>
      <c r="F312" s="25">
        <v>1833.4</v>
      </c>
      <c r="G312" s="25">
        <v>1833.4</v>
      </c>
      <c r="H312" s="29">
        <f t="shared" si="4"/>
        <v>100</v>
      </c>
    </row>
    <row r="313" spans="1:8" ht="11.25" outlineLevel="7">
      <c r="A313" s="7" t="s">
        <v>780</v>
      </c>
      <c r="B313" s="8" t="s">
        <v>60</v>
      </c>
      <c r="C313" s="7" t="s">
        <v>1527</v>
      </c>
      <c r="D313" s="7" t="s">
        <v>205</v>
      </c>
      <c r="E313" s="7"/>
      <c r="F313" s="25">
        <v>1833.4</v>
      </c>
      <c r="G313" s="25">
        <v>1833.4</v>
      </c>
      <c r="H313" s="29">
        <f t="shared" si="4"/>
        <v>100</v>
      </c>
    </row>
    <row r="314" spans="1:8" ht="22.5" outlineLevel="7">
      <c r="A314" s="7" t="s">
        <v>216</v>
      </c>
      <c r="B314" s="8" t="s">
        <v>343</v>
      </c>
      <c r="C314" s="7" t="s">
        <v>1527</v>
      </c>
      <c r="D314" s="7" t="s">
        <v>205</v>
      </c>
      <c r="E314" s="7" t="s">
        <v>344</v>
      </c>
      <c r="F314" s="25">
        <v>1833.4</v>
      </c>
      <c r="G314" s="25">
        <v>1833.4</v>
      </c>
      <c r="H314" s="29">
        <f t="shared" si="4"/>
        <v>100</v>
      </c>
    </row>
    <row r="315" spans="1:8" ht="33.75" outlineLevel="7">
      <c r="A315" s="7" t="s">
        <v>781</v>
      </c>
      <c r="B315" s="8" t="s">
        <v>1604</v>
      </c>
      <c r="C315" s="7" t="s">
        <v>1527</v>
      </c>
      <c r="D315" s="7" t="s">
        <v>205</v>
      </c>
      <c r="E315" s="7" t="s">
        <v>345</v>
      </c>
      <c r="F315" s="25">
        <v>1833.4</v>
      </c>
      <c r="G315" s="25">
        <v>1833.4</v>
      </c>
      <c r="H315" s="29">
        <f t="shared" si="4"/>
        <v>100</v>
      </c>
    </row>
    <row r="316" spans="1:8" ht="78.75" outlineLevel="2">
      <c r="A316" s="7" t="s">
        <v>782</v>
      </c>
      <c r="B316" s="9" t="s">
        <v>1614</v>
      </c>
      <c r="C316" s="7" t="s">
        <v>1528</v>
      </c>
      <c r="D316" s="7"/>
      <c r="E316" s="7"/>
      <c r="F316" s="25">
        <v>419.1</v>
      </c>
      <c r="G316" s="25">
        <v>419.1</v>
      </c>
      <c r="H316" s="29">
        <f t="shared" si="4"/>
        <v>100</v>
      </c>
    </row>
    <row r="317" spans="1:8" ht="11.25" outlineLevel="7">
      <c r="A317" s="7" t="s">
        <v>783</v>
      </c>
      <c r="B317" s="8" t="s">
        <v>204</v>
      </c>
      <c r="C317" s="7" t="s">
        <v>1528</v>
      </c>
      <c r="D317" s="7" t="s">
        <v>37</v>
      </c>
      <c r="E317" s="7"/>
      <c r="F317" s="25">
        <v>419.1</v>
      </c>
      <c r="G317" s="25">
        <v>419.1</v>
      </c>
      <c r="H317" s="29">
        <f t="shared" si="4"/>
        <v>100</v>
      </c>
    </row>
    <row r="318" spans="1:8" ht="11.25" outlineLevel="7">
      <c r="A318" s="7" t="s">
        <v>784</v>
      </c>
      <c r="B318" s="8" t="s">
        <v>60</v>
      </c>
      <c r="C318" s="7" t="s">
        <v>1528</v>
      </c>
      <c r="D318" s="7" t="s">
        <v>205</v>
      </c>
      <c r="E318" s="7"/>
      <c r="F318" s="25">
        <v>419.1</v>
      </c>
      <c r="G318" s="25">
        <v>419.1</v>
      </c>
      <c r="H318" s="29">
        <f t="shared" si="4"/>
        <v>100</v>
      </c>
    </row>
    <row r="319" spans="1:8" ht="22.5" outlineLevel="7">
      <c r="A319" s="7" t="s">
        <v>785</v>
      </c>
      <c r="B319" s="8" t="s">
        <v>343</v>
      </c>
      <c r="C319" s="7" t="s">
        <v>1528</v>
      </c>
      <c r="D319" s="7" t="s">
        <v>205</v>
      </c>
      <c r="E319" s="7" t="s">
        <v>344</v>
      </c>
      <c r="F319" s="25">
        <v>419.1</v>
      </c>
      <c r="G319" s="25">
        <v>419.1</v>
      </c>
      <c r="H319" s="29">
        <f t="shared" si="4"/>
        <v>100</v>
      </c>
    </row>
    <row r="320" spans="1:8" ht="33.75" outlineLevel="7">
      <c r="A320" s="7" t="s">
        <v>786</v>
      </c>
      <c r="B320" s="8" t="s">
        <v>1604</v>
      </c>
      <c r="C320" s="7" t="s">
        <v>1528</v>
      </c>
      <c r="D320" s="7" t="s">
        <v>205</v>
      </c>
      <c r="E320" s="7" t="s">
        <v>345</v>
      </c>
      <c r="F320" s="25">
        <v>419.1</v>
      </c>
      <c r="G320" s="25">
        <v>419.1</v>
      </c>
      <c r="H320" s="29">
        <f t="shared" si="4"/>
        <v>100</v>
      </c>
    </row>
    <row r="321" spans="1:8" ht="33.75" outlineLevel="1">
      <c r="A321" s="7" t="s">
        <v>787</v>
      </c>
      <c r="B321" s="8" t="s">
        <v>1400</v>
      </c>
      <c r="C321" s="7" t="s">
        <v>363</v>
      </c>
      <c r="D321" s="7"/>
      <c r="E321" s="7"/>
      <c r="F321" s="25">
        <v>10</v>
      </c>
      <c r="G321" s="25">
        <v>10</v>
      </c>
      <c r="H321" s="29">
        <f t="shared" si="4"/>
        <v>100</v>
      </c>
    </row>
    <row r="322" spans="1:8" ht="90" outlineLevel="2">
      <c r="A322" s="7" t="s">
        <v>788</v>
      </c>
      <c r="B322" s="9" t="s">
        <v>1401</v>
      </c>
      <c r="C322" s="7" t="s">
        <v>1402</v>
      </c>
      <c r="D322" s="7"/>
      <c r="E322" s="7"/>
      <c r="F322" s="25">
        <v>10</v>
      </c>
      <c r="G322" s="25">
        <v>10</v>
      </c>
      <c r="H322" s="29">
        <f t="shared" si="4"/>
        <v>100</v>
      </c>
    </row>
    <row r="323" spans="1:8" ht="22.5" outlineLevel="7">
      <c r="A323" s="7" t="s">
        <v>789</v>
      </c>
      <c r="B323" s="8" t="s">
        <v>356</v>
      </c>
      <c r="C323" s="7" t="s">
        <v>1402</v>
      </c>
      <c r="D323" s="7" t="s">
        <v>178</v>
      </c>
      <c r="E323" s="7"/>
      <c r="F323" s="25">
        <v>10</v>
      </c>
      <c r="G323" s="25">
        <v>10</v>
      </c>
      <c r="H323" s="29">
        <f t="shared" si="4"/>
        <v>100</v>
      </c>
    </row>
    <row r="324" spans="1:8" ht="22.5" outlineLevel="7">
      <c r="A324" s="7" t="s">
        <v>232</v>
      </c>
      <c r="B324" s="8" t="s">
        <v>179</v>
      </c>
      <c r="C324" s="7" t="s">
        <v>1402</v>
      </c>
      <c r="D324" s="7" t="s">
        <v>180</v>
      </c>
      <c r="E324" s="7"/>
      <c r="F324" s="25">
        <v>10</v>
      </c>
      <c r="G324" s="25">
        <v>10</v>
      </c>
      <c r="H324" s="29">
        <f t="shared" si="4"/>
        <v>100</v>
      </c>
    </row>
    <row r="325" spans="1:8" ht="11.25" outlineLevel="7">
      <c r="A325" s="7" t="s">
        <v>790</v>
      </c>
      <c r="B325" s="8" t="s">
        <v>165</v>
      </c>
      <c r="C325" s="7" t="s">
        <v>1402</v>
      </c>
      <c r="D325" s="7" t="s">
        <v>180</v>
      </c>
      <c r="E325" s="7" t="s">
        <v>124</v>
      </c>
      <c r="F325" s="25">
        <v>10</v>
      </c>
      <c r="G325" s="25">
        <v>10</v>
      </c>
      <c r="H325" s="29">
        <f t="shared" si="4"/>
        <v>100</v>
      </c>
    </row>
    <row r="326" spans="1:8" ht="45" outlineLevel="7">
      <c r="A326" s="7" t="s">
        <v>791</v>
      </c>
      <c r="B326" s="8" t="s">
        <v>166</v>
      </c>
      <c r="C326" s="7" t="s">
        <v>1402</v>
      </c>
      <c r="D326" s="7" t="s">
        <v>180</v>
      </c>
      <c r="E326" s="7" t="s">
        <v>40</v>
      </c>
      <c r="F326" s="25">
        <v>10</v>
      </c>
      <c r="G326" s="25">
        <v>10</v>
      </c>
      <c r="H326" s="29">
        <f t="shared" si="4"/>
        <v>100</v>
      </c>
    </row>
    <row r="327" spans="1:8" ht="32.25">
      <c r="A327" s="7" t="s">
        <v>792</v>
      </c>
      <c r="B327" s="11" t="s">
        <v>1642</v>
      </c>
      <c r="C327" s="10" t="s">
        <v>1545</v>
      </c>
      <c r="D327" s="10"/>
      <c r="E327" s="10"/>
      <c r="F327" s="24">
        <v>200</v>
      </c>
      <c r="G327" s="24">
        <v>20</v>
      </c>
      <c r="H327" s="28">
        <f t="shared" si="4"/>
        <v>10</v>
      </c>
    </row>
    <row r="328" spans="1:8" ht="11.25" outlineLevel="1">
      <c r="A328" s="7" t="s">
        <v>793</v>
      </c>
      <c r="B328" s="8" t="s">
        <v>185</v>
      </c>
      <c r="C328" s="7" t="s">
        <v>1546</v>
      </c>
      <c r="D328" s="7"/>
      <c r="E328" s="7"/>
      <c r="F328" s="25">
        <v>200</v>
      </c>
      <c r="G328" s="25">
        <v>20</v>
      </c>
      <c r="H328" s="29">
        <f t="shared" si="4"/>
        <v>10</v>
      </c>
    </row>
    <row r="329" spans="1:8" ht="56.25" outlineLevel="2">
      <c r="A329" s="7" t="s">
        <v>794</v>
      </c>
      <c r="B329" s="8" t="s">
        <v>1643</v>
      </c>
      <c r="C329" s="7" t="s">
        <v>1644</v>
      </c>
      <c r="D329" s="7"/>
      <c r="E329" s="7"/>
      <c r="F329" s="25">
        <v>80</v>
      </c>
      <c r="G329" s="25">
        <v>0</v>
      </c>
      <c r="H329" s="29">
        <f t="shared" si="4"/>
        <v>0</v>
      </c>
    </row>
    <row r="330" spans="1:8" ht="22.5" outlineLevel="7">
      <c r="A330" s="7" t="s">
        <v>795</v>
      </c>
      <c r="B330" s="8" t="s">
        <v>356</v>
      </c>
      <c r="C330" s="7" t="s">
        <v>1644</v>
      </c>
      <c r="D330" s="7" t="s">
        <v>178</v>
      </c>
      <c r="E330" s="7"/>
      <c r="F330" s="25">
        <v>80</v>
      </c>
      <c r="G330" s="25">
        <v>0</v>
      </c>
      <c r="H330" s="29">
        <f t="shared" si="4"/>
        <v>0</v>
      </c>
    </row>
    <row r="331" spans="1:8" ht="22.5" outlineLevel="7">
      <c r="A331" s="7" t="s">
        <v>796</v>
      </c>
      <c r="B331" s="8" t="s">
        <v>179</v>
      </c>
      <c r="C331" s="7" t="s">
        <v>1644</v>
      </c>
      <c r="D331" s="7" t="s">
        <v>180</v>
      </c>
      <c r="E331" s="7"/>
      <c r="F331" s="25">
        <v>80</v>
      </c>
      <c r="G331" s="25">
        <v>0</v>
      </c>
      <c r="H331" s="29">
        <f t="shared" si="4"/>
        <v>0</v>
      </c>
    </row>
    <row r="332" spans="1:8" ht="11.25" outlineLevel="7">
      <c r="A332" s="7" t="s">
        <v>797</v>
      </c>
      <c r="B332" s="8" t="s">
        <v>1510</v>
      </c>
      <c r="C332" s="7" t="s">
        <v>1644</v>
      </c>
      <c r="D332" s="7" t="s">
        <v>180</v>
      </c>
      <c r="E332" s="7" t="s">
        <v>1511</v>
      </c>
      <c r="F332" s="25">
        <v>80</v>
      </c>
      <c r="G332" s="25">
        <v>0</v>
      </c>
      <c r="H332" s="29">
        <f t="shared" si="4"/>
        <v>0</v>
      </c>
    </row>
    <row r="333" spans="1:8" ht="11.25" outlineLevel="7">
      <c r="A333" s="7" t="s">
        <v>798</v>
      </c>
      <c r="B333" s="8" t="s">
        <v>1514</v>
      </c>
      <c r="C333" s="7" t="s">
        <v>1644</v>
      </c>
      <c r="D333" s="7" t="s">
        <v>180</v>
      </c>
      <c r="E333" s="7" t="s">
        <v>1515</v>
      </c>
      <c r="F333" s="25">
        <v>80</v>
      </c>
      <c r="G333" s="25">
        <v>0</v>
      </c>
      <c r="H333" s="29">
        <f t="shared" si="4"/>
        <v>0</v>
      </c>
    </row>
    <row r="334" spans="1:8" ht="78.75" outlineLevel="2">
      <c r="A334" s="7" t="s">
        <v>218</v>
      </c>
      <c r="B334" s="9" t="s">
        <v>1645</v>
      </c>
      <c r="C334" s="7" t="s">
        <v>1646</v>
      </c>
      <c r="D334" s="7"/>
      <c r="E334" s="7"/>
      <c r="F334" s="25">
        <v>20</v>
      </c>
      <c r="G334" s="25">
        <v>20</v>
      </c>
      <c r="H334" s="29">
        <f t="shared" si="4"/>
        <v>100</v>
      </c>
    </row>
    <row r="335" spans="1:8" ht="22.5" outlineLevel="7">
      <c r="A335" s="7" t="s">
        <v>799</v>
      </c>
      <c r="B335" s="8" t="s">
        <v>356</v>
      </c>
      <c r="C335" s="7" t="s">
        <v>1646</v>
      </c>
      <c r="D335" s="7" t="s">
        <v>178</v>
      </c>
      <c r="E335" s="7"/>
      <c r="F335" s="25">
        <v>20</v>
      </c>
      <c r="G335" s="25">
        <v>20</v>
      </c>
      <c r="H335" s="29">
        <f t="shared" si="4"/>
        <v>100</v>
      </c>
    </row>
    <row r="336" spans="1:8" ht="22.5" outlineLevel="7">
      <c r="A336" s="7" t="s">
        <v>800</v>
      </c>
      <c r="B336" s="8" t="s">
        <v>179</v>
      </c>
      <c r="C336" s="7" t="s">
        <v>1646</v>
      </c>
      <c r="D336" s="7" t="s">
        <v>180</v>
      </c>
      <c r="E336" s="7"/>
      <c r="F336" s="25">
        <v>20</v>
      </c>
      <c r="G336" s="25">
        <v>20</v>
      </c>
      <c r="H336" s="29">
        <f aca="true" t="shared" si="5" ref="H336:H399">G336/F336*100</f>
        <v>100</v>
      </c>
    </row>
    <row r="337" spans="1:8" ht="11.25" outlineLevel="7">
      <c r="A337" s="7" t="s">
        <v>801</v>
      </c>
      <c r="B337" s="8" t="s">
        <v>1510</v>
      </c>
      <c r="C337" s="7" t="s">
        <v>1646</v>
      </c>
      <c r="D337" s="7" t="s">
        <v>180</v>
      </c>
      <c r="E337" s="7" t="s">
        <v>1511</v>
      </c>
      <c r="F337" s="25">
        <v>20</v>
      </c>
      <c r="G337" s="25">
        <v>20</v>
      </c>
      <c r="H337" s="29">
        <f t="shared" si="5"/>
        <v>100</v>
      </c>
    </row>
    <row r="338" spans="1:8" ht="11.25" outlineLevel="7">
      <c r="A338" s="7" t="s">
        <v>802</v>
      </c>
      <c r="B338" s="8" t="s">
        <v>1514</v>
      </c>
      <c r="C338" s="7" t="s">
        <v>1646</v>
      </c>
      <c r="D338" s="7" t="s">
        <v>180</v>
      </c>
      <c r="E338" s="7" t="s">
        <v>1515</v>
      </c>
      <c r="F338" s="25">
        <v>20</v>
      </c>
      <c r="G338" s="25">
        <v>20</v>
      </c>
      <c r="H338" s="29">
        <f t="shared" si="5"/>
        <v>100</v>
      </c>
    </row>
    <row r="339" spans="1:8" ht="78.75" outlineLevel="2">
      <c r="A339" s="7" t="s">
        <v>803</v>
      </c>
      <c r="B339" s="9" t="s">
        <v>1647</v>
      </c>
      <c r="C339" s="7" t="s">
        <v>1547</v>
      </c>
      <c r="D339" s="7"/>
      <c r="E339" s="7"/>
      <c r="F339" s="25">
        <v>100</v>
      </c>
      <c r="G339" s="25">
        <v>0</v>
      </c>
      <c r="H339" s="29">
        <f t="shared" si="5"/>
        <v>0</v>
      </c>
    </row>
    <row r="340" spans="1:8" ht="22.5" outlineLevel="7">
      <c r="A340" s="7" t="s">
        <v>804</v>
      </c>
      <c r="B340" s="8" t="s">
        <v>356</v>
      </c>
      <c r="C340" s="7" t="s">
        <v>1547</v>
      </c>
      <c r="D340" s="7" t="s">
        <v>178</v>
      </c>
      <c r="E340" s="7"/>
      <c r="F340" s="25">
        <v>100</v>
      </c>
      <c r="G340" s="25">
        <v>0</v>
      </c>
      <c r="H340" s="29">
        <f t="shared" si="5"/>
        <v>0</v>
      </c>
    </row>
    <row r="341" spans="1:8" ht="22.5" outlineLevel="7">
      <c r="A341" s="7" t="s">
        <v>805</v>
      </c>
      <c r="B341" s="8" t="s">
        <v>179</v>
      </c>
      <c r="C341" s="7" t="s">
        <v>1547</v>
      </c>
      <c r="D341" s="7" t="s">
        <v>180</v>
      </c>
      <c r="E341" s="7"/>
      <c r="F341" s="25">
        <v>100</v>
      </c>
      <c r="G341" s="25">
        <v>0</v>
      </c>
      <c r="H341" s="29">
        <f t="shared" si="5"/>
        <v>0</v>
      </c>
    </row>
    <row r="342" spans="1:8" ht="11.25" outlineLevel="7">
      <c r="A342" s="7" t="s">
        <v>806</v>
      </c>
      <c r="B342" s="8" t="s">
        <v>1510</v>
      </c>
      <c r="C342" s="7" t="s">
        <v>1547</v>
      </c>
      <c r="D342" s="7" t="s">
        <v>180</v>
      </c>
      <c r="E342" s="7" t="s">
        <v>1511</v>
      </c>
      <c r="F342" s="25">
        <v>100</v>
      </c>
      <c r="G342" s="25">
        <v>0</v>
      </c>
      <c r="H342" s="29">
        <f t="shared" si="5"/>
        <v>0</v>
      </c>
    </row>
    <row r="343" spans="1:8" ht="11.25" outlineLevel="7">
      <c r="A343" s="7" t="s">
        <v>807</v>
      </c>
      <c r="B343" s="8" t="s">
        <v>1514</v>
      </c>
      <c r="C343" s="7" t="s">
        <v>1547</v>
      </c>
      <c r="D343" s="7" t="s">
        <v>180</v>
      </c>
      <c r="E343" s="7" t="s">
        <v>1515</v>
      </c>
      <c r="F343" s="25">
        <v>100</v>
      </c>
      <c r="G343" s="25">
        <v>0</v>
      </c>
      <c r="H343" s="29">
        <f t="shared" si="5"/>
        <v>0</v>
      </c>
    </row>
    <row r="344" spans="1:8" ht="11.25">
      <c r="A344" s="7" t="s">
        <v>808</v>
      </c>
      <c r="B344" s="11" t="s">
        <v>214</v>
      </c>
      <c r="C344" s="10" t="s">
        <v>411</v>
      </c>
      <c r="D344" s="10"/>
      <c r="E344" s="10"/>
      <c r="F344" s="24">
        <v>170225.2</v>
      </c>
      <c r="G344" s="24">
        <v>167823.6</v>
      </c>
      <c r="H344" s="28">
        <f t="shared" si="5"/>
        <v>98.58916306163835</v>
      </c>
    </row>
    <row r="345" spans="1:8" ht="11.25" outlineLevel="1">
      <c r="A345" s="7" t="s">
        <v>809</v>
      </c>
      <c r="B345" s="8" t="s">
        <v>412</v>
      </c>
      <c r="C345" s="7" t="s">
        <v>413</v>
      </c>
      <c r="D345" s="7"/>
      <c r="E345" s="7"/>
      <c r="F345" s="25">
        <v>983.9</v>
      </c>
      <c r="G345" s="25">
        <v>983.9</v>
      </c>
      <c r="H345" s="29">
        <f t="shared" si="5"/>
        <v>100</v>
      </c>
    </row>
    <row r="346" spans="1:8" ht="45" outlineLevel="2">
      <c r="A346" s="7" t="s">
        <v>810</v>
      </c>
      <c r="B346" s="8" t="s">
        <v>1640</v>
      </c>
      <c r="C346" s="7" t="s">
        <v>1641</v>
      </c>
      <c r="D346" s="7"/>
      <c r="E346" s="7"/>
      <c r="F346" s="25">
        <v>93.3</v>
      </c>
      <c r="G346" s="25">
        <v>93.3</v>
      </c>
      <c r="H346" s="29">
        <f t="shared" si="5"/>
        <v>100</v>
      </c>
    </row>
    <row r="347" spans="1:8" ht="11.25" outlineLevel="7">
      <c r="A347" s="7" t="s">
        <v>811</v>
      </c>
      <c r="B347" s="8" t="s">
        <v>204</v>
      </c>
      <c r="C347" s="7" t="s">
        <v>1641</v>
      </c>
      <c r="D347" s="7" t="s">
        <v>37</v>
      </c>
      <c r="E347" s="7"/>
      <c r="F347" s="25">
        <v>93.3</v>
      </c>
      <c r="G347" s="25">
        <v>93.3</v>
      </c>
      <c r="H347" s="29">
        <f t="shared" si="5"/>
        <v>100</v>
      </c>
    </row>
    <row r="348" spans="1:8" ht="11.25" outlineLevel="7">
      <c r="A348" s="7" t="s">
        <v>813</v>
      </c>
      <c r="B348" s="8" t="s">
        <v>60</v>
      </c>
      <c r="C348" s="7" t="s">
        <v>1641</v>
      </c>
      <c r="D348" s="7" t="s">
        <v>205</v>
      </c>
      <c r="E348" s="7"/>
      <c r="F348" s="25">
        <v>93.3</v>
      </c>
      <c r="G348" s="25">
        <v>93.3</v>
      </c>
      <c r="H348" s="29">
        <f t="shared" si="5"/>
        <v>100</v>
      </c>
    </row>
    <row r="349" spans="1:8" ht="11.25" outlineLevel="7">
      <c r="A349" s="7" t="s">
        <v>814</v>
      </c>
      <c r="B349" s="8" t="s">
        <v>169</v>
      </c>
      <c r="C349" s="7" t="s">
        <v>1641</v>
      </c>
      <c r="D349" s="7" t="s">
        <v>205</v>
      </c>
      <c r="E349" s="7" t="s">
        <v>25</v>
      </c>
      <c r="F349" s="25">
        <v>93.3</v>
      </c>
      <c r="G349" s="25">
        <v>93.3</v>
      </c>
      <c r="H349" s="29">
        <f t="shared" si="5"/>
        <v>100</v>
      </c>
    </row>
    <row r="350" spans="1:8" ht="11.25" outlineLevel="7">
      <c r="A350" s="7" t="s">
        <v>815</v>
      </c>
      <c r="B350" s="8" t="s">
        <v>126</v>
      </c>
      <c r="C350" s="7" t="s">
        <v>1641</v>
      </c>
      <c r="D350" s="7" t="s">
        <v>205</v>
      </c>
      <c r="E350" s="7" t="s">
        <v>127</v>
      </c>
      <c r="F350" s="25">
        <v>93.3</v>
      </c>
      <c r="G350" s="25">
        <v>93.3</v>
      </c>
      <c r="H350" s="29">
        <f t="shared" si="5"/>
        <v>100</v>
      </c>
    </row>
    <row r="351" spans="1:8" ht="56.25" outlineLevel="2">
      <c r="A351" s="7" t="s">
        <v>816</v>
      </c>
      <c r="B351" s="8" t="s">
        <v>1657</v>
      </c>
      <c r="C351" s="7" t="s">
        <v>1658</v>
      </c>
      <c r="D351" s="7"/>
      <c r="E351" s="7"/>
      <c r="F351" s="25">
        <v>222.9</v>
      </c>
      <c r="G351" s="25">
        <v>222.9</v>
      </c>
      <c r="H351" s="29">
        <f t="shared" si="5"/>
        <v>100</v>
      </c>
    </row>
    <row r="352" spans="1:8" ht="22.5" outlineLevel="7">
      <c r="A352" s="7" t="s">
        <v>817</v>
      </c>
      <c r="B352" s="8" t="s">
        <v>209</v>
      </c>
      <c r="C352" s="7" t="s">
        <v>1658</v>
      </c>
      <c r="D352" s="7" t="s">
        <v>210</v>
      </c>
      <c r="E352" s="7"/>
      <c r="F352" s="25">
        <v>222.9</v>
      </c>
      <c r="G352" s="25">
        <v>222.9</v>
      </c>
      <c r="H352" s="29">
        <f t="shared" si="5"/>
        <v>100</v>
      </c>
    </row>
    <row r="353" spans="1:8" ht="11.25" outlineLevel="7">
      <c r="A353" s="7" t="s">
        <v>818</v>
      </c>
      <c r="B353" s="8" t="s">
        <v>211</v>
      </c>
      <c r="C353" s="7" t="s">
        <v>1658</v>
      </c>
      <c r="D353" s="7" t="s">
        <v>212</v>
      </c>
      <c r="E353" s="7"/>
      <c r="F353" s="25">
        <v>222.9</v>
      </c>
      <c r="G353" s="25">
        <v>222.9</v>
      </c>
      <c r="H353" s="29">
        <f t="shared" si="5"/>
        <v>100</v>
      </c>
    </row>
    <row r="354" spans="1:8" ht="11.25" outlineLevel="7">
      <c r="A354" s="7" t="s">
        <v>820</v>
      </c>
      <c r="B354" s="8" t="s">
        <v>347</v>
      </c>
      <c r="C354" s="7" t="s">
        <v>1658</v>
      </c>
      <c r="D354" s="7" t="s">
        <v>212</v>
      </c>
      <c r="E354" s="7" t="s">
        <v>30</v>
      </c>
      <c r="F354" s="25">
        <v>222.9</v>
      </c>
      <c r="G354" s="25">
        <v>222.9</v>
      </c>
      <c r="H354" s="29">
        <f t="shared" si="5"/>
        <v>100</v>
      </c>
    </row>
    <row r="355" spans="1:8" ht="11.25" outlineLevel="7">
      <c r="A355" s="7" t="s">
        <v>821</v>
      </c>
      <c r="B355" s="8" t="s">
        <v>31</v>
      </c>
      <c r="C355" s="7" t="s">
        <v>1658</v>
      </c>
      <c r="D355" s="7" t="s">
        <v>212</v>
      </c>
      <c r="E355" s="7" t="s">
        <v>32</v>
      </c>
      <c r="F355" s="25">
        <v>222.9</v>
      </c>
      <c r="G355" s="25">
        <v>222.9</v>
      </c>
      <c r="H355" s="29">
        <f t="shared" si="5"/>
        <v>100</v>
      </c>
    </row>
    <row r="356" spans="1:8" ht="56.25" outlineLevel="2">
      <c r="A356" s="7" t="s">
        <v>822</v>
      </c>
      <c r="B356" s="8" t="s">
        <v>1548</v>
      </c>
      <c r="C356" s="7" t="s">
        <v>1418</v>
      </c>
      <c r="D356" s="7"/>
      <c r="E356" s="7"/>
      <c r="F356" s="25">
        <v>667.6</v>
      </c>
      <c r="G356" s="25">
        <v>667.6</v>
      </c>
      <c r="H356" s="29">
        <f t="shared" si="5"/>
        <v>100</v>
      </c>
    </row>
    <row r="357" spans="1:8" ht="22.5" outlineLevel="7">
      <c r="A357" s="7" t="s">
        <v>823</v>
      </c>
      <c r="B357" s="8" t="s">
        <v>209</v>
      </c>
      <c r="C357" s="7" t="s">
        <v>1418</v>
      </c>
      <c r="D357" s="7" t="s">
        <v>210</v>
      </c>
      <c r="E357" s="7"/>
      <c r="F357" s="25">
        <v>667.6</v>
      </c>
      <c r="G357" s="25">
        <v>667.6</v>
      </c>
      <c r="H357" s="29">
        <f t="shared" si="5"/>
        <v>100</v>
      </c>
    </row>
    <row r="358" spans="1:8" ht="11.25" outlineLevel="7">
      <c r="A358" s="7" t="s">
        <v>824</v>
      </c>
      <c r="B358" s="8" t="s">
        <v>211</v>
      </c>
      <c r="C358" s="7" t="s">
        <v>1418</v>
      </c>
      <c r="D358" s="7" t="s">
        <v>212</v>
      </c>
      <c r="E358" s="7"/>
      <c r="F358" s="25">
        <v>667.6</v>
      </c>
      <c r="G358" s="25">
        <v>667.6</v>
      </c>
      <c r="H358" s="29">
        <f t="shared" si="5"/>
        <v>100</v>
      </c>
    </row>
    <row r="359" spans="1:8" ht="11.25" outlineLevel="7">
      <c r="A359" s="7" t="s">
        <v>825</v>
      </c>
      <c r="B359" s="8" t="s">
        <v>347</v>
      </c>
      <c r="C359" s="7" t="s">
        <v>1418</v>
      </c>
      <c r="D359" s="7" t="s">
        <v>212</v>
      </c>
      <c r="E359" s="7" t="s">
        <v>30</v>
      </c>
      <c r="F359" s="25">
        <v>667.6</v>
      </c>
      <c r="G359" s="25">
        <v>667.6</v>
      </c>
      <c r="H359" s="29">
        <f t="shared" si="5"/>
        <v>100</v>
      </c>
    </row>
    <row r="360" spans="1:8" ht="11.25" outlineLevel="7">
      <c r="A360" s="7" t="s">
        <v>826</v>
      </c>
      <c r="B360" s="8" t="s">
        <v>31</v>
      </c>
      <c r="C360" s="7" t="s">
        <v>1418</v>
      </c>
      <c r="D360" s="7" t="s">
        <v>212</v>
      </c>
      <c r="E360" s="7" t="s">
        <v>32</v>
      </c>
      <c r="F360" s="25">
        <v>667.6</v>
      </c>
      <c r="G360" s="25">
        <v>667.6</v>
      </c>
      <c r="H360" s="29">
        <f t="shared" si="5"/>
        <v>100</v>
      </c>
    </row>
    <row r="361" spans="1:8" ht="11.25" outlineLevel="1">
      <c r="A361" s="7" t="s">
        <v>827</v>
      </c>
      <c r="B361" s="8" t="s">
        <v>1551</v>
      </c>
      <c r="C361" s="7" t="s">
        <v>423</v>
      </c>
      <c r="D361" s="7"/>
      <c r="E361" s="7"/>
      <c r="F361" s="25">
        <v>1173.3</v>
      </c>
      <c r="G361" s="25">
        <v>1108.8</v>
      </c>
      <c r="H361" s="29">
        <f t="shared" si="5"/>
        <v>94.5026847353618</v>
      </c>
    </row>
    <row r="362" spans="1:8" ht="45" outlineLevel="2">
      <c r="A362" s="7" t="s">
        <v>828</v>
      </c>
      <c r="B362" s="8" t="s">
        <v>1552</v>
      </c>
      <c r="C362" s="7" t="s">
        <v>424</v>
      </c>
      <c r="D362" s="7"/>
      <c r="E362" s="7"/>
      <c r="F362" s="25">
        <v>1173.3</v>
      </c>
      <c r="G362" s="25">
        <v>1108.8</v>
      </c>
      <c r="H362" s="29">
        <f t="shared" si="5"/>
        <v>94.5026847353618</v>
      </c>
    </row>
    <row r="363" spans="1:8" ht="56.25" outlineLevel="7">
      <c r="A363" s="7" t="s">
        <v>829</v>
      </c>
      <c r="B363" s="8" t="s">
        <v>175</v>
      </c>
      <c r="C363" s="7" t="s">
        <v>424</v>
      </c>
      <c r="D363" s="7" t="s">
        <v>176</v>
      </c>
      <c r="E363" s="7"/>
      <c r="F363" s="25">
        <v>27.1</v>
      </c>
      <c r="G363" s="25">
        <v>27.1</v>
      </c>
      <c r="H363" s="29">
        <f t="shared" si="5"/>
        <v>100</v>
      </c>
    </row>
    <row r="364" spans="1:8" ht="11.25" outlineLevel="7">
      <c r="A364" s="7" t="s">
        <v>429</v>
      </c>
      <c r="B364" s="8" t="s">
        <v>206</v>
      </c>
      <c r="C364" s="7" t="s">
        <v>424</v>
      </c>
      <c r="D364" s="7" t="s">
        <v>100</v>
      </c>
      <c r="E364" s="7"/>
      <c r="F364" s="25">
        <v>27.1</v>
      </c>
      <c r="G364" s="25">
        <v>27.1</v>
      </c>
      <c r="H364" s="29">
        <f t="shared" si="5"/>
        <v>100</v>
      </c>
    </row>
    <row r="365" spans="1:8" ht="11.25" outlineLevel="7">
      <c r="A365" s="7" t="s">
        <v>830</v>
      </c>
      <c r="B365" s="8" t="s">
        <v>347</v>
      </c>
      <c r="C365" s="7" t="s">
        <v>424</v>
      </c>
      <c r="D365" s="7" t="s">
        <v>100</v>
      </c>
      <c r="E365" s="7" t="s">
        <v>30</v>
      </c>
      <c r="F365" s="25">
        <v>27.1</v>
      </c>
      <c r="G365" s="25">
        <v>27.1</v>
      </c>
      <c r="H365" s="29">
        <f t="shared" si="5"/>
        <v>100</v>
      </c>
    </row>
    <row r="366" spans="1:8" ht="11.25" outlineLevel="7">
      <c r="A366" s="7" t="s">
        <v>831</v>
      </c>
      <c r="B366" s="8" t="s">
        <v>150</v>
      </c>
      <c r="C366" s="7" t="s">
        <v>424</v>
      </c>
      <c r="D366" s="7" t="s">
        <v>100</v>
      </c>
      <c r="E366" s="7" t="s">
        <v>151</v>
      </c>
      <c r="F366" s="25">
        <v>27.1</v>
      </c>
      <c r="G366" s="25">
        <v>27.1</v>
      </c>
      <c r="H366" s="29">
        <f t="shared" si="5"/>
        <v>100</v>
      </c>
    </row>
    <row r="367" spans="1:8" ht="22.5" outlineLevel="7">
      <c r="A367" s="7" t="s">
        <v>832</v>
      </c>
      <c r="B367" s="8" t="s">
        <v>356</v>
      </c>
      <c r="C367" s="7" t="s">
        <v>424</v>
      </c>
      <c r="D367" s="7" t="s">
        <v>178</v>
      </c>
      <c r="E367" s="7"/>
      <c r="F367" s="25">
        <v>637.3</v>
      </c>
      <c r="G367" s="25">
        <v>572.8</v>
      </c>
      <c r="H367" s="29">
        <f t="shared" si="5"/>
        <v>89.8791777812647</v>
      </c>
    </row>
    <row r="368" spans="1:8" ht="22.5" outlineLevel="7">
      <c r="A368" s="7" t="s">
        <v>833</v>
      </c>
      <c r="B368" s="8" t="s">
        <v>179</v>
      </c>
      <c r="C368" s="7" t="s">
        <v>424</v>
      </c>
      <c r="D368" s="7" t="s">
        <v>180</v>
      </c>
      <c r="E368" s="7"/>
      <c r="F368" s="25">
        <v>637.3</v>
      </c>
      <c r="G368" s="25">
        <v>572.8</v>
      </c>
      <c r="H368" s="29">
        <f t="shared" si="5"/>
        <v>89.8791777812647</v>
      </c>
    </row>
    <row r="369" spans="1:8" ht="11.25" outlineLevel="7">
      <c r="A369" s="7" t="s">
        <v>834</v>
      </c>
      <c r="B369" s="8" t="s">
        <v>347</v>
      </c>
      <c r="C369" s="7" t="s">
        <v>424</v>
      </c>
      <c r="D369" s="7" t="s">
        <v>180</v>
      </c>
      <c r="E369" s="7" t="s">
        <v>30</v>
      </c>
      <c r="F369" s="25">
        <v>637.3</v>
      </c>
      <c r="G369" s="25">
        <v>572.8</v>
      </c>
      <c r="H369" s="29">
        <f t="shared" si="5"/>
        <v>89.8791777812647</v>
      </c>
    </row>
    <row r="370" spans="1:8" ht="11.25" outlineLevel="7">
      <c r="A370" s="7" t="s">
        <v>835</v>
      </c>
      <c r="B370" s="8" t="s">
        <v>150</v>
      </c>
      <c r="C370" s="7" t="s">
        <v>424</v>
      </c>
      <c r="D370" s="7" t="s">
        <v>180</v>
      </c>
      <c r="E370" s="7" t="s">
        <v>151</v>
      </c>
      <c r="F370" s="25">
        <v>637.3</v>
      </c>
      <c r="G370" s="25">
        <v>572.8</v>
      </c>
      <c r="H370" s="29">
        <f t="shared" si="5"/>
        <v>89.8791777812647</v>
      </c>
    </row>
    <row r="371" spans="1:8" ht="11.25" outlineLevel="7">
      <c r="A371" s="7" t="s">
        <v>836</v>
      </c>
      <c r="B371" s="8" t="s">
        <v>215</v>
      </c>
      <c r="C371" s="7" t="s">
        <v>424</v>
      </c>
      <c r="D371" s="7" t="s">
        <v>216</v>
      </c>
      <c r="E371" s="7"/>
      <c r="F371" s="25">
        <v>508.9</v>
      </c>
      <c r="G371" s="25">
        <v>508.9</v>
      </c>
      <c r="H371" s="29">
        <f t="shared" si="5"/>
        <v>100</v>
      </c>
    </row>
    <row r="372" spans="1:8" ht="22.5" outlineLevel="7">
      <c r="A372" s="7" t="s">
        <v>837</v>
      </c>
      <c r="B372" s="8" t="s">
        <v>217</v>
      </c>
      <c r="C372" s="7" t="s">
        <v>424</v>
      </c>
      <c r="D372" s="7" t="s">
        <v>218</v>
      </c>
      <c r="E372" s="7"/>
      <c r="F372" s="25">
        <v>75</v>
      </c>
      <c r="G372" s="25">
        <v>75</v>
      </c>
      <c r="H372" s="29">
        <f t="shared" si="5"/>
        <v>100</v>
      </c>
    </row>
    <row r="373" spans="1:8" ht="11.25" outlineLevel="7">
      <c r="A373" s="7" t="s">
        <v>838</v>
      </c>
      <c r="B373" s="8" t="s">
        <v>347</v>
      </c>
      <c r="C373" s="7" t="s">
        <v>424</v>
      </c>
      <c r="D373" s="7" t="s">
        <v>218</v>
      </c>
      <c r="E373" s="7" t="s">
        <v>30</v>
      </c>
      <c r="F373" s="25">
        <v>75</v>
      </c>
      <c r="G373" s="25">
        <v>75</v>
      </c>
      <c r="H373" s="29">
        <f t="shared" si="5"/>
        <v>100</v>
      </c>
    </row>
    <row r="374" spans="1:8" ht="11.25" outlineLevel="7">
      <c r="A374" s="7" t="s">
        <v>223</v>
      </c>
      <c r="B374" s="8" t="s">
        <v>150</v>
      </c>
      <c r="C374" s="7" t="s">
        <v>424</v>
      </c>
      <c r="D374" s="7" t="s">
        <v>218</v>
      </c>
      <c r="E374" s="7" t="s">
        <v>151</v>
      </c>
      <c r="F374" s="25">
        <v>75</v>
      </c>
      <c r="G374" s="25">
        <v>75</v>
      </c>
      <c r="H374" s="29">
        <f t="shared" si="5"/>
        <v>100</v>
      </c>
    </row>
    <row r="375" spans="1:8" ht="11.25" outlineLevel="7">
      <c r="A375" s="7" t="s">
        <v>839</v>
      </c>
      <c r="B375" s="8" t="s">
        <v>1352</v>
      </c>
      <c r="C375" s="7" t="s">
        <v>424</v>
      </c>
      <c r="D375" s="7" t="s">
        <v>429</v>
      </c>
      <c r="E375" s="7"/>
      <c r="F375" s="25">
        <v>433.9</v>
      </c>
      <c r="G375" s="25">
        <v>433.9</v>
      </c>
      <c r="H375" s="29">
        <f t="shared" si="5"/>
        <v>100</v>
      </c>
    </row>
    <row r="376" spans="1:8" ht="11.25" outlineLevel="7">
      <c r="A376" s="7" t="s">
        <v>840</v>
      </c>
      <c r="B376" s="8" t="s">
        <v>347</v>
      </c>
      <c r="C376" s="7" t="s">
        <v>424</v>
      </c>
      <c r="D376" s="7" t="s">
        <v>429</v>
      </c>
      <c r="E376" s="7" t="s">
        <v>30</v>
      </c>
      <c r="F376" s="25">
        <v>433.9</v>
      </c>
      <c r="G376" s="25">
        <v>433.9</v>
      </c>
      <c r="H376" s="29">
        <f t="shared" si="5"/>
        <v>100</v>
      </c>
    </row>
    <row r="377" spans="1:8" ht="11.25" outlineLevel="7">
      <c r="A377" s="7" t="s">
        <v>841</v>
      </c>
      <c r="B377" s="8" t="s">
        <v>150</v>
      </c>
      <c r="C377" s="7" t="s">
        <v>424</v>
      </c>
      <c r="D377" s="7" t="s">
        <v>429</v>
      </c>
      <c r="E377" s="7" t="s">
        <v>151</v>
      </c>
      <c r="F377" s="25">
        <v>433.9</v>
      </c>
      <c r="G377" s="25">
        <v>433.9</v>
      </c>
      <c r="H377" s="29">
        <f t="shared" si="5"/>
        <v>100</v>
      </c>
    </row>
    <row r="378" spans="1:8" ht="22.5" outlineLevel="1">
      <c r="A378" s="7" t="s">
        <v>842</v>
      </c>
      <c r="B378" s="8" t="s">
        <v>414</v>
      </c>
      <c r="C378" s="7" t="s">
        <v>415</v>
      </c>
      <c r="D378" s="7"/>
      <c r="E378" s="7"/>
      <c r="F378" s="25">
        <v>168068</v>
      </c>
      <c r="G378" s="25">
        <v>165730.9</v>
      </c>
      <c r="H378" s="29">
        <f t="shared" si="5"/>
        <v>98.60943189661327</v>
      </c>
    </row>
    <row r="379" spans="1:8" ht="78.75" outlineLevel="2">
      <c r="A379" s="7" t="s">
        <v>843</v>
      </c>
      <c r="B379" s="9" t="s">
        <v>1659</v>
      </c>
      <c r="C379" s="7" t="s">
        <v>1660</v>
      </c>
      <c r="D379" s="7"/>
      <c r="E379" s="7"/>
      <c r="F379" s="25">
        <v>11693.7</v>
      </c>
      <c r="G379" s="25">
        <v>11693.7</v>
      </c>
      <c r="H379" s="29">
        <f t="shared" si="5"/>
        <v>100</v>
      </c>
    </row>
    <row r="380" spans="1:8" ht="56.25" outlineLevel="7">
      <c r="A380" s="7" t="s">
        <v>844</v>
      </c>
      <c r="B380" s="8" t="s">
        <v>175</v>
      </c>
      <c r="C380" s="7" t="s">
        <v>1660</v>
      </c>
      <c r="D380" s="7" t="s">
        <v>176</v>
      </c>
      <c r="E380" s="7"/>
      <c r="F380" s="25">
        <v>1256.8</v>
      </c>
      <c r="G380" s="25">
        <v>1256.8</v>
      </c>
      <c r="H380" s="29">
        <f t="shared" si="5"/>
        <v>100</v>
      </c>
    </row>
    <row r="381" spans="1:8" ht="11.25" outlineLevel="7">
      <c r="A381" s="7" t="s">
        <v>845</v>
      </c>
      <c r="B381" s="8" t="s">
        <v>206</v>
      </c>
      <c r="C381" s="7" t="s">
        <v>1660</v>
      </c>
      <c r="D381" s="7" t="s">
        <v>100</v>
      </c>
      <c r="E381" s="7"/>
      <c r="F381" s="25">
        <v>1256.8</v>
      </c>
      <c r="G381" s="25">
        <v>1256.8</v>
      </c>
      <c r="H381" s="29">
        <f t="shared" si="5"/>
        <v>100</v>
      </c>
    </row>
    <row r="382" spans="1:8" ht="11.25" outlineLevel="7">
      <c r="A382" s="7" t="s">
        <v>846</v>
      </c>
      <c r="B382" s="8" t="s">
        <v>347</v>
      </c>
      <c r="C382" s="7" t="s">
        <v>1660</v>
      </c>
      <c r="D382" s="7" t="s">
        <v>100</v>
      </c>
      <c r="E382" s="7" t="s">
        <v>30</v>
      </c>
      <c r="F382" s="25">
        <v>1256.8</v>
      </c>
      <c r="G382" s="25">
        <v>1256.8</v>
      </c>
      <c r="H382" s="29">
        <f t="shared" si="5"/>
        <v>100</v>
      </c>
    </row>
    <row r="383" spans="1:8" ht="11.25" outlineLevel="7">
      <c r="A383" s="7" t="s">
        <v>847</v>
      </c>
      <c r="B383" s="8" t="s">
        <v>150</v>
      </c>
      <c r="C383" s="7" t="s">
        <v>1660</v>
      </c>
      <c r="D383" s="7" t="s">
        <v>100</v>
      </c>
      <c r="E383" s="7" t="s">
        <v>151</v>
      </c>
      <c r="F383" s="25">
        <v>1256.8</v>
      </c>
      <c r="G383" s="25">
        <v>1256.8</v>
      </c>
      <c r="H383" s="29">
        <f t="shared" si="5"/>
        <v>100</v>
      </c>
    </row>
    <row r="384" spans="1:8" ht="22.5" outlineLevel="7">
      <c r="A384" s="7" t="s">
        <v>848</v>
      </c>
      <c r="B384" s="8" t="s">
        <v>209</v>
      </c>
      <c r="C384" s="7" t="s">
        <v>1660</v>
      </c>
      <c r="D384" s="7" t="s">
        <v>210</v>
      </c>
      <c r="E384" s="7"/>
      <c r="F384" s="25">
        <v>10436.9</v>
      </c>
      <c r="G384" s="25">
        <v>10436.9</v>
      </c>
      <c r="H384" s="29">
        <f t="shared" si="5"/>
        <v>100</v>
      </c>
    </row>
    <row r="385" spans="1:8" ht="11.25" outlineLevel="7">
      <c r="A385" s="7" t="s">
        <v>849</v>
      </c>
      <c r="B385" s="8" t="s">
        <v>211</v>
      </c>
      <c r="C385" s="7" t="s">
        <v>1660</v>
      </c>
      <c r="D385" s="7" t="s">
        <v>212</v>
      </c>
      <c r="E385" s="7"/>
      <c r="F385" s="25">
        <v>10436.9</v>
      </c>
      <c r="G385" s="25">
        <v>10436.9</v>
      </c>
      <c r="H385" s="29">
        <f t="shared" si="5"/>
        <v>100</v>
      </c>
    </row>
    <row r="386" spans="1:8" ht="11.25" outlineLevel="7">
      <c r="A386" s="7" t="s">
        <v>850</v>
      </c>
      <c r="B386" s="8" t="s">
        <v>347</v>
      </c>
      <c r="C386" s="7" t="s">
        <v>1660</v>
      </c>
      <c r="D386" s="7" t="s">
        <v>212</v>
      </c>
      <c r="E386" s="7" t="s">
        <v>30</v>
      </c>
      <c r="F386" s="25">
        <v>10436.9</v>
      </c>
      <c r="G386" s="25">
        <v>10436.9</v>
      </c>
      <c r="H386" s="29">
        <f t="shared" si="5"/>
        <v>100</v>
      </c>
    </row>
    <row r="387" spans="1:8" ht="11.25" outlineLevel="7">
      <c r="A387" s="7" t="s">
        <v>851</v>
      </c>
      <c r="B387" s="8" t="s">
        <v>31</v>
      </c>
      <c r="C387" s="7" t="s">
        <v>1660</v>
      </c>
      <c r="D387" s="7" t="s">
        <v>212</v>
      </c>
      <c r="E387" s="7" t="s">
        <v>32</v>
      </c>
      <c r="F387" s="25">
        <v>10436.9</v>
      </c>
      <c r="G387" s="25">
        <v>10436.9</v>
      </c>
      <c r="H387" s="29">
        <f t="shared" si="5"/>
        <v>100</v>
      </c>
    </row>
    <row r="388" spans="1:8" ht="90" outlineLevel="2">
      <c r="A388" s="7" t="s">
        <v>852</v>
      </c>
      <c r="B388" s="9" t="s">
        <v>1549</v>
      </c>
      <c r="C388" s="7" t="s">
        <v>1550</v>
      </c>
      <c r="D388" s="7"/>
      <c r="E388" s="7"/>
      <c r="F388" s="25">
        <v>569.1</v>
      </c>
      <c r="G388" s="25">
        <v>569.1</v>
      </c>
      <c r="H388" s="29">
        <f t="shared" si="5"/>
        <v>100</v>
      </c>
    </row>
    <row r="389" spans="1:8" ht="22.5" outlineLevel="7">
      <c r="A389" s="7" t="s">
        <v>853</v>
      </c>
      <c r="B389" s="8" t="s">
        <v>1408</v>
      </c>
      <c r="C389" s="7" t="s">
        <v>1550</v>
      </c>
      <c r="D389" s="7" t="s">
        <v>221</v>
      </c>
      <c r="E389" s="7"/>
      <c r="F389" s="25">
        <v>569.1</v>
      </c>
      <c r="G389" s="25">
        <v>569.1</v>
      </c>
      <c r="H389" s="29">
        <f t="shared" si="5"/>
        <v>100</v>
      </c>
    </row>
    <row r="390" spans="1:8" ht="78.75" outlineLevel="7">
      <c r="A390" s="7" t="s">
        <v>854</v>
      </c>
      <c r="B390" s="9" t="s">
        <v>1426</v>
      </c>
      <c r="C390" s="7" t="s">
        <v>1550</v>
      </c>
      <c r="D390" s="7" t="s">
        <v>222</v>
      </c>
      <c r="E390" s="7"/>
      <c r="F390" s="25">
        <v>569.1</v>
      </c>
      <c r="G390" s="25">
        <v>569.1</v>
      </c>
      <c r="H390" s="29">
        <f t="shared" si="5"/>
        <v>100</v>
      </c>
    </row>
    <row r="391" spans="1:8" ht="11.25" outlineLevel="7">
      <c r="A391" s="7" t="s">
        <v>855</v>
      </c>
      <c r="B391" s="8" t="s">
        <v>347</v>
      </c>
      <c r="C391" s="7" t="s">
        <v>1550</v>
      </c>
      <c r="D391" s="7" t="s">
        <v>222</v>
      </c>
      <c r="E391" s="7" t="s">
        <v>30</v>
      </c>
      <c r="F391" s="25">
        <v>569.1</v>
      </c>
      <c r="G391" s="25">
        <v>569.1</v>
      </c>
      <c r="H391" s="29">
        <f t="shared" si="5"/>
        <v>100</v>
      </c>
    </row>
    <row r="392" spans="1:8" ht="11.25" outlineLevel="7">
      <c r="A392" s="7" t="s">
        <v>856</v>
      </c>
      <c r="B392" s="8" t="s">
        <v>31</v>
      </c>
      <c r="C392" s="7" t="s">
        <v>1550</v>
      </c>
      <c r="D392" s="7" t="s">
        <v>222</v>
      </c>
      <c r="E392" s="7" t="s">
        <v>32</v>
      </c>
      <c r="F392" s="25">
        <v>569.1</v>
      </c>
      <c r="G392" s="25">
        <v>569.1</v>
      </c>
      <c r="H392" s="29">
        <f t="shared" si="5"/>
        <v>100</v>
      </c>
    </row>
    <row r="393" spans="1:8" ht="67.5" outlineLevel="2">
      <c r="A393" s="7" t="s">
        <v>857</v>
      </c>
      <c r="B393" s="8" t="s">
        <v>416</v>
      </c>
      <c r="C393" s="7" t="s">
        <v>417</v>
      </c>
      <c r="D393" s="7"/>
      <c r="E393" s="7"/>
      <c r="F393" s="25">
        <v>52128.5</v>
      </c>
      <c r="G393" s="25">
        <v>50635.4</v>
      </c>
      <c r="H393" s="29">
        <f t="shared" si="5"/>
        <v>97.13573189330214</v>
      </c>
    </row>
    <row r="394" spans="1:8" ht="22.5" outlineLevel="7">
      <c r="A394" s="7" t="s">
        <v>858</v>
      </c>
      <c r="B394" s="8" t="s">
        <v>209</v>
      </c>
      <c r="C394" s="7" t="s">
        <v>417</v>
      </c>
      <c r="D394" s="7" t="s">
        <v>210</v>
      </c>
      <c r="E394" s="7"/>
      <c r="F394" s="25">
        <v>52128.5</v>
      </c>
      <c r="G394" s="25">
        <v>50635.4</v>
      </c>
      <c r="H394" s="29">
        <f t="shared" si="5"/>
        <v>97.13573189330214</v>
      </c>
    </row>
    <row r="395" spans="1:8" ht="11.25" outlineLevel="7">
      <c r="A395" s="7" t="s">
        <v>859</v>
      </c>
      <c r="B395" s="8" t="s">
        <v>211</v>
      </c>
      <c r="C395" s="7" t="s">
        <v>417</v>
      </c>
      <c r="D395" s="7" t="s">
        <v>212</v>
      </c>
      <c r="E395" s="7"/>
      <c r="F395" s="25">
        <v>52128.5</v>
      </c>
      <c r="G395" s="25">
        <v>50635.4</v>
      </c>
      <c r="H395" s="29">
        <f t="shared" si="5"/>
        <v>97.13573189330214</v>
      </c>
    </row>
    <row r="396" spans="1:8" ht="11.25" outlineLevel="7">
      <c r="A396" s="7" t="s">
        <v>860</v>
      </c>
      <c r="B396" s="8" t="s">
        <v>347</v>
      </c>
      <c r="C396" s="7" t="s">
        <v>417</v>
      </c>
      <c r="D396" s="7" t="s">
        <v>212</v>
      </c>
      <c r="E396" s="7" t="s">
        <v>30</v>
      </c>
      <c r="F396" s="25">
        <v>52128.5</v>
      </c>
      <c r="G396" s="25">
        <v>50635.4</v>
      </c>
      <c r="H396" s="29">
        <f t="shared" si="5"/>
        <v>97.13573189330214</v>
      </c>
    </row>
    <row r="397" spans="1:8" ht="11.25" outlineLevel="7">
      <c r="A397" s="7" t="s">
        <v>861</v>
      </c>
      <c r="B397" s="8" t="s">
        <v>31</v>
      </c>
      <c r="C397" s="7" t="s">
        <v>417</v>
      </c>
      <c r="D397" s="7" t="s">
        <v>212</v>
      </c>
      <c r="E397" s="7" t="s">
        <v>32</v>
      </c>
      <c r="F397" s="25">
        <v>52128.5</v>
      </c>
      <c r="G397" s="25">
        <v>50635.4</v>
      </c>
      <c r="H397" s="29">
        <f t="shared" si="5"/>
        <v>97.13573189330214</v>
      </c>
    </row>
    <row r="398" spans="1:8" ht="67.5" outlineLevel="2">
      <c r="A398" s="7" t="s">
        <v>862</v>
      </c>
      <c r="B398" s="9" t="s">
        <v>418</v>
      </c>
      <c r="C398" s="7" t="s">
        <v>419</v>
      </c>
      <c r="D398" s="7"/>
      <c r="E398" s="7"/>
      <c r="F398" s="25">
        <v>39853.4</v>
      </c>
      <c r="G398" s="25">
        <v>39813.1</v>
      </c>
      <c r="H398" s="29">
        <f t="shared" si="5"/>
        <v>99.89887939297525</v>
      </c>
    </row>
    <row r="399" spans="1:8" ht="22.5" outlineLevel="7">
      <c r="A399" s="7" t="s">
        <v>863</v>
      </c>
      <c r="B399" s="8" t="s">
        <v>209</v>
      </c>
      <c r="C399" s="7" t="s">
        <v>419</v>
      </c>
      <c r="D399" s="7" t="s">
        <v>210</v>
      </c>
      <c r="E399" s="7"/>
      <c r="F399" s="25">
        <v>39853.4</v>
      </c>
      <c r="G399" s="25">
        <v>39813.1</v>
      </c>
      <c r="H399" s="29">
        <f t="shared" si="5"/>
        <v>99.89887939297525</v>
      </c>
    </row>
    <row r="400" spans="1:8" ht="11.25" outlineLevel="7">
      <c r="A400" s="7" t="s">
        <v>864</v>
      </c>
      <c r="B400" s="8" t="s">
        <v>211</v>
      </c>
      <c r="C400" s="7" t="s">
        <v>419</v>
      </c>
      <c r="D400" s="7" t="s">
        <v>212</v>
      </c>
      <c r="E400" s="7"/>
      <c r="F400" s="25">
        <v>39853.4</v>
      </c>
      <c r="G400" s="25">
        <v>39813.1</v>
      </c>
      <c r="H400" s="29">
        <f aca="true" t="shared" si="6" ref="H400:H463">G400/F400*100</f>
        <v>99.89887939297525</v>
      </c>
    </row>
    <row r="401" spans="1:8" ht="11.25" outlineLevel="7">
      <c r="A401" s="7" t="s">
        <v>865</v>
      </c>
      <c r="B401" s="8" t="s">
        <v>347</v>
      </c>
      <c r="C401" s="7" t="s">
        <v>419</v>
      </c>
      <c r="D401" s="7" t="s">
        <v>212</v>
      </c>
      <c r="E401" s="7" t="s">
        <v>30</v>
      </c>
      <c r="F401" s="25">
        <v>39853.4</v>
      </c>
      <c r="G401" s="25">
        <v>39813.1</v>
      </c>
      <c r="H401" s="29">
        <f t="shared" si="6"/>
        <v>99.89887939297525</v>
      </c>
    </row>
    <row r="402" spans="1:8" ht="11.25" outlineLevel="7">
      <c r="A402" s="7" t="s">
        <v>866</v>
      </c>
      <c r="B402" s="8" t="s">
        <v>31</v>
      </c>
      <c r="C402" s="7" t="s">
        <v>419</v>
      </c>
      <c r="D402" s="7" t="s">
        <v>212</v>
      </c>
      <c r="E402" s="7" t="s">
        <v>32</v>
      </c>
      <c r="F402" s="25">
        <v>39853.4</v>
      </c>
      <c r="G402" s="25">
        <v>39813.1</v>
      </c>
      <c r="H402" s="29">
        <f t="shared" si="6"/>
        <v>99.89887939297525</v>
      </c>
    </row>
    <row r="403" spans="1:8" ht="67.5" outlineLevel="2">
      <c r="A403" s="7" t="s">
        <v>867</v>
      </c>
      <c r="B403" s="8" t="s">
        <v>812</v>
      </c>
      <c r="C403" s="7" t="s">
        <v>420</v>
      </c>
      <c r="D403" s="7"/>
      <c r="E403" s="7"/>
      <c r="F403" s="25">
        <v>22601.4</v>
      </c>
      <c r="G403" s="25">
        <v>22562.4</v>
      </c>
      <c r="H403" s="29">
        <f t="shared" si="6"/>
        <v>99.82744431760865</v>
      </c>
    </row>
    <row r="404" spans="1:8" ht="22.5" outlineLevel="7">
      <c r="A404" s="7" t="s">
        <v>868</v>
      </c>
      <c r="B404" s="8" t="s">
        <v>209</v>
      </c>
      <c r="C404" s="7" t="s">
        <v>420</v>
      </c>
      <c r="D404" s="7" t="s">
        <v>210</v>
      </c>
      <c r="E404" s="7"/>
      <c r="F404" s="25">
        <v>22601.4</v>
      </c>
      <c r="G404" s="25">
        <v>22562.4</v>
      </c>
      <c r="H404" s="29">
        <f t="shared" si="6"/>
        <v>99.82744431760865</v>
      </c>
    </row>
    <row r="405" spans="1:8" ht="11.25" outlineLevel="7">
      <c r="A405" s="7" t="s">
        <v>869</v>
      </c>
      <c r="B405" s="8" t="s">
        <v>211</v>
      </c>
      <c r="C405" s="7" t="s">
        <v>420</v>
      </c>
      <c r="D405" s="7" t="s">
        <v>212</v>
      </c>
      <c r="E405" s="7"/>
      <c r="F405" s="25">
        <v>22601.4</v>
      </c>
      <c r="G405" s="25">
        <v>22562.4</v>
      </c>
      <c r="H405" s="29">
        <f t="shared" si="6"/>
        <v>99.82744431760865</v>
      </c>
    </row>
    <row r="406" spans="1:8" ht="11.25" outlineLevel="7">
      <c r="A406" s="7" t="s">
        <v>870</v>
      </c>
      <c r="B406" s="8" t="s">
        <v>347</v>
      </c>
      <c r="C406" s="7" t="s">
        <v>420</v>
      </c>
      <c r="D406" s="7" t="s">
        <v>212</v>
      </c>
      <c r="E406" s="7" t="s">
        <v>30</v>
      </c>
      <c r="F406" s="25">
        <v>22601.4</v>
      </c>
      <c r="G406" s="25">
        <v>22562.4</v>
      </c>
      <c r="H406" s="29">
        <f t="shared" si="6"/>
        <v>99.82744431760865</v>
      </c>
    </row>
    <row r="407" spans="1:8" ht="11.25" outlineLevel="7">
      <c r="A407" s="7" t="s">
        <v>871</v>
      </c>
      <c r="B407" s="8" t="s">
        <v>31</v>
      </c>
      <c r="C407" s="7" t="s">
        <v>420</v>
      </c>
      <c r="D407" s="7" t="s">
        <v>212</v>
      </c>
      <c r="E407" s="7" t="s">
        <v>32</v>
      </c>
      <c r="F407" s="25">
        <v>22601.4</v>
      </c>
      <c r="G407" s="25">
        <v>22562.4</v>
      </c>
      <c r="H407" s="29">
        <f t="shared" si="6"/>
        <v>99.82744431760865</v>
      </c>
    </row>
    <row r="408" spans="1:8" ht="67.5" outlineLevel="2">
      <c r="A408" s="7" t="s">
        <v>872</v>
      </c>
      <c r="B408" s="9" t="s">
        <v>421</v>
      </c>
      <c r="C408" s="7" t="s">
        <v>422</v>
      </c>
      <c r="D408" s="7"/>
      <c r="E408" s="7"/>
      <c r="F408" s="25">
        <v>3278.9</v>
      </c>
      <c r="G408" s="25">
        <v>3267</v>
      </c>
      <c r="H408" s="29">
        <f t="shared" si="6"/>
        <v>99.63707340876513</v>
      </c>
    </row>
    <row r="409" spans="1:8" ht="22.5" outlineLevel="7">
      <c r="A409" s="7" t="s">
        <v>873</v>
      </c>
      <c r="B409" s="8" t="s">
        <v>209</v>
      </c>
      <c r="C409" s="7" t="s">
        <v>422</v>
      </c>
      <c r="D409" s="7" t="s">
        <v>210</v>
      </c>
      <c r="E409" s="7"/>
      <c r="F409" s="25">
        <v>3278.9</v>
      </c>
      <c r="G409" s="25">
        <v>3267</v>
      </c>
      <c r="H409" s="29">
        <f t="shared" si="6"/>
        <v>99.63707340876513</v>
      </c>
    </row>
    <row r="410" spans="1:8" ht="11.25" outlineLevel="7">
      <c r="A410" s="7" t="s">
        <v>874</v>
      </c>
      <c r="B410" s="8" t="s">
        <v>211</v>
      </c>
      <c r="C410" s="7" t="s">
        <v>422</v>
      </c>
      <c r="D410" s="7" t="s">
        <v>212</v>
      </c>
      <c r="E410" s="7"/>
      <c r="F410" s="25">
        <v>3278.9</v>
      </c>
      <c r="G410" s="25">
        <v>3267</v>
      </c>
      <c r="H410" s="29">
        <f t="shared" si="6"/>
        <v>99.63707340876513</v>
      </c>
    </row>
    <row r="411" spans="1:8" ht="11.25" outlineLevel="7">
      <c r="A411" s="7" t="s">
        <v>875</v>
      </c>
      <c r="B411" s="8" t="s">
        <v>347</v>
      </c>
      <c r="C411" s="7" t="s">
        <v>422</v>
      </c>
      <c r="D411" s="7" t="s">
        <v>212</v>
      </c>
      <c r="E411" s="7" t="s">
        <v>30</v>
      </c>
      <c r="F411" s="25">
        <v>3278.9</v>
      </c>
      <c r="G411" s="25">
        <v>3267</v>
      </c>
      <c r="H411" s="29">
        <f t="shared" si="6"/>
        <v>99.63707340876513</v>
      </c>
    </row>
    <row r="412" spans="1:8" ht="11.25" outlineLevel="7">
      <c r="A412" s="7" t="s">
        <v>876</v>
      </c>
      <c r="B412" s="8" t="s">
        <v>31</v>
      </c>
      <c r="C412" s="7" t="s">
        <v>422</v>
      </c>
      <c r="D412" s="7" t="s">
        <v>212</v>
      </c>
      <c r="E412" s="7" t="s">
        <v>32</v>
      </c>
      <c r="F412" s="25">
        <v>3278.9</v>
      </c>
      <c r="G412" s="25">
        <v>3267</v>
      </c>
      <c r="H412" s="29">
        <f t="shared" si="6"/>
        <v>99.63707340876513</v>
      </c>
    </row>
    <row r="413" spans="1:8" ht="78.75" outlineLevel="2">
      <c r="A413" s="7" t="s">
        <v>877</v>
      </c>
      <c r="B413" s="9" t="s">
        <v>1354</v>
      </c>
      <c r="C413" s="7" t="s">
        <v>819</v>
      </c>
      <c r="D413" s="7"/>
      <c r="E413" s="7"/>
      <c r="F413" s="25">
        <v>5530</v>
      </c>
      <c r="G413" s="25">
        <v>5530</v>
      </c>
      <c r="H413" s="29">
        <f t="shared" si="6"/>
        <v>100</v>
      </c>
    </row>
    <row r="414" spans="1:8" ht="22.5" outlineLevel="7">
      <c r="A414" s="7" t="s">
        <v>221</v>
      </c>
      <c r="B414" s="8" t="s">
        <v>209</v>
      </c>
      <c r="C414" s="7" t="s">
        <v>819</v>
      </c>
      <c r="D414" s="7" t="s">
        <v>210</v>
      </c>
      <c r="E414" s="7"/>
      <c r="F414" s="25">
        <v>5530</v>
      </c>
      <c r="G414" s="25">
        <v>5530</v>
      </c>
      <c r="H414" s="29">
        <f t="shared" si="6"/>
        <v>100</v>
      </c>
    </row>
    <row r="415" spans="1:8" ht="11.25" outlineLevel="7">
      <c r="A415" s="7" t="s">
        <v>878</v>
      </c>
      <c r="B415" s="8" t="s">
        <v>211</v>
      </c>
      <c r="C415" s="7" t="s">
        <v>819</v>
      </c>
      <c r="D415" s="7" t="s">
        <v>212</v>
      </c>
      <c r="E415" s="7"/>
      <c r="F415" s="25">
        <v>5530</v>
      </c>
      <c r="G415" s="25">
        <v>5530</v>
      </c>
      <c r="H415" s="29">
        <f t="shared" si="6"/>
        <v>100</v>
      </c>
    </row>
    <row r="416" spans="1:8" ht="11.25" outlineLevel="7">
      <c r="A416" s="7" t="s">
        <v>879</v>
      </c>
      <c r="B416" s="8" t="s">
        <v>347</v>
      </c>
      <c r="C416" s="7" t="s">
        <v>819</v>
      </c>
      <c r="D416" s="7" t="s">
        <v>212</v>
      </c>
      <c r="E416" s="7" t="s">
        <v>30</v>
      </c>
      <c r="F416" s="25">
        <v>5530</v>
      </c>
      <c r="G416" s="25">
        <v>5530</v>
      </c>
      <c r="H416" s="29">
        <f t="shared" si="6"/>
        <v>100</v>
      </c>
    </row>
    <row r="417" spans="1:8" ht="11.25" outlineLevel="7">
      <c r="A417" s="7" t="s">
        <v>880</v>
      </c>
      <c r="B417" s="8" t="s">
        <v>31</v>
      </c>
      <c r="C417" s="7" t="s">
        <v>819</v>
      </c>
      <c r="D417" s="7" t="s">
        <v>212</v>
      </c>
      <c r="E417" s="7" t="s">
        <v>32</v>
      </c>
      <c r="F417" s="25">
        <v>5530</v>
      </c>
      <c r="G417" s="25">
        <v>5530</v>
      </c>
      <c r="H417" s="29">
        <f t="shared" si="6"/>
        <v>100</v>
      </c>
    </row>
    <row r="418" spans="1:8" ht="56.25" outlineLevel="2">
      <c r="A418" s="7" t="s">
        <v>881</v>
      </c>
      <c r="B418" s="8" t="s">
        <v>1553</v>
      </c>
      <c r="C418" s="7" t="s">
        <v>1554</v>
      </c>
      <c r="D418" s="7"/>
      <c r="E418" s="7"/>
      <c r="F418" s="25">
        <v>23627.2</v>
      </c>
      <c r="G418" s="25">
        <v>22874.5</v>
      </c>
      <c r="H418" s="29">
        <f t="shared" si="6"/>
        <v>96.8142649150132</v>
      </c>
    </row>
    <row r="419" spans="1:8" ht="56.25" outlineLevel="7">
      <c r="A419" s="7" t="s">
        <v>882</v>
      </c>
      <c r="B419" s="8" t="s">
        <v>175</v>
      </c>
      <c r="C419" s="7" t="s">
        <v>1554</v>
      </c>
      <c r="D419" s="7" t="s">
        <v>176</v>
      </c>
      <c r="E419" s="7"/>
      <c r="F419" s="25">
        <v>23147.2</v>
      </c>
      <c r="G419" s="25">
        <v>22457.6</v>
      </c>
      <c r="H419" s="29">
        <f t="shared" si="6"/>
        <v>97.02080597221261</v>
      </c>
    </row>
    <row r="420" spans="1:8" ht="11.25" outlineLevel="7">
      <c r="A420" s="7" t="s">
        <v>883</v>
      </c>
      <c r="B420" s="8" t="s">
        <v>206</v>
      </c>
      <c r="C420" s="7" t="s">
        <v>1554</v>
      </c>
      <c r="D420" s="7" t="s">
        <v>100</v>
      </c>
      <c r="E420" s="7"/>
      <c r="F420" s="25">
        <v>23147.2</v>
      </c>
      <c r="G420" s="25">
        <v>22457.6</v>
      </c>
      <c r="H420" s="29">
        <f t="shared" si="6"/>
        <v>97.02080597221261</v>
      </c>
    </row>
    <row r="421" spans="1:8" ht="11.25" outlineLevel="7">
      <c r="A421" s="7" t="s">
        <v>884</v>
      </c>
      <c r="B421" s="8" t="s">
        <v>347</v>
      </c>
      <c r="C421" s="7" t="s">
        <v>1554</v>
      </c>
      <c r="D421" s="7" t="s">
        <v>100</v>
      </c>
      <c r="E421" s="7" t="s">
        <v>30</v>
      </c>
      <c r="F421" s="25">
        <v>23147.2</v>
      </c>
      <c r="G421" s="25">
        <v>22457.6</v>
      </c>
      <c r="H421" s="29">
        <f t="shared" si="6"/>
        <v>97.02080597221261</v>
      </c>
    </row>
    <row r="422" spans="1:8" ht="11.25" outlineLevel="7">
      <c r="A422" s="7" t="s">
        <v>885</v>
      </c>
      <c r="B422" s="8" t="s">
        <v>150</v>
      </c>
      <c r="C422" s="7" t="s">
        <v>1554</v>
      </c>
      <c r="D422" s="7" t="s">
        <v>100</v>
      </c>
      <c r="E422" s="7" t="s">
        <v>151</v>
      </c>
      <c r="F422" s="25">
        <v>23147.2</v>
      </c>
      <c r="G422" s="25">
        <v>22457.6</v>
      </c>
      <c r="H422" s="29">
        <f t="shared" si="6"/>
        <v>97.02080597221261</v>
      </c>
    </row>
    <row r="423" spans="1:8" ht="22.5" outlineLevel="7">
      <c r="A423" s="7" t="s">
        <v>886</v>
      </c>
      <c r="B423" s="8" t="s">
        <v>356</v>
      </c>
      <c r="C423" s="7" t="s">
        <v>1554</v>
      </c>
      <c r="D423" s="7" t="s">
        <v>178</v>
      </c>
      <c r="E423" s="7"/>
      <c r="F423" s="25">
        <v>480</v>
      </c>
      <c r="G423" s="25">
        <v>416.9</v>
      </c>
      <c r="H423" s="29">
        <f t="shared" si="6"/>
        <v>86.85416666666667</v>
      </c>
    </row>
    <row r="424" spans="1:8" ht="22.5" outlineLevel="7">
      <c r="A424" s="7" t="s">
        <v>271</v>
      </c>
      <c r="B424" s="8" t="s">
        <v>179</v>
      </c>
      <c r="C424" s="7" t="s">
        <v>1554</v>
      </c>
      <c r="D424" s="7" t="s">
        <v>180</v>
      </c>
      <c r="E424" s="7"/>
      <c r="F424" s="25">
        <v>480</v>
      </c>
      <c r="G424" s="25">
        <v>416.9</v>
      </c>
      <c r="H424" s="29">
        <f t="shared" si="6"/>
        <v>86.85416666666667</v>
      </c>
    </row>
    <row r="425" spans="1:8" ht="11.25" outlineLevel="7">
      <c r="A425" s="7" t="s">
        <v>887</v>
      </c>
      <c r="B425" s="8" t="s">
        <v>347</v>
      </c>
      <c r="C425" s="7" t="s">
        <v>1554</v>
      </c>
      <c r="D425" s="7" t="s">
        <v>180</v>
      </c>
      <c r="E425" s="7" t="s">
        <v>30</v>
      </c>
      <c r="F425" s="25">
        <v>480</v>
      </c>
      <c r="G425" s="25">
        <v>416.9</v>
      </c>
      <c r="H425" s="29">
        <f t="shared" si="6"/>
        <v>86.85416666666667</v>
      </c>
    </row>
    <row r="426" spans="1:8" ht="11.25" outlineLevel="7">
      <c r="A426" s="7" t="s">
        <v>888</v>
      </c>
      <c r="B426" s="8" t="s">
        <v>150</v>
      </c>
      <c r="C426" s="7" t="s">
        <v>1554</v>
      </c>
      <c r="D426" s="7" t="s">
        <v>180</v>
      </c>
      <c r="E426" s="7" t="s">
        <v>151</v>
      </c>
      <c r="F426" s="25">
        <v>480</v>
      </c>
      <c r="G426" s="25">
        <v>416.9</v>
      </c>
      <c r="H426" s="29">
        <f t="shared" si="6"/>
        <v>86.85416666666667</v>
      </c>
    </row>
    <row r="427" spans="1:8" ht="67.5" outlineLevel="2">
      <c r="A427" s="7" t="s">
        <v>889</v>
      </c>
      <c r="B427" s="9" t="s">
        <v>1419</v>
      </c>
      <c r="C427" s="7" t="s">
        <v>1420</v>
      </c>
      <c r="D427" s="7"/>
      <c r="E427" s="7"/>
      <c r="F427" s="25">
        <v>381</v>
      </c>
      <c r="G427" s="25">
        <v>381</v>
      </c>
      <c r="H427" s="29">
        <f t="shared" si="6"/>
        <v>100</v>
      </c>
    </row>
    <row r="428" spans="1:8" ht="22.5" outlineLevel="7">
      <c r="A428" s="7" t="s">
        <v>890</v>
      </c>
      <c r="B428" s="8" t="s">
        <v>209</v>
      </c>
      <c r="C428" s="7" t="s">
        <v>1420</v>
      </c>
      <c r="D428" s="7" t="s">
        <v>210</v>
      </c>
      <c r="E428" s="7"/>
      <c r="F428" s="25">
        <v>381</v>
      </c>
      <c r="G428" s="25">
        <v>381</v>
      </c>
      <c r="H428" s="29">
        <f t="shared" si="6"/>
        <v>100</v>
      </c>
    </row>
    <row r="429" spans="1:8" ht="11.25" outlineLevel="7">
      <c r="A429" s="7" t="s">
        <v>891</v>
      </c>
      <c r="B429" s="8" t="s">
        <v>211</v>
      </c>
      <c r="C429" s="7" t="s">
        <v>1420</v>
      </c>
      <c r="D429" s="7" t="s">
        <v>212</v>
      </c>
      <c r="E429" s="7"/>
      <c r="F429" s="25">
        <v>381</v>
      </c>
      <c r="G429" s="25">
        <v>381</v>
      </c>
      <c r="H429" s="29">
        <f t="shared" si="6"/>
        <v>100</v>
      </c>
    </row>
    <row r="430" spans="1:8" ht="11.25" outlineLevel="7">
      <c r="A430" s="7" t="s">
        <v>892</v>
      </c>
      <c r="B430" s="8" t="s">
        <v>347</v>
      </c>
      <c r="C430" s="7" t="s">
        <v>1420</v>
      </c>
      <c r="D430" s="7" t="s">
        <v>212</v>
      </c>
      <c r="E430" s="7" t="s">
        <v>30</v>
      </c>
      <c r="F430" s="25">
        <v>381</v>
      </c>
      <c r="G430" s="25">
        <v>381</v>
      </c>
      <c r="H430" s="29">
        <f t="shared" si="6"/>
        <v>100</v>
      </c>
    </row>
    <row r="431" spans="1:8" ht="11.25" outlineLevel="7">
      <c r="A431" s="7" t="s">
        <v>893</v>
      </c>
      <c r="B431" s="8" t="s">
        <v>31</v>
      </c>
      <c r="C431" s="7" t="s">
        <v>1420</v>
      </c>
      <c r="D431" s="7" t="s">
        <v>212</v>
      </c>
      <c r="E431" s="7" t="s">
        <v>32</v>
      </c>
      <c r="F431" s="25">
        <v>381</v>
      </c>
      <c r="G431" s="25">
        <v>381</v>
      </c>
      <c r="H431" s="29">
        <f t="shared" si="6"/>
        <v>100</v>
      </c>
    </row>
    <row r="432" spans="1:8" ht="56.25" outlineLevel="2">
      <c r="A432" s="7" t="s">
        <v>894</v>
      </c>
      <c r="B432" s="8" t="s">
        <v>1661</v>
      </c>
      <c r="C432" s="7" t="s">
        <v>1662</v>
      </c>
      <c r="D432" s="7"/>
      <c r="E432" s="7"/>
      <c r="F432" s="25">
        <v>7608.7</v>
      </c>
      <c r="G432" s="25">
        <v>7608.7</v>
      </c>
      <c r="H432" s="29">
        <f t="shared" si="6"/>
        <v>100</v>
      </c>
    </row>
    <row r="433" spans="1:8" ht="22.5" outlineLevel="7">
      <c r="A433" s="7" t="s">
        <v>895</v>
      </c>
      <c r="B433" s="8" t="s">
        <v>209</v>
      </c>
      <c r="C433" s="7" t="s">
        <v>1662</v>
      </c>
      <c r="D433" s="7" t="s">
        <v>210</v>
      </c>
      <c r="E433" s="7"/>
      <c r="F433" s="25">
        <v>7608.7</v>
      </c>
      <c r="G433" s="25">
        <v>7608.7</v>
      </c>
      <c r="H433" s="29">
        <f t="shared" si="6"/>
        <v>100</v>
      </c>
    </row>
    <row r="434" spans="1:8" ht="11.25" outlineLevel="7">
      <c r="A434" s="7" t="s">
        <v>896</v>
      </c>
      <c r="B434" s="8" t="s">
        <v>211</v>
      </c>
      <c r="C434" s="7" t="s">
        <v>1662</v>
      </c>
      <c r="D434" s="7" t="s">
        <v>212</v>
      </c>
      <c r="E434" s="7"/>
      <c r="F434" s="25">
        <v>7608.7</v>
      </c>
      <c r="G434" s="25">
        <v>7608.7</v>
      </c>
      <c r="H434" s="29">
        <f t="shared" si="6"/>
        <v>100</v>
      </c>
    </row>
    <row r="435" spans="1:8" ht="11.25" outlineLevel="7">
      <c r="A435" s="7" t="s">
        <v>897</v>
      </c>
      <c r="B435" s="8" t="s">
        <v>347</v>
      </c>
      <c r="C435" s="7" t="s">
        <v>1662</v>
      </c>
      <c r="D435" s="7" t="s">
        <v>212</v>
      </c>
      <c r="E435" s="7" t="s">
        <v>30</v>
      </c>
      <c r="F435" s="25">
        <v>7608.7</v>
      </c>
      <c r="G435" s="25">
        <v>7608.7</v>
      </c>
      <c r="H435" s="29">
        <f t="shared" si="6"/>
        <v>100</v>
      </c>
    </row>
    <row r="436" spans="1:8" ht="11.25" outlineLevel="7">
      <c r="A436" s="7" t="s">
        <v>898</v>
      </c>
      <c r="B436" s="8" t="s">
        <v>31</v>
      </c>
      <c r="C436" s="7" t="s">
        <v>1662</v>
      </c>
      <c r="D436" s="7" t="s">
        <v>212</v>
      </c>
      <c r="E436" s="7" t="s">
        <v>32</v>
      </c>
      <c r="F436" s="25">
        <v>7608.7</v>
      </c>
      <c r="G436" s="25">
        <v>7608.7</v>
      </c>
      <c r="H436" s="29">
        <f t="shared" si="6"/>
        <v>100</v>
      </c>
    </row>
    <row r="437" spans="1:8" ht="45" outlineLevel="2">
      <c r="A437" s="7" t="s">
        <v>899</v>
      </c>
      <c r="B437" s="8" t="s">
        <v>1353</v>
      </c>
      <c r="C437" s="7" t="s">
        <v>1355</v>
      </c>
      <c r="D437" s="7"/>
      <c r="E437" s="7"/>
      <c r="F437" s="25">
        <v>796.1</v>
      </c>
      <c r="G437" s="25">
        <v>796.1</v>
      </c>
      <c r="H437" s="29">
        <f t="shared" si="6"/>
        <v>100</v>
      </c>
    </row>
    <row r="438" spans="1:8" ht="22.5" outlineLevel="7">
      <c r="A438" s="7" t="s">
        <v>900</v>
      </c>
      <c r="B438" s="8" t="s">
        <v>209</v>
      </c>
      <c r="C438" s="7" t="s">
        <v>1355</v>
      </c>
      <c r="D438" s="7" t="s">
        <v>210</v>
      </c>
      <c r="E438" s="7"/>
      <c r="F438" s="25">
        <v>796.1</v>
      </c>
      <c r="G438" s="25">
        <v>796.1</v>
      </c>
      <c r="H438" s="29">
        <f t="shared" si="6"/>
        <v>100</v>
      </c>
    </row>
    <row r="439" spans="1:8" ht="11.25" outlineLevel="7">
      <c r="A439" s="7" t="s">
        <v>901</v>
      </c>
      <c r="B439" s="8" t="s">
        <v>211</v>
      </c>
      <c r="C439" s="7" t="s">
        <v>1355</v>
      </c>
      <c r="D439" s="7" t="s">
        <v>212</v>
      </c>
      <c r="E439" s="7"/>
      <c r="F439" s="25">
        <v>796.1</v>
      </c>
      <c r="G439" s="25">
        <v>796.1</v>
      </c>
      <c r="H439" s="29">
        <f t="shared" si="6"/>
        <v>100</v>
      </c>
    </row>
    <row r="440" spans="1:8" ht="11.25" outlineLevel="7">
      <c r="A440" s="7" t="s">
        <v>902</v>
      </c>
      <c r="B440" s="8" t="s">
        <v>347</v>
      </c>
      <c r="C440" s="7" t="s">
        <v>1355</v>
      </c>
      <c r="D440" s="7" t="s">
        <v>212</v>
      </c>
      <c r="E440" s="7" t="s">
        <v>30</v>
      </c>
      <c r="F440" s="25">
        <v>796.1</v>
      </c>
      <c r="G440" s="25">
        <v>796.1</v>
      </c>
      <c r="H440" s="29">
        <f t="shared" si="6"/>
        <v>100</v>
      </c>
    </row>
    <row r="441" spans="1:8" ht="11.25" outlineLevel="7">
      <c r="A441" s="7" t="s">
        <v>903</v>
      </c>
      <c r="B441" s="8" t="s">
        <v>31</v>
      </c>
      <c r="C441" s="7" t="s">
        <v>1355</v>
      </c>
      <c r="D441" s="7" t="s">
        <v>212</v>
      </c>
      <c r="E441" s="7" t="s">
        <v>32</v>
      </c>
      <c r="F441" s="25">
        <v>796.1</v>
      </c>
      <c r="G441" s="25">
        <v>796.1</v>
      </c>
      <c r="H441" s="29">
        <f t="shared" si="6"/>
        <v>100</v>
      </c>
    </row>
    <row r="442" spans="1:8" ht="21.75">
      <c r="A442" s="7" t="s">
        <v>904</v>
      </c>
      <c r="B442" s="11" t="s">
        <v>219</v>
      </c>
      <c r="C442" s="10" t="s">
        <v>425</v>
      </c>
      <c r="D442" s="10"/>
      <c r="E442" s="10"/>
      <c r="F442" s="24">
        <v>21249.3</v>
      </c>
      <c r="G442" s="24">
        <v>18087.3</v>
      </c>
      <c r="H442" s="28">
        <f t="shared" si="6"/>
        <v>85.11950981914698</v>
      </c>
    </row>
    <row r="443" spans="1:8" ht="22.5" outlineLevel="1">
      <c r="A443" s="7" t="s">
        <v>905</v>
      </c>
      <c r="B443" s="8" t="s">
        <v>1557</v>
      </c>
      <c r="C443" s="7" t="s">
        <v>1558</v>
      </c>
      <c r="D443" s="7"/>
      <c r="E443" s="7"/>
      <c r="F443" s="25">
        <v>20507.3</v>
      </c>
      <c r="G443" s="25">
        <v>17345.5</v>
      </c>
      <c r="H443" s="29">
        <f t="shared" si="6"/>
        <v>84.5820756511096</v>
      </c>
    </row>
    <row r="444" spans="1:8" ht="78.75" outlineLevel="2">
      <c r="A444" s="7" t="s">
        <v>158</v>
      </c>
      <c r="B444" s="9" t="s">
        <v>1668</v>
      </c>
      <c r="C444" s="7" t="s">
        <v>1669</v>
      </c>
      <c r="D444" s="7"/>
      <c r="E444" s="7"/>
      <c r="F444" s="25">
        <v>462.5</v>
      </c>
      <c r="G444" s="25">
        <v>462.5</v>
      </c>
      <c r="H444" s="29">
        <f t="shared" si="6"/>
        <v>100</v>
      </c>
    </row>
    <row r="445" spans="1:8" ht="22.5" outlineLevel="7">
      <c r="A445" s="7" t="s">
        <v>906</v>
      </c>
      <c r="B445" s="8" t="s">
        <v>209</v>
      </c>
      <c r="C445" s="7" t="s">
        <v>1669</v>
      </c>
      <c r="D445" s="7" t="s">
        <v>210</v>
      </c>
      <c r="E445" s="7"/>
      <c r="F445" s="25">
        <v>462.5</v>
      </c>
      <c r="G445" s="25">
        <v>462.5</v>
      </c>
      <c r="H445" s="29">
        <f t="shared" si="6"/>
        <v>100</v>
      </c>
    </row>
    <row r="446" spans="1:8" ht="11.25" outlineLevel="7">
      <c r="A446" s="7" t="s">
        <v>907</v>
      </c>
      <c r="B446" s="8" t="s">
        <v>211</v>
      </c>
      <c r="C446" s="7" t="s">
        <v>1669</v>
      </c>
      <c r="D446" s="7" t="s">
        <v>212</v>
      </c>
      <c r="E446" s="7"/>
      <c r="F446" s="25">
        <v>462.5</v>
      </c>
      <c r="G446" s="25">
        <v>462.5</v>
      </c>
      <c r="H446" s="29">
        <f t="shared" si="6"/>
        <v>100</v>
      </c>
    </row>
    <row r="447" spans="1:8" ht="11.25" outlineLevel="7">
      <c r="A447" s="7" t="s">
        <v>908</v>
      </c>
      <c r="B447" s="8" t="s">
        <v>348</v>
      </c>
      <c r="C447" s="7" t="s">
        <v>1669</v>
      </c>
      <c r="D447" s="7" t="s">
        <v>212</v>
      </c>
      <c r="E447" s="7" t="s">
        <v>59</v>
      </c>
      <c r="F447" s="25">
        <v>462.5</v>
      </c>
      <c r="G447" s="25">
        <v>462.5</v>
      </c>
      <c r="H447" s="29">
        <f t="shared" si="6"/>
        <v>100</v>
      </c>
    </row>
    <row r="448" spans="1:8" ht="11.25" outlineLevel="7">
      <c r="A448" s="7" t="s">
        <v>909</v>
      </c>
      <c r="B448" s="8" t="s">
        <v>1516</v>
      </c>
      <c r="C448" s="7" t="s">
        <v>1669</v>
      </c>
      <c r="D448" s="7" t="s">
        <v>212</v>
      </c>
      <c r="E448" s="7" t="s">
        <v>1517</v>
      </c>
      <c r="F448" s="25">
        <v>462.5</v>
      </c>
      <c r="G448" s="25">
        <v>462.5</v>
      </c>
      <c r="H448" s="29">
        <f t="shared" si="6"/>
        <v>100</v>
      </c>
    </row>
    <row r="449" spans="1:8" ht="67.5" outlineLevel="2">
      <c r="A449" s="7" t="s">
        <v>910</v>
      </c>
      <c r="B449" s="8" t="s">
        <v>1559</v>
      </c>
      <c r="C449" s="7" t="s">
        <v>1560</v>
      </c>
      <c r="D449" s="7"/>
      <c r="E449" s="7"/>
      <c r="F449" s="25">
        <v>10492.7</v>
      </c>
      <c r="G449" s="25">
        <v>9620.4</v>
      </c>
      <c r="H449" s="29">
        <f t="shared" si="6"/>
        <v>91.68660116080703</v>
      </c>
    </row>
    <row r="450" spans="1:8" ht="22.5" outlineLevel="7">
      <c r="A450" s="7" t="s">
        <v>911</v>
      </c>
      <c r="B450" s="8" t="s">
        <v>209</v>
      </c>
      <c r="C450" s="7" t="s">
        <v>1560</v>
      </c>
      <c r="D450" s="7" t="s">
        <v>210</v>
      </c>
      <c r="E450" s="7"/>
      <c r="F450" s="25">
        <v>10492.7</v>
      </c>
      <c r="G450" s="25">
        <v>9620.4</v>
      </c>
      <c r="H450" s="29">
        <f t="shared" si="6"/>
        <v>91.68660116080703</v>
      </c>
    </row>
    <row r="451" spans="1:8" ht="11.25" outlineLevel="7">
      <c r="A451" s="7" t="s">
        <v>912</v>
      </c>
      <c r="B451" s="8" t="s">
        <v>211</v>
      </c>
      <c r="C451" s="7" t="s">
        <v>1560</v>
      </c>
      <c r="D451" s="7" t="s">
        <v>212</v>
      </c>
      <c r="E451" s="7"/>
      <c r="F451" s="25">
        <v>10492.7</v>
      </c>
      <c r="G451" s="25">
        <v>9620.4</v>
      </c>
      <c r="H451" s="29">
        <f t="shared" si="6"/>
        <v>91.68660116080703</v>
      </c>
    </row>
    <row r="452" spans="1:8" ht="11.25" outlineLevel="7">
      <c r="A452" s="7" t="s">
        <v>913</v>
      </c>
      <c r="B452" s="8" t="s">
        <v>348</v>
      </c>
      <c r="C452" s="7" t="s">
        <v>1560</v>
      </c>
      <c r="D452" s="7" t="s">
        <v>212</v>
      </c>
      <c r="E452" s="7" t="s">
        <v>59</v>
      </c>
      <c r="F452" s="25">
        <v>10492.7</v>
      </c>
      <c r="G452" s="25">
        <v>9620.4</v>
      </c>
      <c r="H452" s="29">
        <f t="shared" si="6"/>
        <v>91.68660116080703</v>
      </c>
    </row>
    <row r="453" spans="1:8" ht="11.25" outlineLevel="7">
      <c r="A453" s="7" t="s">
        <v>914</v>
      </c>
      <c r="B453" s="8" t="s">
        <v>1516</v>
      </c>
      <c r="C453" s="7" t="s">
        <v>1560</v>
      </c>
      <c r="D453" s="7" t="s">
        <v>212</v>
      </c>
      <c r="E453" s="7" t="s">
        <v>1517</v>
      </c>
      <c r="F453" s="25">
        <v>10492.7</v>
      </c>
      <c r="G453" s="25">
        <v>9620.4</v>
      </c>
      <c r="H453" s="29">
        <f t="shared" si="6"/>
        <v>91.68660116080703</v>
      </c>
    </row>
    <row r="454" spans="1:8" ht="67.5" outlineLevel="2">
      <c r="A454" s="7" t="s">
        <v>915</v>
      </c>
      <c r="B454" s="9" t="s">
        <v>1561</v>
      </c>
      <c r="C454" s="7" t="s">
        <v>1562</v>
      </c>
      <c r="D454" s="7"/>
      <c r="E454" s="7"/>
      <c r="F454" s="25">
        <v>5232</v>
      </c>
      <c r="G454" s="25">
        <v>4391.4</v>
      </c>
      <c r="H454" s="29">
        <f t="shared" si="6"/>
        <v>83.93348623853211</v>
      </c>
    </row>
    <row r="455" spans="1:8" ht="22.5" outlineLevel="7">
      <c r="A455" s="7" t="s">
        <v>916</v>
      </c>
      <c r="B455" s="8" t="s">
        <v>209</v>
      </c>
      <c r="C455" s="7" t="s">
        <v>1562</v>
      </c>
      <c r="D455" s="7" t="s">
        <v>210</v>
      </c>
      <c r="E455" s="7"/>
      <c r="F455" s="25">
        <v>5232</v>
      </c>
      <c r="G455" s="25">
        <v>4391.4</v>
      </c>
      <c r="H455" s="29">
        <f t="shared" si="6"/>
        <v>83.93348623853211</v>
      </c>
    </row>
    <row r="456" spans="1:8" ht="11.25" outlineLevel="7">
      <c r="A456" s="7" t="s">
        <v>917</v>
      </c>
      <c r="B456" s="8" t="s">
        <v>211</v>
      </c>
      <c r="C456" s="7" t="s">
        <v>1562</v>
      </c>
      <c r="D456" s="7" t="s">
        <v>212</v>
      </c>
      <c r="E456" s="7"/>
      <c r="F456" s="25">
        <v>5232</v>
      </c>
      <c r="G456" s="25">
        <v>4391.4</v>
      </c>
      <c r="H456" s="29">
        <f t="shared" si="6"/>
        <v>83.93348623853211</v>
      </c>
    </row>
    <row r="457" spans="1:8" ht="11.25" outlineLevel="7">
      <c r="A457" s="7" t="s">
        <v>918</v>
      </c>
      <c r="B457" s="8" t="s">
        <v>348</v>
      </c>
      <c r="C457" s="7" t="s">
        <v>1562</v>
      </c>
      <c r="D457" s="7" t="s">
        <v>212</v>
      </c>
      <c r="E457" s="7" t="s">
        <v>59</v>
      </c>
      <c r="F457" s="25">
        <v>5232</v>
      </c>
      <c r="G457" s="25">
        <v>4391.4</v>
      </c>
      <c r="H457" s="29">
        <f t="shared" si="6"/>
        <v>83.93348623853211</v>
      </c>
    </row>
    <row r="458" spans="1:8" ht="11.25" outlineLevel="7">
      <c r="A458" s="7" t="s">
        <v>919</v>
      </c>
      <c r="B458" s="8" t="s">
        <v>1516</v>
      </c>
      <c r="C458" s="7" t="s">
        <v>1562</v>
      </c>
      <c r="D458" s="7" t="s">
        <v>212</v>
      </c>
      <c r="E458" s="7" t="s">
        <v>1517</v>
      </c>
      <c r="F458" s="25">
        <v>5232</v>
      </c>
      <c r="G458" s="25">
        <v>4391.4</v>
      </c>
      <c r="H458" s="29">
        <f t="shared" si="6"/>
        <v>83.93348623853211</v>
      </c>
    </row>
    <row r="459" spans="1:8" ht="56.25" outlineLevel="2">
      <c r="A459" s="7" t="s">
        <v>920</v>
      </c>
      <c r="B459" s="8" t="s">
        <v>1563</v>
      </c>
      <c r="C459" s="7" t="s">
        <v>1564</v>
      </c>
      <c r="D459" s="7"/>
      <c r="E459" s="7"/>
      <c r="F459" s="25">
        <v>1516</v>
      </c>
      <c r="G459" s="25">
        <v>89.2</v>
      </c>
      <c r="H459" s="29">
        <f t="shared" si="6"/>
        <v>5.883905013192613</v>
      </c>
    </row>
    <row r="460" spans="1:8" ht="22.5" outlineLevel="7">
      <c r="A460" s="7" t="s">
        <v>921</v>
      </c>
      <c r="B460" s="8" t="s">
        <v>209</v>
      </c>
      <c r="C460" s="7" t="s">
        <v>1564</v>
      </c>
      <c r="D460" s="7" t="s">
        <v>210</v>
      </c>
      <c r="E460" s="7"/>
      <c r="F460" s="25">
        <v>1516</v>
      </c>
      <c r="G460" s="25">
        <v>89.2</v>
      </c>
      <c r="H460" s="29">
        <f t="shared" si="6"/>
        <v>5.883905013192613</v>
      </c>
    </row>
    <row r="461" spans="1:8" ht="11.25" outlineLevel="7">
      <c r="A461" s="7" t="s">
        <v>922</v>
      </c>
      <c r="B461" s="8" t="s">
        <v>211</v>
      </c>
      <c r="C461" s="7" t="s">
        <v>1564</v>
      </c>
      <c r="D461" s="7" t="s">
        <v>212</v>
      </c>
      <c r="E461" s="7"/>
      <c r="F461" s="25">
        <v>1516</v>
      </c>
      <c r="G461" s="25">
        <v>89.2</v>
      </c>
      <c r="H461" s="29">
        <f t="shared" si="6"/>
        <v>5.883905013192613</v>
      </c>
    </row>
    <row r="462" spans="1:8" ht="11.25" outlineLevel="7">
      <c r="A462" s="7" t="s">
        <v>923</v>
      </c>
      <c r="B462" s="8" t="s">
        <v>348</v>
      </c>
      <c r="C462" s="7" t="s">
        <v>1564</v>
      </c>
      <c r="D462" s="7" t="s">
        <v>212</v>
      </c>
      <c r="E462" s="7" t="s">
        <v>59</v>
      </c>
      <c r="F462" s="25">
        <v>1516</v>
      </c>
      <c r="G462" s="25">
        <v>89.2</v>
      </c>
      <c r="H462" s="29">
        <f t="shared" si="6"/>
        <v>5.883905013192613</v>
      </c>
    </row>
    <row r="463" spans="1:8" ht="11.25" outlineLevel="7">
      <c r="A463" s="7" t="s">
        <v>924</v>
      </c>
      <c r="B463" s="8" t="s">
        <v>43</v>
      </c>
      <c r="C463" s="7" t="s">
        <v>1564</v>
      </c>
      <c r="D463" s="7" t="s">
        <v>212</v>
      </c>
      <c r="E463" s="7" t="s">
        <v>44</v>
      </c>
      <c r="F463" s="25">
        <v>1516</v>
      </c>
      <c r="G463" s="25">
        <v>89.2</v>
      </c>
      <c r="H463" s="29">
        <f t="shared" si="6"/>
        <v>5.883905013192613</v>
      </c>
    </row>
    <row r="464" spans="1:8" ht="56.25" outlineLevel="2">
      <c r="A464" s="7" t="s">
        <v>925</v>
      </c>
      <c r="B464" s="8" t="s">
        <v>1565</v>
      </c>
      <c r="C464" s="7" t="s">
        <v>1566</v>
      </c>
      <c r="D464" s="7"/>
      <c r="E464" s="7"/>
      <c r="F464" s="25">
        <v>2439.1</v>
      </c>
      <c r="G464" s="25">
        <v>2439.1</v>
      </c>
      <c r="H464" s="29">
        <f aca="true" t="shared" si="7" ref="H464:H527">G464/F464*100</f>
        <v>100</v>
      </c>
    </row>
    <row r="465" spans="1:8" ht="22.5" outlineLevel="7">
      <c r="A465" s="7" t="s">
        <v>926</v>
      </c>
      <c r="B465" s="8" t="s">
        <v>209</v>
      </c>
      <c r="C465" s="7" t="s">
        <v>1566</v>
      </c>
      <c r="D465" s="7" t="s">
        <v>210</v>
      </c>
      <c r="E465" s="7"/>
      <c r="F465" s="25">
        <v>2439.1</v>
      </c>
      <c r="G465" s="25">
        <v>2439.1</v>
      </c>
      <c r="H465" s="29">
        <f t="shared" si="7"/>
        <v>100</v>
      </c>
    </row>
    <row r="466" spans="1:8" ht="11.25" outlineLevel="7">
      <c r="A466" s="7" t="s">
        <v>927</v>
      </c>
      <c r="B466" s="8" t="s">
        <v>211</v>
      </c>
      <c r="C466" s="7" t="s">
        <v>1566</v>
      </c>
      <c r="D466" s="7" t="s">
        <v>212</v>
      </c>
      <c r="E466" s="7"/>
      <c r="F466" s="25">
        <v>2439.1</v>
      </c>
      <c r="G466" s="25">
        <v>2439.1</v>
      </c>
      <c r="H466" s="29">
        <f t="shared" si="7"/>
        <v>100</v>
      </c>
    </row>
    <row r="467" spans="1:8" ht="11.25" outlineLevel="7">
      <c r="A467" s="7" t="s">
        <v>928</v>
      </c>
      <c r="B467" s="8" t="s">
        <v>348</v>
      </c>
      <c r="C467" s="7" t="s">
        <v>1566</v>
      </c>
      <c r="D467" s="7" t="s">
        <v>212</v>
      </c>
      <c r="E467" s="7" t="s">
        <v>59</v>
      </c>
      <c r="F467" s="25">
        <v>2439.1</v>
      </c>
      <c r="G467" s="25">
        <v>2439.1</v>
      </c>
      <c r="H467" s="29">
        <f t="shared" si="7"/>
        <v>100</v>
      </c>
    </row>
    <row r="468" spans="1:8" ht="11.25" outlineLevel="7">
      <c r="A468" s="7" t="s">
        <v>929</v>
      </c>
      <c r="B468" s="8" t="s">
        <v>43</v>
      </c>
      <c r="C468" s="7" t="s">
        <v>1566</v>
      </c>
      <c r="D468" s="7" t="s">
        <v>212</v>
      </c>
      <c r="E468" s="7" t="s">
        <v>44</v>
      </c>
      <c r="F468" s="25">
        <v>2439.1</v>
      </c>
      <c r="G468" s="25">
        <v>2439.1</v>
      </c>
      <c r="H468" s="29">
        <f t="shared" si="7"/>
        <v>100</v>
      </c>
    </row>
    <row r="469" spans="1:8" ht="101.25" outlineLevel="2">
      <c r="A469" s="7" t="s">
        <v>930</v>
      </c>
      <c r="B469" s="9" t="s">
        <v>1567</v>
      </c>
      <c r="C469" s="7" t="s">
        <v>1568</v>
      </c>
      <c r="D469" s="7"/>
      <c r="E469" s="7"/>
      <c r="F469" s="25">
        <v>365</v>
      </c>
      <c r="G469" s="25">
        <v>342.9</v>
      </c>
      <c r="H469" s="29">
        <f t="shared" si="7"/>
        <v>93.94520547945204</v>
      </c>
    </row>
    <row r="470" spans="1:8" ht="22.5" outlineLevel="7">
      <c r="A470" s="7" t="s">
        <v>931</v>
      </c>
      <c r="B470" s="8" t="s">
        <v>209</v>
      </c>
      <c r="C470" s="7" t="s">
        <v>1568</v>
      </c>
      <c r="D470" s="7" t="s">
        <v>210</v>
      </c>
      <c r="E470" s="7"/>
      <c r="F470" s="25">
        <v>365</v>
      </c>
      <c r="G470" s="25">
        <v>342.9</v>
      </c>
      <c r="H470" s="29">
        <f t="shared" si="7"/>
        <v>93.94520547945204</v>
      </c>
    </row>
    <row r="471" spans="1:8" ht="11.25" outlineLevel="7">
      <c r="A471" s="7" t="s">
        <v>932</v>
      </c>
      <c r="B471" s="8" t="s">
        <v>211</v>
      </c>
      <c r="C471" s="7" t="s">
        <v>1568</v>
      </c>
      <c r="D471" s="7" t="s">
        <v>212</v>
      </c>
      <c r="E471" s="7"/>
      <c r="F471" s="25">
        <v>365</v>
      </c>
      <c r="G471" s="25">
        <v>342.9</v>
      </c>
      <c r="H471" s="29">
        <f t="shared" si="7"/>
        <v>93.94520547945204</v>
      </c>
    </row>
    <row r="472" spans="1:8" ht="11.25" outlineLevel="7">
      <c r="A472" s="7" t="s">
        <v>933</v>
      </c>
      <c r="B472" s="8" t="s">
        <v>348</v>
      </c>
      <c r="C472" s="7" t="s">
        <v>1568</v>
      </c>
      <c r="D472" s="7" t="s">
        <v>212</v>
      </c>
      <c r="E472" s="7" t="s">
        <v>59</v>
      </c>
      <c r="F472" s="25">
        <v>365</v>
      </c>
      <c r="G472" s="25">
        <v>342.9</v>
      </c>
      <c r="H472" s="29">
        <f t="shared" si="7"/>
        <v>93.94520547945204</v>
      </c>
    </row>
    <row r="473" spans="1:8" ht="11.25" outlineLevel="7">
      <c r="A473" s="7" t="s">
        <v>934</v>
      </c>
      <c r="B473" s="8" t="s">
        <v>43</v>
      </c>
      <c r="C473" s="7" t="s">
        <v>1568</v>
      </c>
      <c r="D473" s="7" t="s">
        <v>212</v>
      </c>
      <c r="E473" s="7" t="s">
        <v>44</v>
      </c>
      <c r="F473" s="25">
        <v>365</v>
      </c>
      <c r="G473" s="25">
        <v>342.9</v>
      </c>
      <c r="H473" s="29">
        <f t="shared" si="7"/>
        <v>93.94520547945204</v>
      </c>
    </row>
    <row r="474" spans="1:8" ht="11.25" outlineLevel="1">
      <c r="A474" s="7" t="s">
        <v>222</v>
      </c>
      <c r="B474" s="8" t="s">
        <v>185</v>
      </c>
      <c r="C474" s="7" t="s">
        <v>426</v>
      </c>
      <c r="D474" s="7"/>
      <c r="E474" s="7"/>
      <c r="F474" s="25">
        <v>742</v>
      </c>
      <c r="G474" s="25">
        <v>741.8</v>
      </c>
      <c r="H474" s="29">
        <f t="shared" si="7"/>
        <v>99.97304582210242</v>
      </c>
    </row>
    <row r="475" spans="1:8" ht="78.75" outlineLevel="2">
      <c r="A475" s="7" t="s">
        <v>935</v>
      </c>
      <c r="B475" s="9" t="s">
        <v>427</v>
      </c>
      <c r="C475" s="7" t="s">
        <v>428</v>
      </c>
      <c r="D475" s="7"/>
      <c r="E475" s="7"/>
      <c r="F475" s="25">
        <v>742</v>
      </c>
      <c r="G475" s="25">
        <v>741.8</v>
      </c>
      <c r="H475" s="29">
        <f t="shared" si="7"/>
        <v>99.97304582210242</v>
      </c>
    </row>
    <row r="476" spans="1:8" ht="56.25" outlineLevel="7">
      <c r="A476" s="7" t="s">
        <v>936</v>
      </c>
      <c r="B476" s="8" t="s">
        <v>175</v>
      </c>
      <c r="C476" s="7" t="s">
        <v>428</v>
      </c>
      <c r="D476" s="7" t="s">
        <v>176</v>
      </c>
      <c r="E476" s="7"/>
      <c r="F476" s="25">
        <v>378.5</v>
      </c>
      <c r="G476" s="25">
        <v>378.5</v>
      </c>
      <c r="H476" s="29">
        <f t="shared" si="7"/>
        <v>100</v>
      </c>
    </row>
    <row r="477" spans="1:8" ht="11.25" outlineLevel="7">
      <c r="A477" s="7" t="s">
        <v>937</v>
      </c>
      <c r="B477" s="8" t="s">
        <v>206</v>
      </c>
      <c r="C477" s="7" t="s">
        <v>428</v>
      </c>
      <c r="D477" s="7" t="s">
        <v>100</v>
      </c>
      <c r="E477" s="7"/>
      <c r="F477" s="25">
        <v>378.5</v>
      </c>
      <c r="G477" s="25">
        <v>378.5</v>
      </c>
      <c r="H477" s="29">
        <f t="shared" si="7"/>
        <v>100</v>
      </c>
    </row>
    <row r="478" spans="1:8" ht="11.25" outlineLevel="7">
      <c r="A478" s="7" t="s">
        <v>938</v>
      </c>
      <c r="B478" s="8" t="s">
        <v>348</v>
      </c>
      <c r="C478" s="7" t="s">
        <v>428</v>
      </c>
      <c r="D478" s="7" t="s">
        <v>100</v>
      </c>
      <c r="E478" s="7" t="s">
        <v>59</v>
      </c>
      <c r="F478" s="25">
        <v>378.5</v>
      </c>
      <c r="G478" s="25">
        <v>378.5</v>
      </c>
      <c r="H478" s="29">
        <f t="shared" si="7"/>
        <v>100</v>
      </c>
    </row>
    <row r="479" spans="1:8" ht="11.25" outlineLevel="7">
      <c r="A479" s="7" t="s">
        <v>939</v>
      </c>
      <c r="B479" s="8" t="s">
        <v>43</v>
      </c>
      <c r="C479" s="7" t="s">
        <v>428</v>
      </c>
      <c r="D479" s="7" t="s">
        <v>100</v>
      </c>
      <c r="E479" s="7" t="s">
        <v>44</v>
      </c>
      <c r="F479" s="25">
        <v>378.5</v>
      </c>
      <c r="G479" s="25">
        <v>378.5</v>
      </c>
      <c r="H479" s="29">
        <f t="shared" si="7"/>
        <v>100</v>
      </c>
    </row>
    <row r="480" spans="1:8" ht="22.5" outlineLevel="7">
      <c r="A480" s="7" t="s">
        <v>940</v>
      </c>
      <c r="B480" s="8" t="s">
        <v>356</v>
      </c>
      <c r="C480" s="7" t="s">
        <v>428</v>
      </c>
      <c r="D480" s="7" t="s">
        <v>178</v>
      </c>
      <c r="E480" s="7"/>
      <c r="F480" s="25">
        <v>363.5</v>
      </c>
      <c r="G480" s="25">
        <v>363.3</v>
      </c>
      <c r="H480" s="29">
        <f t="shared" si="7"/>
        <v>99.94497936726273</v>
      </c>
    </row>
    <row r="481" spans="1:8" ht="22.5" outlineLevel="7">
      <c r="A481" s="7" t="s">
        <v>941</v>
      </c>
      <c r="B481" s="8" t="s">
        <v>179</v>
      </c>
      <c r="C481" s="7" t="s">
        <v>428</v>
      </c>
      <c r="D481" s="7" t="s">
        <v>180</v>
      </c>
      <c r="E481" s="7"/>
      <c r="F481" s="25">
        <v>363.5</v>
      </c>
      <c r="G481" s="25">
        <v>363.3</v>
      </c>
      <c r="H481" s="29">
        <f t="shared" si="7"/>
        <v>99.94497936726273</v>
      </c>
    </row>
    <row r="482" spans="1:8" ht="11.25" outlineLevel="7">
      <c r="A482" s="7" t="s">
        <v>942</v>
      </c>
      <c r="B482" s="8" t="s">
        <v>348</v>
      </c>
      <c r="C482" s="7" t="s">
        <v>428</v>
      </c>
      <c r="D482" s="7" t="s">
        <v>180</v>
      </c>
      <c r="E482" s="7" t="s">
        <v>59</v>
      </c>
      <c r="F482" s="25">
        <v>363.5</v>
      </c>
      <c r="G482" s="25">
        <v>363.3</v>
      </c>
      <c r="H482" s="29">
        <f t="shared" si="7"/>
        <v>99.94497936726273</v>
      </c>
    </row>
    <row r="483" spans="1:8" ht="11.25" outlineLevel="7">
      <c r="A483" s="7" t="s">
        <v>943</v>
      </c>
      <c r="B483" s="8" t="s">
        <v>43</v>
      </c>
      <c r="C483" s="7" t="s">
        <v>428</v>
      </c>
      <c r="D483" s="7" t="s">
        <v>180</v>
      </c>
      <c r="E483" s="7" t="s">
        <v>44</v>
      </c>
      <c r="F483" s="25">
        <v>363.5</v>
      </c>
      <c r="G483" s="25">
        <v>363.3</v>
      </c>
      <c r="H483" s="29">
        <f t="shared" si="7"/>
        <v>99.94497936726273</v>
      </c>
    </row>
    <row r="484" spans="1:8" ht="21.75">
      <c r="A484" s="7" t="s">
        <v>944</v>
      </c>
      <c r="B484" s="11" t="s">
        <v>207</v>
      </c>
      <c r="C484" s="10" t="s">
        <v>400</v>
      </c>
      <c r="D484" s="10"/>
      <c r="E484" s="10"/>
      <c r="F484" s="24">
        <v>5897.2</v>
      </c>
      <c r="G484" s="24">
        <v>5713.1</v>
      </c>
      <c r="H484" s="28">
        <f t="shared" si="7"/>
        <v>96.8781794750051</v>
      </c>
    </row>
    <row r="485" spans="1:8" ht="11.25" outlineLevel="1">
      <c r="A485" s="7" t="s">
        <v>945</v>
      </c>
      <c r="B485" s="8" t="s">
        <v>208</v>
      </c>
      <c r="C485" s="7" t="s">
        <v>401</v>
      </c>
      <c r="D485" s="7"/>
      <c r="E485" s="7"/>
      <c r="F485" s="25">
        <v>5289.3</v>
      </c>
      <c r="G485" s="25">
        <v>5143.9</v>
      </c>
      <c r="H485" s="29">
        <f t="shared" si="7"/>
        <v>97.25105401470893</v>
      </c>
    </row>
    <row r="486" spans="1:8" ht="56.25" outlineLevel="2">
      <c r="A486" s="7" t="s">
        <v>946</v>
      </c>
      <c r="B486" s="8" t="s">
        <v>402</v>
      </c>
      <c r="C486" s="7" t="s">
        <v>403</v>
      </c>
      <c r="D486" s="7"/>
      <c r="E486" s="7"/>
      <c r="F486" s="25">
        <v>4444.4</v>
      </c>
      <c r="G486" s="25">
        <v>4299.5</v>
      </c>
      <c r="H486" s="29">
        <f t="shared" si="7"/>
        <v>96.73971739717398</v>
      </c>
    </row>
    <row r="487" spans="1:8" ht="22.5" outlineLevel="7">
      <c r="A487" s="7" t="s">
        <v>947</v>
      </c>
      <c r="B487" s="8" t="s">
        <v>209</v>
      </c>
      <c r="C487" s="7" t="s">
        <v>403</v>
      </c>
      <c r="D487" s="7" t="s">
        <v>210</v>
      </c>
      <c r="E487" s="7"/>
      <c r="F487" s="25">
        <v>4444.4</v>
      </c>
      <c r="G487" s="25">
        <v>4299.5</v>
      </c>
      <c r="H487" s="29">
        <f t="shared" si="7"/>
        <v>96.73971739717398</v>
      </c>
    </row>
    <row r="488" spans="1:8" ht="11.25" outlineLevel="7">
      <c r="A488" s="7" t="s">
        <v>948</v>
      </c>
      <c r="B488" s="8" t="s">
        <v>211</v>
      </c>
      <c r="C488" s="7" t="s">
        <v>403</v>
      </c>
      <c r="D488" s="7" t="s">
        <v>212</v>
      </c>
      <c r="E488" s="7"/>
      <c r="F488" s="25">
        <v>4444.4</v>
      </c>
      <c r="G488" s="25">
        <v>4299.5</v>
      </c>
      <c r="H488" s="29">
        <f t="shared" si="7"/>
        <v>96.73971739717398</v>
      </c>
    </row>
    <row r="489" spans="1:8" ht="11.25" outlineLevel="7">
      <c r="A489" s="7" t="s">
        <v>949</v>
      </c>
      <c r="B489" s="8" t="s">
        <v>170</v>
      </c>
      <c r="C489" s="7" t="s">
        <v>403</v>
      </c>
      <c r="D489" s="7" t="s">
        <v>212</v>
      </c>
      <c r="E489" s="7" t="s">
        <v>28</v>
      </c>
      <c r="F489" s="25">
        <v>4444.4</v>
      </c>
      <c r="G489" s="25">
        <v>4299.5</v>
      </c>
      <c r="H489" s="29">
        <f t="shared" si="7"/>
        <v>96.73971739717398</v>
      </c>
    </row>
    <row r="490" spans="1:8" ht="11.25" outlineLevel="7">
      <c r="A490" s="7" t="s">
        <v>950</v>
      </c>
      <c r="B490" s="8" t="s">
        <v>517</v>
      </c>
      <c r="C490" s="7" t="s">
        <v>403</v>
      </c>
      <c r="D490" s="7" t="s">
        <v>212</v>
      </c>
      <c r="E490" s="7" t="s">
        <v>29</v>
      </c>
      <c r="F490" s="25">
        <v>4444.4</v>
      </c>
      <c r="G490" s="25">
        <v>4299.5</v>
      </c>
      <c r="H490" s="29">
        <f t="shared" si="7"/>
        <v>96.73971739717398</v>
      </c>
    </row>
    <row r="491" spans="1:8" ht="56.25" outlineLevel="2">
      <c r="A491" s="7" t="s">
        <v>951</v>
      </c>
      <c r="B491" s="8" t="s">
        <v>404</v>
      </c>
      <c r="C491" s="7" t="s">
        <v>405</v>
      </c>
      <c r="D491" s="7"/>
      <c r="E491" s="7"/>
      <c r="F491" s="25">
        <v>163</v>
      </c>
      <c r="G491" s="25">
        <v>162.5</v>
      </c>
      <c r="H491" s="29">
        <f t="shared" si="7"/>
        <v>99.69325153374233</v>
      </c>
    </row>
    <row r="492" spans="1:8" ht="22.5" outlineLevel="7">
      <c r="A492" s="7" t="s">
        <v>952</v>
      </c>
      <c r="B492" s="8" t="s">
        <v>209</v>
      </c>
      <c r="C492" s="7" t="s">
        <v>405</v>
      </c>
      <c r="D492" s="7" t="s">
        <v>210</v>
      </c>
      <c r="E492" s="7"/>
      <c r="F492" s="25">
        <v>163</v>
      </c>
      <c r="G492" s="25">
        <v>162.5</v>
      </c>
      <c r="H492" s="29">
        <f t="shared" si="7"/>
        <v>99.69325153374233</v>
      </c>
    </row>
    <row r="493" spans="1:8" ht="11.25" outlineLevel="7">
      <c r="A493" s="7" t="s">
        <v>953</v>
      </c>
      <c r="B493" s="8" t="s">
        <v>211</v>
      </c>
      <c r="C493" s="7" t="s">
        <v>405</v>
      </c>
      <c r="D493" s="7" t="s">
        <v>212</v>
      </c>
      <c r="E493" s="7"/>
      <c r="F493" s="25">
        <v>163</v>
      </c>
      <c r="G493" s="25">
        <v>162.5</v>
      </c>
      <c r="H493" s="29">
        <f t="shared" si="7"/>
        <v>99.69325153374233</v>
      </c>
    </row>
    <row r="494" spans="1:8" ht="11.25" outlineLevel="7">
      <c r="A494" s="7" t="s">
        <v>954</v>
      </c>
      <c r="B494" s="8" t="s">
        <v>170</v>
      </c>
      <c r="C494" s="7" t="s">
        <v>405</v>
      </c>
      <c r="D494" s="7" t="s">
        <v>212</v>
      </c>
      <c r="E494" s="7" t="s">
        <v>28</v>
      </c>
      <c r="F494" s="25">
        <v>163</v>
      </c>
      <c r="G494" s="25">
        <v>162.5</v>
      </c>
      <c r="H494" s="29">
        <f t="shared" si="7"/>
        <v>99.69325153374233</v>
      </c>
    </row>
    <row r="495" spans="1:8" ht="11.25" outlineLevel="7">
      <c r="A495" s="7" t="s">
        <v>955</v>
      </c>
      <c r="B495" s="8" t="s">
        <v>517</v>
      </c>
      <c r="C495" s="7" t="s">
        <v>405</v>
      </c>
      <c r="D495" s="7" t="s">
        <v>212</v>
      </c>
      <c r="E495" s="7" t="s">
        <v>29</v>
      </c>
      <c r="F495" s="25">
        <v>163</v>
      </c>
      <c r="G495" s="25">
        <v>162.5</v>
      </c>
      <c r="H495" s="29">
        <f t="shared" si="7"/>
        <v>99.69325153374233</v>
      </c>
    </row>
    <row r="496" spans="1:8" ht="56.25" outlineLevel="2">
      <c r="A496" s="7" t="s">
        <v>956</v>
      </c>
      <c r="B496" s="8" t="s">
        <v>1592</v>
      </c>
      <c r="C496" s="7" t="s">
        <v>406</v>
      </c>
      <c r="D496" s="7"/>
      <c r="E496" s="7"/>
      <c r="F496" s="25">
        <v>681.9</v>
      </c>
      <c r="G496" s="25">
        <v>681.9</v>
      </c>
      <c r="H496" s="29">
        <f t="shared" si="7"/>
        <v>100</v>
      </c>
    </row>
    <row r="497" spans="1:8" ht="22.5" outlineLevel="7">
      <c r="A497" s="7" t="s">
        <v>957</v>
      </c>
      <c r="B497" s="8" t="s">
        <v>209</v>
      </c>
      <c r="C497" s="7" t="s">
        <v>406</v>
      </c>
      <c r="D497" s="7" t="s">
        <v>210</v>
      </c>
      <c r="E497" s="7"/>
      <c r="F497" s="25">
        <v>681.9</v>
      </c>
      <c r="G497" s="25">
        <v>681.9</v>
      </c>
      <c r="H497" s="29">
        <f t="shared" si="7"/>
        <v>100</v>
      </c>
    </row>
    <row r="498" spans="1:8" ht="11.25" outlineLevel="7">
      <c r="A498" s="7" t="s">
        <v>958</v>
      </c>
      <c r="B498" s="8" t="s">
        <v>211</v>
      </c>
      <c r="C498" s="7" t="s">
        <v>406</v>
      </c>
      <c r="D498" s="7" t="s">
        <v>212</v>
      </c>
      <c r="E498" s="7"/>
      <c r="F498" s="25">
        <v>681.9</v>
      </c>
      <c r="G498" s="25">
        <v>681.9</v>
      </c>
      <c r="H498" s="29">
        <f t="shared" si="7"/>
        <v>100</v>
      </c>
    </row>
    <row r="499" spans="1:8" ht="11.25" outlineLevel="7">
      <c r="A499" s="7" t="s">
        <v>959</v>
      </c>
      <c r="B499" s="8" t="s">
        <v>170</v>
      </c>
      <c r="C499" s="7" t="s">
        <v>406</v>
      </c>
      <c r="D499" s="7" t="s">
        <v>212</v>
      </c>
      <c r="E499" s="7" t="s">
        <v>28</v>
      </c>
      <c r="F499" s="25">
        <v>681.9</v>
      </c>
      <c r="G499" s="25">
        <v>681.9</v>
      </c>
      <c r="H499" s="29">
        <f t="shared" si="7"/>
        <v>100</v>
      </c>
    </row>
    <row r="500" spans="1:8" ht="11.25" outlineLevel="7">
      <c r="A500" s="7" t="s">
        <v>960</v>
      </c>
      <c r="B500" s="8" t="s">
        <v>517</v>
      </c>
      <c r="C500" s="7" t="s">
        <v>406</v>
      </c>
      <c r="D500" s="7" t="s">
        <v>212</v>
      </c>
      <c r="E500" s="7" t="s">
        <v>29</v>
      </c>
      <c r="F500" s="25">
        <v>681.9</v>
      </c>
      <c r="G500" s="25">
        <v>681.9</v>
      </c>
      <c r="H500" s="29">
        <f t="shared" si="7"/>
        <v>100</v>
      </c>
    </row>
    <row r="501" spans="1:8" ht="33.75" outlineLevel="1">
      <c r="A501" s="7" t="s">
        <v>961</v>
      </c>
      <c r="B501" s="8" t="s">
        <v>213</v>
      </c>
      <c r="C501" s="7" t="s">
        <v>407</v>
      </c>
      <c r="D501" s="7"/>
      <c r="E501" s="7"/>
      <c r="F501" s="25">
        <v>607.9</v>
      </c>
      <c r="G501" s="25">
        <v>569.2</v>
      </c>
      <c r="H501" s="29">
        <f t="shared" si="7"/>
        <v>93.6338213521961</v>
      </c>
    </row>
    <row r="502" spans="1:8" ht="67.5" outlineLevel="2">
      <c r="A502" s="7" t="s">
        <v>962</v>
      </c>
      <c r="B502" s="9" t="s">
        <v>408</v>
      </c>
      <c r="C502" s="7" t="s">
        <v>409</v>
      </c>
      <c r="D502" s="7"/>
      <c r="E502" s="7"/>
      <c r="F502" s="25">
        <v>92.6</v>
      </c>
      <c r="G502" s="25">
        <v>53.8</v>
      </c>
      <c r="H502" s="29">
        <f t="shared" si="7"/>
        <v>58.09935205183585</v>
      </c>
    </row>
    <row r="503" spans="1:8" ht="56.25" outlineLevel="7">
      <c r="A503" s="7" t="s">
        <v>963</v>
      </c>
      <c r="B503" s="8" t="s">
        <v>175</v>
      </c>
      <c r="C503" s="7" t="s">
        <v>409</v>
      </c>
      <c r="D503" s="7" t="s">
        <v>176</v>
      </c>
      <c r="E503" s="7"/>
      <c r="F503" s="25">
        <v>39.3</v>
      </c>
      <c r="G503" s="25">
        <v>39.3</v>
      </c>
      <c r="H503" s="29">
        <f t="shared" si="7"/>
        <v>100</v>
      </c>
    </row>
    <row r="504" spans="1:8" ht="11.25" outlineLevel="7">
      <c r="A504" s="7" t="s">
        <v>964</v>
      </c>
      <c r="B504" s="8" t="s">
        <v>206</v>
      </c>
      <c r="C504" s="7" t="s">
        <v>409</v>
      </c>
      <c r="D504" s="7" t="s">
        <v>100</v>
      </c>
      <c r="E504" s="7"/>
      <c r="F504" s="25">
        <v>39.3</v>
      </c>
      <c r="G504" s="25">
        <v>39.3</v>
      </c>
      <c r="H504" s="29">
        <f t="shared" si="7"/>
        <v>100</v>
      </c>
    </row>
    <row r="505" spans="1:8" ht="11.25" outlineLevel="7">
      <c r="A505" s="7" t="s">
        <v>965</v>
      </c>
      <c r="B505" s="8" t="s">
        <v>170</v>
      </c>
      <c r="C505" s="7" t="s">
        <v>409</v>
      </c>
      <c r="D505" s="7" t="s">
        <v>100</v>
      </c>
      <c r="E505" s="7" t="s">
        <v>28</v>
      </c>
      <c r="F505" s="25">
        <v>39.3</v>
      </c>
      <c r="G505" s="25">
        <v>39.3</v>
      </c>
      <c r="H505" s="29">
        <f t="shared" si="7"/>
        <v>100</v>
      </c>
    </row>
    <row r="506" spans="1:8" ht="11.25" outlineLevel="7">
      <c r="A506" s="7" t="s">
        <v>966</v>
      </c>
      <c r="B506" s="8" t="s">
        <v>517</v>
      </c>
      <c r="C506" s="7" t="s">
        <v>409</v>
      </c>
      <c r="D506" s="7" t="s">
        <v>100</v>
      </c>
      <c r="E506" s="7" t="s">
        <v>29</v>
      </c>
      <c r="F506" s="25">
        <v>39.3</v>
      </c>
      <c r="G506" s="25">
        <v>39.3</v>
      </c>
      <c r="H506" s="29">
        <f t="shared" si="7"/>
        <v>100</v>
      </c>
    </row>
    <row r="507" spans="1:8" ht="22.5" outlineLevel="7">
      <c r="A507" s="7" t="s">
        <v>967</v>
      </c>
      <c r="B507" s="8" t="s">
        <v>356</v>
      </c>
      <c r="C507" s="7" t="s">
        <v>409</v>
      </c>
      <c r="D507" s="7" t="s">
        <v>178</v>
      </c>
      <c r="E507" s="7"/>
      <c r="F507" s="25">
        <v>32.6</v>
      </c>
      <c r="G507" s="25">
        <v>14.5</v>
      </c>
      <c r="H507" s="29">
        <f t="shared" si="7"/>
        <v>44.47852760736196</v>
      </c>
    </row>
    <row r="508" spans="1:8" ht="22.5" outlineLevel="7">
      <c r="A508" s="7" t="s">
        <v>968</v>
      </c>
      <c r="B508" s="8" t="s">
        <v>179</v>
      </c>
      <c r="C508" s="7" t="s">
        <v>409</v>
      </c>
      <c r="D508" s="7" t="s">
        <v>180</v>
      </c>
      <c r="E508" s="7"/>
      <c r="F508" s="25">
        <v>32.6</v>
      </c>
      <c r="G508" s="25">
        <v>14.5</v>
      </c>
      <c r="H508" s="29">
        <f t="shared" si="7"/>
        <v>44.47852760736196</v>
      </c>
    </row>
    <row r="509" spans="1:8" ht="11.25" outlineLevel="7">
      <c r="A509" s="7" t="s">
        <v>969</v>
      </c>
      <c r="B509" s="8" t="s">
        <v>170</v>
      </c>
      <c r="C509" s="7" t="s">
        <v>409</v>
      </c>
      <c r="D509" s="7" t="s">
        <v>180</v>
      </c>
      <c r="E509" s="7" t="s">
        <v>28</v>
      </c>
      <c r="F509" s="25">
        <v>32.6</v>
      </c>
      <c r="G509" s="25">
        <v>14.5</v>
      </c>
      <c r="H509" s="29">
        <f t="shared" si="7"/>
        <v>44.47852760736196</v>
      </c>
    </row>
    <row r="510" spans="1:8" ht="11.25" outlineLevel="7">
      <c r="A510" s="7" t="s">
        <v>970</v>
      </c>
      <c r="B510" s="8" t="s">
        <v>517</v>
      </c>
      <c r="C510" s="7" t="s">
        <v>409</v>
      </c>
      <c r="D510" s="7" t="s">
        <v>180</v>
      </c>
      <c r="E510" s="7" t="s">
        <v>29</v>
      </c>
      <c r="F510" s="25">
        <v>32.6</v>
      </c>
      <c r="G510" s="25">
        <v>14.5</v>
      </c>
      <c r="H510" s="29">
        <f t="shared" si="7"/>
        <v>44.47852760736196</v>
      </c>
    </row>
    <row r="511" spans="1:8" ht="11.25" outlineLevel="7">
      <c r="A511" s="7" t="s">
        <v>971</v>
      </c>
      <c r="B511" s="8" t="s">
        <v>215</v>
      </c>
      <c r="C511" s="7" t="s">
        <v>409</v>
      </c>
      <c r="D511" s="7" t="s">
        <v>216</v>
      </c>
      <c r="E511" s="7"/>
      <c r="F511" s="25">
        <v>20.6</v>
      </c>
      <c r="G511" s="25">
        <v>0</v>
      </c>
      <c r="H511" s="29">
        <f t="shared" si="7"/>
        <v>0</v>
      </c>
    </row>
    <row r="512" spans="1:8" ht="11.25" outlineLevel="7">
      <c r="A512" s="7" t="s">
        <v>972</v>
      </c>
      <c r="B512" s="8" t="s">
        <v>1352</v>
      </c>
      <c r="C512" s="7" t="s">
        <v>409</v>
      </c>
      <c r="D512" s="7" t="s">
        <v>429</v>
      </c>
      <c r="E512" s="7"/>
      <c r="F512" s="25">
        <v>20.6</v>
      </c>
      <c r="G512" s="25">
        <v>0</v>
      </c>
      <c r="H512" s="29">
        <f t="shared" si="7"/>
        <v>0</v>
      </c>
    </row>
    <row r="513" spans="1:8" ht="11.25" outlineLevel="7">
      <c r="A513" s="7" t="s">
        <v>973</v>
      </c>
      <c r="B513" s="8" t="s">
        <v>170</v>
      </c>
      <c r="C513" s="7" t="s">
        <v>409</v>
      </c>
      <c r="D513" s="7" t="s">
        <v>429</v>
      </c>
      <c r="E513" s="7" t="s">
        <v>28</v>
      </c>
      <c r="F513" s="25">
        <v>20.6</v>
      </c>
      <c r="G513" s="25">
        <v>0</v>
      </c>
      <c r="H513" s="29">
        <f t="shared" si="7"/>
        <v>0</v>
      </c>
    </row>
    <row r="514" spans="1:8" ht="11.25" outlineLevel="7">
      <c r="A514" s="7" t="s">
        <v>37</v>
      </c>
      <c r="B514" s="8" t="s">
        <v>517</v>
      </c>
      <c r="C514" s="7" t="s">
        <v>409</v>
      </c>
      <c r="D514" s="7" t="s">
        <v>429</v>
      </c>
      <c r="E514" s="7" t="s">
        <v>29</v>
      </c>
      <c r="F514" s="25">
        <v>20.6</v>
      </c>
      <c r="G514" s="25">
        <v>0</v>
      </c>
      <c r="H514" s="29">
        <f t="shared" si="7"/>
        <v>0</v>
      </c>
    </row>
    <row r="515" spans="1:8" ht="67.5" outlineLevel="2">
      <c r="A515" s="7" t="s">
        <v>974</v>
      </c>
      <c r="B515" s="9" t="s">
        <v>1655</v>
      </c>
      <c r="C515" s="7" t="s">
        <v>1656</v>
      </c>
      <c r="D515" s="7"/>
      <c r="E515" s="7"/>
      <c r="F515" s="25">
        <v>295.3</v>
      </c>
      <c r="G515" s="25">
        <v>295.3</v>
      </c>
      <c r="H515" s="29">
        <f t="shared" si="7"/>
        <v>100</v>
      </c>
    </row>
    <row r="516" spans="1:8" ht="22.5" outlineLevel="7">
      <c r="A516" s="7" t="s">
        <v>975</v>
      </c>
      <c r="B516" s="8" t="s">
        <v>209</v>
      </c>
      <c r="C516" s="7" t="s">
        <v>1656</v>
      </c>
      <c r="D516" s="7" t="s">
        <v>210</v>
      </c>
      <c r="E516" s="7"/>
      <c r="F516" s="25">
        <v>295.3</v>
      </c>
      <c r="G516" s="25">
        <v>295.3</v>
      </c>
      <c r="H516" s="29">
        <f t="shared" si="7"/>
        <v>100</v>
      </c>
    </row>
    <row r="517" spans="1:8" ht="11.25" outlineLevel="7">
      <c r="A517" s="7" t="s">
        <v>976</v>
      </c>
      <c r="B517" s="8" t="s">
        <v>211</v>
      </c>
      <c r="C517" s="7" t="s">
        <v>1656</v>
      </c>
      <c r="D517" s="7" t="s">
        <v>212</v>
      </c>
      <c r="E517" s="7"/>
      <c r="F517" s="25">
        <v>295.3</v>
      </c>
      <c r="G517" s="25">
        <v>295.3</v>
      </c>
      <c r="H517" s="29">
        <f t="shared" si="7"/>
        <v>100</v>
      </c>
    </row>
    <row r="518" spans="1:8" ht="11.25" outlineLevel="7">
      <c r="A518" s="7" t="s">
        <v>977</v>
      </c>
      <c r="B518" s="8" t="s">
        <v>170</v>
      </c>
      <c r="C518" s="7" t="s">
        <v>1656</v>
      </c>
      <c r="D518" s="7" t="s">
        <v>212</v>
      </c>
      <c r="E518" s="7" t="s">
        <v>28</v>
      </c>
      <c r="F518" s="25">
        <v>295.3</v>
      </c>
      <c r="G518" s="25">
        <v>295.3</v>
      </c>
      <c r="H518" s="29">
        <f t="shared" si="7"/>
        <v>100</v>
      </c>
    </row>
    <row r="519" spans="1:8" ht="11.25" outlineLevel="7">
      <c r="A519" s="7" t="s">
        <v>978</v>
      </c>
      <c r="B519" s="8" t="s">
        <v>517</v>
      </c>
      <c r="C519" s="7" t="s">
        <v>1656</v>
      </c>
      <c r="D519" s="7" t="s">
        <v>212</v>
      </c>
      <c r="E519" s="7" t="s">
        <v>29</v>
      </c>
      <c r="F519" s="25">
        <v>295.3</v>
      </c>
      <c r="G519" s="25">
        <v>295.3</v>
      </c>
      <c r="H519" s="29">
        <f t="shared" si="7"/>
        <v>100</v>
      </c>
    </row>
    <row r="520" spans="1:8" ht="78.75" outlineLevel="2">
      <c r="A520" s="7" t="s">
        <v>979</v>
      </c>
      <c r="B520" s="9" t="s">
        <v>1417</v>
      </c>
      <c r="C520" s="7" t="s">
        <v>410</v>
      </c>
      <c r="D520" s="7"/>
      <c r="E520" s="7"/>
      <c r="F520" s="25">
        <v>220</v>
      </c>
      <c r="G520" s="25">
        <v>220</v>
      </c>
      <c r="H520" s="29">
        <f t="shared" si="7"/>
        <v>100</v>
      </c>
    </row>
    <row r="521" spans="1:8" ht="22.5" outlineLevel="7">
      <c r="A521" s="7" t="s">
        <v>980</v>
      </c>
      <c r="B521" s="8" t="s">
        <v>209</v>
      </c>
      <c r="C521" s="7" t="s">
        <v>410</v>
      </c>
      <c r="D521" s="7" t="s">
        <v>210</v>
      </c>
      <c r="E521" s="7"/>
      <c r="F521" s="25">
        <v>220</v>
      </c>
      <c r="G521" s="25">
        <v>220</v>
      </c>
      <c r="H521" s="29">
        <f t="shared" si="7"/>
        <v>100</v>
      </c>
    </row>
    <row r="522" spans="1:8" ht="11.25" outlineLevel="7">
      <c r="A522" s="7" t="s">
        <v>981</v>
      </c>
      <c r="B522" s="8" t="s">
        <v>211</v>
      </c>
      <c r="C522" s="7" t="s">
        <v>410</v>
      </c>
      <c r="D522" s="7" t="s">
        <v>212</v>
      </c>
      <c r="E522" s="7"/>
      <c r="F522" s="25">
        <v>220</v>
      </c>
      <c r="G522" s="25">
        <v>220</v>
      </c>
      <c r="H522" s="29">
        <f t="shared" si="7"/>
        <v>100</v>
      </c>
    </row>
    <row r="523" spans="1:8" ht="11.25" outlineLevel="7">
      <c r="A523" s="7" t="s">
        <v>982</v>
      </c>
      <c r="B523" s="8" t="s">
        <v>170</v>
      </c>
      <c r="C523" s="7" t="s">
        <v>410</v>
      </c>
      <c r="D523" s="7" t="s">
        <v>212</v>
      </c>
      <c r="E523" s="7" t="s">
        <v>28</v>
      </c>
      <c r="F523" s="25">
        <v>220</v>
      </c>
      <c r="G523" s="25">
        <v>220</v>
      </c>
      <c r="H523" s="29">
        <f t="shared" si="7"/>
        <v>100</v>
      </c>
    </row>
    <row r="524" spans="1:8" ht="11.25" outlineLevel="7">
      <c r="A524" s="7" t="s">
        <v>230</v>
      </c>
      <c r="B524" s="8" t="s">
        <v>517</v>
      </c>
      <c r="C524" s="7" t="s">
        <v>410</v>
      </c>
      <c r="D524" s="7" t="s">
        <v>212</v>
      </c>
      <c r="E524" s="7" t="s">
        <v>29</v>
      </c>
      <c r="F524" s="25">
        <v>220</v>
      </c>
      <c r="G524" s="25">
        <v>220</v>
      </c>
      <c r="H524" s="29">
        <f t="shared" si="7"/>
        <v>100</v>
      </c>
    </row>
    <row r="525" spans="1:8" ht="32.25">
      <c r="A525" s="7" t="s">
        <v>983</v>
      </c>
      <c r="B525" s="11" t="s">
        <v>1621</v>
      </c>
      <c r="C525" s="10" t="s">
        <v>1622</v>
      </c>
      <c r="D525" s="10"/>
      <c r="E525" s="10"/>
      <c r="F525" s="24">
        <v>100</v>
      </c>
      <c r="G525" s="24">
        <v>0</v>
      </c>
      <c r="H525" s="28">
        <f t="shared" si="7"/>
        <v>0</v>
      </c>
    </row>
    <row r="526" spans="1:8" ht="11.25" outlineLevel="1">
      <c r="A526" s="7" t="s">
        <v>984</v>
      </c>
      <c r="B526" s="8" t="s">
        <v>185</v>
      </c>
      <c r="C526" s="7" t="s">
        <v>1623</v>
      </c>
      <c r="D526" s="7"/>
      <c r="E526" s="7"/>
      <c r="F526" s="25">
        <v>100</v>
      </c>
      <c r="G526" s="25">
        <v>0</v>
      </c>
      <c r="H526" s="29">
        <f t="shared" si="7"/>
        <v>0</v>
      </c>
    </row>
    <row r="527" spans="1:8" ht="90" outlineLevel="2">
      <c r="A527" s="7" t="s">
        <v>985</v>
      </c>
      <c r="B527" s="9" t="s">
        <v>1624</v>
      </c>
      <c r="C527" s="7" t="s">
        <v>1625</v>
      </c>
      <c r="D527" s="7"/>
      <c r="E527" s="7"/>
      <c r="F527" s="25">
        <v>40</v>
      </c>
      <c r="G527" s="25">
        <v>0</v>
      </c>
      <c r="H527" s="29">
        <f t="shared" si="7"/>
        <v>0</v>
      </c>
    </row>
    <row r="528" spans="1:8" ht="11.25" outlineLevel="7">
      <c r="A528" s="7" t="s">
        <v>986</v>
      </c>
      <c r="B528" s="8" t="s">
        <v>190</v>
      </c>
      <c r="C528" s="7" t="s">
        <v>1625</v>
      </c>
      <c r="D528" s="7" t="s">
        <v>191</v>
      </c>
      <c r="E528" s="7"/>
      <c r="F528" s="25">
        <v>40</v>
      </c>
      <c r="G528" s="25">
        <v>0</v>
      </c>
      <c r="H528" s="29">
        <f aca="true" t="shared" si="8" ref="H528:H591">G528/F528*100</f>
        <v>0</v>
      </c>
    </row>
    <row r="529" spans="1:8" ht="45" outlineLevel="7">
      <c r="A529" s="7" t="s">
        <v>987</v>
      </c>
      <c r="B529" s="8" t="s">
        <v>378</v>
      </c>
      <c r="C529" s="7" t="s">
        <v>1625</v>
      </c>
      <c r="D529" s="7" t="s">
        <v>199</v>
      </c>
      <c r="E529" s="7"/>
      <c r="F529" s="25">
        <v>40</v>
      </c>
      <c r="G529" s="25">
        <v>0</v>
      </c>
      <c r="H529" s="29">
        <f t="shared" si="8"/>
        <v>0</v>
      </c>
    </row>
    <row r="530" spans="1:8" ht="11.25" outlineLevel="7">
      <c r="A530" s="7" t="s">
        <v>988</v>
      </c>
      <c r="B530" s="8" t="s">
        <v>168</v>
      </c>
      <c r="C530" s="7" t="s">
        <v>1625</v>
      </c>
      <c r="D530" s="7" t="s">
        <v>199</v>
      </c>
      <c r="E530" s="7" t="s">
        <v>107</v>
      </c>
      <c r="F530" s="25">
        <v>40</v>
      </c>
      <c r="G530" s="25">
        <v>0</v>
      </c>
      <c r="H530" s="29">
        <f t="shared" si="8"/>
        <v>0</v>
      </c>
    </row>
    <row r="531" spans="1:8" ht="11.25" outlineLevel="7">
      <c r="A531" s="7" t="s">
        <v>989</v>
      </c>
      <c r="B531" s="8" t="s">
        <v>23</v>
      </c>
      <c r="C531" s="7" t="s">
        <v>1625</v>
      </c>
      <c r="D531" s="7" t="s">
        <v>199</v>
      </c>
      <c r="E531" s="7" t="s">
        <v>24</v>
      </c>
      <c r="F531" s="25">
        <v>40</v>
      </c>
      <c r="G531" s="25">
        <v>0</v>
      </c>
      <c r="H531" s="29">
        <f t="shared" si="8"/>
        <v>0</v>
      </c>
    </row>
    <row r="532" spans="1:8" ht="112.5" outlineLevel="2">
      <c r="A532" s="7" t="s">
        <v>990</v>
      </c>
      <c r="B532" s="9" t="s">
        <v>1626</v>
      </c>
      <c r="C532" s="7" t="s">
        <v>1627</v>
      </c>
      <c r="D532" s="7"/>
      <c r="E532" s="7"/>
      <c r="F532" s="25">
        <v>20</v>
      </c>
      <c r="G532" s="25">
        <v>0</v>
      </c>
      <c r="H532" s="29">
        <f t="shared" si="8"/>
        <v>0</v>
      </c>
    </row>
    <row r="533" spans="1:8" ht="11.25" outlineLevel="7">
      <c r="A533" s="7" t="s">
        <v>480</v>
      </c>
      <c r="B533" s="8" t="s">
        <v>190</v>
      </c>
      <c r="C533" s="7" t="s">
        <v>1627</v>
      </c>
      <c r="D533" s="7" t="s">
        <v>191</v>
      </c>
      <c r="E533" s="7"/>
      <c r="F533" s="25">
        <v>20</v>
      </c>
      <c r="G533" s="25">
        <v>0</v>
      </c>
      <c r="H533" s="29">
        <f t="shared" si="8"/>
        <v>0</v>
      </c>
    </row>
    <row r="534" spans="1:8" ht="45" outlineLevel="7">
      <c r="A534" s="7" t="s">
        <v>991</v>
      </c>
      <c r="B534" s="8" t="s">
        <v>378</v>
      </c>
      <c r="C534" s="7" t="s">
        <v>1627</v>
      </c>
      <c r="D534" s="7" t="s">
        <v>199</v>
      </c>
      <c r="E534" s="7"/>
      <c r="F534" s="25">
        <v>20</v>
      </c>
      <c r="G534" s="25">
        <v>0</v>
      </c>
      <c r="H534" s="29">
        <f t="shared" si="8"/>
        <v>0</v>
      </c>
    </row>
    <row r="535" spans="1:8" ht="11.25" outlineLevel="7">
      <c r="A535" s="7" t="s">
        <v>992</v>
      </c>
      <c r="B535" s="8" t="s">
        <v>168</v>
      </c>
      <c r="C535" s="7" t="s">
        <v>1627</v>
      </c>
      <c r="D535" s="7" t="s">
        <v>199</v>
      </c>
      <c r="E535" s="7" t="s">
        <v>107</v>
      </c>
      <c r="F535" s="25">
        <v>20</v>
      </c>
      <c r="G535" s="25">
        <v>0</v>
      </c>
      <c r="H535" s="29">
        <f t="shared" si="8"/>
        <v>0</v>
      </c>
    </row>
    <row r="536" spans="1:8" ht="11.25" outlineLevel="7">
      <c r="A536" s="7" t="s">
        <v>993</v>
      </c>
      <c r="B536" s="8" t="s">
        <v>23</v>
      </c>
      <c r="C536" s="7" t="s">
        <v>1627</v>
      </c>
      <c r="D536" s="7" t="s">
        <v>199</v>
      </c>
      <c r="E536" s="7" t="s">
        <v>24</v>
      </c>
      <c r="F536" s="25">
        <v>20</v>
      </c>
      <c r="G536" s="25">
        <v>0</v>
      </c>
      <c r="H536" s="29">
        <f t="shared" si="8"/>
        <v>0</v>
      </c>
    </row>
    <row r="537" spans="1:8" ht="90" outlineLevel="2">
      <c r="A537" s="7" t="s">
        <v>994</v>
      </c>
      <c r="B537" s="9" t="s">
        <v>1628</v>
      </c>
      <c r="C537" s="7" t="s">
        <v>1629</v>
      </c>
      <c r="D537" s="7"/>
      <c r="E537" s="7"/>
      <c r="F537" s="25">
        <v>40</v>
      </c>
      <c r="G537" s="25">
        <v>0</v>
      </c>
      <c r="H537" s="29">
        <f t="shared" si="8"/>
        <v>0</v>
      </c>
    </row>
    <row r="538" spans="1:8" ht="11.25" outlineLevel="7">
      <c r="A538" s="7" t="s">
        <v>995</v>
      </c>
      <c r="B538" s="8" t="s">
        <v>190</v>
      </c>
      <c r="C538" s="7" t="s">
        <v>1629</v>
      </c>
      <c r="D538" s="7" t="s">
        <v>191</v>
      </c>
      <c r="E538" s="7"/>
      <c r="F538" s="25">
        <v>40</v>
      </c>
      <c r="G538" s="25">
        <v>0</v>
      </c>
      <c r="H538" s="29">
        <f t="shared" si="8"/>
        <v>0</v>
      </c>
    </row>
    <row r="539" spans="1:8" ht="45" outlineLevel="7">
      <c r="A539" s="7" t="s">
        <v>996</v>
      </c>
      <c r="B539" s="8" t="s">
        <v>378</v>
      </c>
      <c r="C539" s="7" t="s">
        <v>1629</v>
      </c>
      <c r="D539" s="7" t="s">
        <v>199</v>
      </c>
      <c r="E539" s="7"/>
      <c r="F539" s="25">
        <v>40</v>
      </c>
      <c r="G539" s="25">
        <v>0</v>
      </c>
      <c r="H539" s="29">
        <f t="shared" si="8"/>
        <v>0</v>
      </c>
    </row>
    <row r="540" spans="1:8" ht="11.25" outlineLevel="7">
      <c r="A540" s="7" t="s">
        <v>997</v>
      </c>
      <c r="B540" s="8" t="s">
        <v>168</v>
      </c>
      <c r="C540" s="7" t="s">
        <v>1629</v>
      </c>
      <c r="D540" s="7" t="s">
        <v>199</v>
      </c>
      <c r="E540" s="7" t="s">
        <v>107</v>
      </c>
      <c r="F540" s="25">
        <v>40</v>
      </c>
      <c r="G540" s="25">
        <v>0</v>
      </c>
      <c r="H540" s="29">
        <f t="shared" si="8"/>
        <v>0</v>
      </c>
    </row>
    <row r="541" spans="1:8" ht="11.25" outlineLevel="7">
      <c r="A541" s="7" t="s">
        <v>998</v>
      </c>
      <c r="B541" s="8" t="s">
        <v>23</v>
      </c>
      <c r="C541" s="7" t="s">
        <v>1629</v>
      </c>
      <c r="D541" s="7" t="s">
        <v>199</v>
      </c>
      <c r="E541" s="7" t="s">
        <v>24</v>
      </c>
      <c r="F541" s="25">
        <v>40</v>
      </c>
      <c r="G541" s="25">
        <v>0</v>
      </c>
      <c r="H541" s="29">
        <f t="shared" si="8"/>
        <v>0</v>
      </c>
    </row>
    <row r="542" spans="1:8" ht="21.75">
      <c r="A542" s="7" t="s">
        <v>999</v>
      </c>
      <c r="B542" s="11" t="s">
        <v>200</v>
      </c>
      <c r="C542" s="10" t="s">
        <v>382</v>
      </c>
      <c r="D542" s="10"/>
      <c r="E542" s="10"/>
      <c r="F542" s="24">
        <v>30498.4</v>
      </c>
      <c r="G542" s="24">
        <v>30158.7</v>
      </c>
      <c r="H542" s="28">
        <f t="shared" si="8"/>
        <v>98.88617107782703</v>
      </c>
    </row>
    <row r="543" spans="1:8" ht="11.25" outlineLevel="1">
      <c r="A543" s="7" t="s">
        <v>1000</v>
      </c>
      <c r="B543" s="8" t="s">
        <v>185</v>
      </c>
      <c r="C543" s="7" t="s">
        <v>383</v>
      </c>
      <c r="D543" s="7"/>
      <c r="E543" s="7"/>
      <c r="F543" s="25">
        <v>30498.4</v>
      </c>
      <c r="G543" s="25">
        <v>30158.7</v>
      </c>
      <c r="H543" s="29">
        <f t="shared" si="8"/>
        <v>98.88617107782703</v>
      </c>
    </row>
    <row r="544" spans="1:8" ht="123.75" outlineLevel="2">
      <c r="A544" s="7" t="s">
        <v>463</v>
      </c>
      <c r="B544" s="9" t="s">
        <v>1347</v>
      </c>
      <c r="C544" s="7" t="s">
        <v>1348</v>
      </c>
      <c r="D544" s="7"/>
      <c r="E544" s="7"/>
      <c r="F544" s="25">
        <v>14225.7</v>
      </c>
      <c r="G544" s="25">
        <v>13886</v>
      </c>
      <c r="H544" s="29">
        <f t="shared" si="8"/>
        <v>97.61206829892377</v>
      </c>
    </row>
    <row r="545" spans="1:8" ht="56.25" outlineLevel="7">
      <c r="A545" s="7" t="s">
        <v>1001</v>
      </c>
      <c r="B545" s="8" t="s">
        <v>175</v>
      </c>
      <c r="C545" s="7" t="s">
        <v>1348</v>
      </c>
      <c r="D545" s="7" t="s">
        <v>176</v>
      </c>
      <c r="E545" s="7"/>
      <c r="F545" s="25">
        <v>165.5</v>
      </c>
      <c r="G545" s="25">
        <v>154.4</v>
      </c>
      <c r="H545" s="29">
        <f t="shared" si="8"/>
        <v>93.29305135951662</v>
      </c>
    </row>
    <row r="546" spans="1:8" ht="22.5" outlineLevel="7">
      <c r="A546" s="7" t="s">
        <v>1002</v>
      </c>
      <c r="B546" s="8" t="s">
        <v>177</v>
      </c>
      <c r="C546" s="7" t="s">
        <v>1348</v>
      </c>
      <c r="D546" s="7" t="s">
        <v>82</v>
      </c>
      <c r="E546" s="7"/>
      <c r="F546" s="25">
        <v>165.5</v>
      </c>
      <c r="G546" s="25">
        <v>154.4</v>
      </c>
      <c r="H546" s="29">
        <f t="shared" si="8"/>
        <v>93.29305135951662</v>
      </c>
    </row>
    <row r="547" spans="1:8" ht="11.25" outlineLevel="7">
      <c r="A547" s="7" t="s">
        <v>1003</v>
      </c>
      <c r="B547" s="8" t="s">
        <v>168</v>
      </c>
      <c r="C547" s="7" t="s">
        <v>1348</v>
      </c>
      <c r="D547" s="7" t="s">
        <v>82</v>
      </c>
      <c r="E547" s="7" t="s">
        <v>107</v>
      </c>
      <c r="F547" s="25">
        <v>165.5</v>
      </c>
      <c r="G547" s="25">
        <v>154.4</v>
      </c>
      <c r="H547" s="29">
        <f t="shared" si="8"/>
        <v>93.29305135951662</v>
      </c>
    </row>
    <row r="548" spans="1:8" ht="11.25" outlineLevel="7">
      <c r="A548" s="7" t="s">
        <v>1004</v>
      </c>
      <c r="B548" s="8" t="s">
        <v>21</v>
      </c>
      <c r="C548" s="7" t="s">
        <v>1348</v>
      </c>
      <c r="D548" s="7" t="s">
        <v>82</v>
      </c>
      <c r="E548" s="7" t="s">
        <v>22</v>
      </c>
      <c r="F548" s="25">
        <v>165.5</v>
      </c>
      <c r="G548" s="25">
        <v>154.4</v>
      </c>
      <c r="H548" s="29">
        <f t="shared" si="8"/>
        <v>93.29305135951662</v>
      </c>
    </row>
    <row r="549" spans="1:8" ht="22.5" outlineLevel="7">
      <c r="A549" s="7" t="s">
        <v>1005</v>
      </c>
      <c r="B549" s="8" t="s">
        <v>356</v>
      </c>
      <c r="C549" s="7" t="s">
        <v>1348</v>
      </c>
      <c r="D549" s="7" t="s">
        <v>178</v>
      </c>
      <c r="E549" s="7"/>
      <c r="F549" s="25">
        <v>27.3</v>
      </c>
      <c r="G549" s="25">
        <v>27.3</v>
      </c>
      <c r="H549" s="29">
        <f t="shared" si="8"/>
        <v>100</v>
      </c>
    </row>
    <row r="550" spans="1:8" ht="22.5" outlineLevel="7">
      <c r="A550" s="7" t="s">
        <v>1006</v>
      </c>
      <c r="B550" s="8" t="s">
        <v>179</v>
      </c>
      <c r="C550" s="7" t="s">
        <v>1348</v>
      </c>
      <c r="D550" s="7" t="s">
        <v>180</v>
      </c>
      <c r="E550" s="7"/>
      <c r="F550" s="25">
        <v>27.3</v>
      </c>
      <c r="G550" s="25">
        <v>27.3</v>
      </c>
      <c r="H550" s="29">
        <f t="shared" si="8"/>
        <v>100</v>
      </c>
    </row>
    <row r="551" spans="1:8" ht="11.25" outlineLevel="7">
      <c r="A551" s="7" t="s">
        <v>1007</v>
      </c>
      <c r="B551" s="8" t="s">
        <v>168</v>
      </c>
      <c r="C551" s="7" t="s">
        <v>1348</v>
      </c>
      <c r="D551" s="7" t="s">
        <v>180</v>
      </c>
      <c r="E551" s="7" t="s">
        <v>107</v>
      </c>
      <c r="F551" s="25">
        <v>27.3</v>
      </c>
      <c r="G551" s="25">
        <v>27.3</v>
      </c>
      <c r="H551" s="29">
        <f t="shared" si="8"/>
        <v>100</v>
      </c>
    </row>
    <row r="552" spans="1:8" ht="11.25" outlineLevel="7">
      <c r="A552" s="7" t="s">
        <v>1008</v>
      </c>
      <c r="B552" s="8" t="s">
        <v>21</v>
      </c>
      <c r="C552" s="7" t="s">
        <v>1348</v>
      </c>
      <c r="D552" s="7" t="s">
        <v>180</v>
      </c>
      <c r="E552" s="7" t="s">
        <v>22</v>
      </c>
      <c r="F552" s="25">
        <v>27.3</v>
      </c>
      <c r="G552" s="25">
        <v>27.3</v>
      </c>
      <c r="H552" s="29">
        <f t="shared" si="8"/>
        <v>100</v>
      </c>
    </row>
    <row r="553" spans="1:8" ht="11.25" outlineLevel="7">
      <c r="A553" s="7" t="s">
        <v>1009</v>
      </c>
      <c r="B553" s="8" t="s">
        <v>190</v>
      </c>
      <c r="C553" s="7" t="s">
        <v>1348</v>
      </c>
      <c r="D553" s="7" t="s">
        <v>191</v>
      </c>
      <c r="E553" s="7"/>
      <c r="F553" s="25">
        <v>14032.9</v>
      </c>
      <c r="G553" s="25">
        <v>13704.3</v>
      </c>
      <c r="H553" s="29">
        <f t="shared" si="8"/>
        <v>97.6583599968645</v>
      </c>
    </row>
    <row r="554" spans="1:8" ht="45" outlineLevel="7">
      <c r="A554" s="7" t="s">
        <v>205</v>
      </c>
      <c r="B554" s="8" t="s">
        <v>378</v>
      </c>
      <c r="C554" s="7" t="s">
        <v>1348</v>
      </c>
      <c r="D554" s="7" t="s">
        <v>199</v>
      </c>
      <c r="E554" s="7"/>
      <c r="F554" s="25">
        <v>14032.9</v>
      </c>
      <c r="G554" s="25">
        <v>13704.3</v>
      </c>
      <c r="H554" s="29">
        <f t="shared" si="8"/>
        <v>97.6583599968645</v>
      </c>
    </row>
    <row r="555" spans="1:8" ht="11.25" outlineLevel="7">
      <c r="A555" s="7" t="s">
        <v>1010</v>
      </c>
      <c r="B555" s="8" t="s">
        <v>168</v>
      </c>
      <c r="C555" s="7" t="s">
        <v>1348</v>
      </c>
      <c r="D555" s="7" t="s">
        <v>199</v>
      </c>
      <c r="E555" s="7" t="s">
        <v>107</v>
      </c>
      <c r="F555" s="25">
        <v>14032.9</v>
      </c>
      <c r="G555" s="25">
        <v>13704.3</v>
      </c>
      <c r="H555" s="29">
        <f t="shared" si="8"/>
        <v>97.6583599968645</v>
      </c>
    </row>
    <row r="556" spans="1:8" ht="11.25" outlineLevel="7">
      <c r="A556" s="7" t="s">
        <v>1011</v>
      </c>
      <c r="B556" s="8" t="s">
        <v>21</v>
      </c>
      <c r="C556" s="7" t="s">
        <v>1348</v>
      </c>
      <c r="D556" s="7" t="s">
        <v>199</v>
      </c>
      <c r="E556" s="7" t="s">
        <v>22</v>
      </c>
      <c r="F556" s="25">
        <v>14032.9</v>
      </c>
      <c r="G556" s="25">
        <v>13704.3</v>
      </c>
      <c r="H556" s="29">
        <f t="shared" si="8"/>
        <v>97.6583599968645</v>
      </c>
    </row>
    <row r="557" spans="1:8" ht="45" outlineLevel="2">
      <c r="A557" s="7" t="s">
        <v>508</v>
      </c>
      <c r="B557" s="8" t="s">
        <v>1424</v>
      </c>
      <c r="C557" s="7" t="s">
        <v>1425</v>
      </c>
      <c r="D557" s="7"/>
      <c r="E557" s="7"/>
      <c r="F557" s="25">
        <v>110</v>
      </c>
      <c r="G557" s="25">
        <v>110</v>
      </c>
      <c r="H557" s="29">
        <f t="shared" si="8"/>
        <v>100</v>
      </c>
    </row>
    <row r="558" spans="1:8" ht="22.5" outlineLevel="7">
      <c r="A558" s="7" t="s">
        <v>1012</v>
      </c>
      <c r="B558" s="8" t="s">
        <v>356</v>
      </c>
      <c r="C558" s="7" t="s">
        <v>1425</v>
      </c>
      <c r="D558" s="7" t="s">
        <v>178</v>
      </c>
      <c r="E558" s="7"/>
      <c r="F558" s="25">
        <v>55</v>
      </c>
      <c r="G558" s="25">
        <v>55</v>
      </c>
      <c r="H558" s="29">
        <f t="shared" si="8"/>
        <v>100</v>
      </c>
    </row>
    <row r="559" spans="1:8" ht="22.5" outlineLevel="7">
      <c r="A559" s="7" t="s">
        <v>1013</v>
      </c>
      <c r="B559" s="8" t="s">
        <v>179</v>
      </c>
      <c r="C559" s="7" t="s">
        <v>1425</v>
      </c>
      <c r="D559" s="7" t="s">
        <v>180</v>
      </c>
      <c r="E559" s="7"/>
      <c r="F559" s="25">
        <v>55</v>
      </c>
      <c r="G559" s="25">
        <v>55</v>
      </c>
      <c r="H559" s="29">
        <f t="shared" si="8"/>
        <v>100</v>
      </c>
    </row>
    <row r="560" spans="1:8" ht="11.25" outlineLevel="7">
      <c r="A560" s="7" t="s">
        <v>1014</v>
      </c>
      <c r="B560" s="8" t="s">
        <v>170</v>
      </c>
      <c r="C560" s="7" t="s">
        <v>1425</v>
      </c>
      <c r="D560" s="7" t="s">
        <v>180</v>
      </c>
      <c r="E560" s="7" t="s">
        <v>28</v>
      </c>
      <c r="F560" s="25">
        <v>55</v>
      </c>
      <c r="G560" s="25">
        <v>55</v>
      </c>
      <c r="H560" s="29">
        <f t="shared" si="8"/>
        <v>100</v>
      </c>
    </row>
    <row r="561" spans="1:8" ht="11.25" outlineLevel="7">
      <c r="A561" s="7" t="s">
        <v>1015</v>
      </c>
      <c r="B561" s="8" t="s">
        <v>50</v>
      </c>
      <c r="C561" s="7" t="s">
        <v>1425</v>
      </c>
      <c r="D561" s="7" t="s">
        <v>180</v>
      </c>
      <c r="E561" s="7" t="s">
        <v>51</v>
      </c>
      <c r="F561" s="25">
        <v>55</v>
      </c>
      <c r="G561" s="25">
        <v>55</v>
      </c>
      <c r="H561" s="29">
        <f t="shared" si="8"/>
        <v>100</v>
      </c>
    </row>
    <row r="562" spans="1:8" ht="22.5" outlineLevel="7">
      <c r="A562" s="7" t="s">
        <v>1016</v>
      </c>
      <c r="B562" s="8" t="s">
        <v>209</v>
      </c>
      <c r="C562" s="7" t="s">
        <v>1425</v>
      </c>
      <c r="D562" s="7" t="s">
        <v>210</v>
      </c>
      <c r="E562" s="7"/>
      <c r="F562" s="25">
        <v>55</v>
      </c>
      <c r="G562" s="25">
        <v>55</v>
      </c>
      <c r="H562" s="29">
        <f t="shared" si="8"/>
        <v>100</v>
      </c>
    </row>
    <row r="563" spans="1:8" ht="11.25" outlineLevel="7">
      <c r="A563" s="7" t="s">
        <v>1017</v>
      </c>
      <c r="B563" s="8" t="s">
        <v>211</v>
      </c>
      <c r="C563" s="7" t="s">
        <v>1425</v>
      </c>
      <c r="D563" s="7" t="s">
        <v>212</v>
      </c>
      <c r="E563" s="7"/>
      <c r="F563" s="25">
        <v>55</v>
      </c>
      <c r="G563" s="25">
        <v>55</v>
      </c>
      <c r="H563" s="29">
        <f t="shared" si="8"/>
        <v>100</v>
      </c>
    </row>
    <row r="564" spans="1:8" ht="11.25" outlineLevel="7">
      <c r="A564" s="7" t="s">
        <v>1018</v>
      </c>
      <c r="B564" s="8" t="s">
        <v>170</v>
      </c>
      <c r="C564" s="7" t="s">
        <v>1425</v>
      </c>
      <c r="D564" s="7" t="s">
        <v>212</v>
      </c>
      <c r="E564" s="7" t="s">
        <v>28</v>
      </c>
      <c r="F564" s="25">
        <v>55</v>
      </c>
      <c r="G564" s="25">
        <v>55</v>
      </c>
      <c r="H564" s="29">
        <f t="shared" si="8"/>
        <v>100</v>
      </c>
    </row>
    <row r="565" spans="1:8" ht="11.25" outlineLevel="7">
      <c r="A565" s="7" t="s">
        <v>1019</v>
      </c>
      <c r="B565" s="8" t="s">
        <v>52</v>
      </c>
      <c r="C565" s="7" t="s">
        <v>1425</v>
      </c>
      <c r="D565" s="7" t="s">
        <v>212</v>
      </c>
      <c r="E565" s="7" t="s">
        <v>53</v>
      </c>
      <c r="F565" s="25">
        <v>52</v>
      </c>
      <c r="G565" s="25">
        <v>52</v>
      </c>
      <c r="H565" s="29">
        <f t="shared" si="8"/>
        <v>100</v>
      </c>
    </row>
    <row r="566" spans="1:8" ht="11.25" outlineLevel="7">
      <c r="A566" s="7" t="s">
        <v>1020</v>
      </c>
      <c r="B566" s="8" t="s">
        <v>515</v>
      </c>
      <c r="C566" s="7" t="s">
        <v>1425</v>
      </c>
      <c r="D566" s="7" t="s">
        <v>212</v>
      </c>
      <c r="E566" s="7" t="s">
        <v>516</v>
      </c>
      <c r="F566" s="25">
        <v>3</v>
      </c>
      <c r="G566" s="25">
        <v>3</v>
      </c>
      <c r="H566" s="29">
        <f t="shared" si="8"/>
        <v>100</v>
      </c>
    </row>
    <row r="567" spans="1:8" ht="56.25" outlineLevel="2">
      <c r="A567" s="7" t="s">
        <v>1021</v>
      </c>
      <c r="B567" s="8" t="s">
        <v>1530</v>
      </c>
      <c r="C567" s="7" t="s">
        <v>1531</v>
      </c>
      <c r="D567" s="7"/>
      <c r="E567" s="7"/>
      <c r="F567" s="25">
        <v>3398.8</v>
      </c>
      <c r="G567" s="25">
        <v>3398.8</v>
      </c>
      <c r="H567" s="29">
        <f t="shared" si="8"/>
        <v>100</v>
      </c>
    </row>
    <row r="568" spans="1:8" ht="11.25" outlineLevel="7">
      <c r="A568" s="7" t="s">
        <v>1022</v>
      </c>
      <c r="B568" s="8" t="s">
        <v>204</v>
      </c>
      <c r="C568" s="7" t="s">
        <v>1531</v>
      </c>
      <c r="D568" s="7" t="s">
        <v>37</v>
      </c>
      <c r="E568" s="7"/>
      <c r="F568" s="25">
        <v>3398.8</v>
      </c>
      <c r="G568" s="25">
        <v>3398.8</v>
      </c>
      <c r="H568" s="29">
        <f t="shared" si="8"/>
        <v>100</v>
      </c>
    </row>
    <row r="569" spans="1:8" ht="11.25" outlineLevel="7">
      <c r="A569" s="7" t="s">
        <v>1023</v>
      </c>
      <c r="B569" s="8" t="s">
        <v>60</v>
      </c>
      <c r="C569" s="7" t="s">
        <v>1531</v>
      </c>
      <c r="D569" s="7" t="s">
        <v>205</v>
      </c>
      <c r="E569" s="7"/>
      <c r="F569" s="25">
        <v>3398.8</v>
      </c>
      <c r="G569" s="25">
        <v>3398.8</v>
      </c>
      <c r="H569" s="29">
        <f t="shared" si="8"/>
        <v>100</v>
      </c>
    </row>
    <row r="570" spans="1:8" ht="11.25" outlineLevel="7">
      <c r="A570" s="7" t="s">
        <v>1024</v>
      </c>
      <c r="B570" s="8" t="s">
        <v>168</v>
      </c>
      <c r="C570" s="7" t="s">
        <v>1531</v>
      </c>
      <c r="D570" s="7" t="s">
        <v>205</v>
      </c>
      <c r="E570" s="7" t="s">
        <v>107</v>
      </c>
      <c r="F570" s="25">
        <v>3398.8</v>
      </c>
      <c r="G570" s="25">
        <v>3398.8</v>
      </c>
      <c r="H570" s="29">
        <f t="shared" si="8"/>
        <v>100</v>
      </c>
    </row>
    <row r="571" spans="1:8" ht="11.25" outlineLevel="7">
      <c r="A571" s="7" t="s">
        <v>1025</v>
      </c>
      <c r="B571" s="8" t="s">
        <v>346</v>
      </c>
      <c r="C571" s="7" t="s">
        <v>1531</v>
      </c>
      <c r="D571" s="7" t="s">
        <v>205</v>
      </c>
      <c r="E571" s="7" t="s">
        <v>45</v>
      </c>
      <c r="F571" s="25">
        <v>3398.8</v>
      </c>
      <c r="G571" s="25">
        <v>3398.8</v>
      </c>
      <c r="H571" s="29">
        <f t="shared" si="8"/>
        <v>100</v>
      </c>
    </row>
    <row r="572" spans="1:8" ht="56.25" outlineLevel="2">
      <c r="A572" s="7" t="s">
        <v>1026</v>
      </c>
      <c r="B572" s="8" t="s">
        <v>1532</v>
      </c>
      <c r="C572" s="7" t="s">
        <v>1533</v>
      </c>
      <c r="D572" s="7"/>
      <c r="E572" s="7"/>
      <c r="F572" s="25">
        <v>12089.9</v>
      </c>
      <c r="G572" s="25">
        <v>12089.9</v>
      </c>
      <c r="H572" s="29">
        <f t="shared" si="8"/>
        <v>100</v>
      </c>
    </row>
    <row r="573" spans="1:8" ht="11.25" outlineLevel="7">
      <c r="A573" s="7" t="s">
        <v>1027</v>
      </c>
      <c r="B573" s="8" t="s">
        <v>204</v>
      </c>
      <c r="C573" s="7" t="s">
        <v>1533</v>
      </c>
      <c r="D573" s="7" t="s">
        <v>37</v>
      </c>
      <c r="E573" s="7"/>
      <c r="F573" s="25">
        <v>12089.9</v>
      </c>
      <c r="G573" s="25">
        <v>12089.9</v>
      </c>
      <c r="H573" s="29">
        <f t="shared" si="8"/>
        <v>100</v>
      </c>
    </row>
    <row r="574" spans="1:8" ht="11.25" outlineLevel="7">
      <c r="A574" s="7" t="s">
        <v>1028</v>
      </c>
      <c r="B574" s="8" t="s">
        <v>60</v>
      </c>
      <c r="C574" s="7" t="s">
        <v>1533</v>
      </c>
      <c r="D574" s="7" t="s">
        <v>205</v>
      </c>
      <c r="E574" s="7"/>
      <c r="F574" s="25">
        <v>12089.9</v>
      </c>
      <c r="G574" s="25">
        <v>12089.9</v>
      </c>
      <c r="H574" s="29">
        <f t="shared" si="8"/>
        <v>100</v>
      </c>
    </row>
    <row r="575" spans="1:8" ht="11.25" outlineLevel="7">
      <c r="A575" s="7" t="s">
        <v>1029</v>
      </c>
      <c r="B575" s="8" t="s">
        <v>168</v>
      </c>
      <c r="C575" s="7" t="s">
        <v>1533</v>
      </c>
      <c r="D575" s="7" t="s">
        <v>205</v>
      </c>
      <c r="E575" s="7" t="s">
        <v>107</v>
      </c>
      <c r="F575" s="25">
        <v>12089.9</v>
      </c>
      <c r="G575" s="25">
        <v>12089.9</v>
      </c>
      <c r="H575" s="29">
        <f t="shared" si="8"/>
        <v>100</v>
      </c>
    </row>
    <row r="576" spans="1:8" ht="11.25" outlineLevel="7">
      <c r="A576" s="7" t="s">
        <v>1030</v>
      </c>
      <c r="B576" s="8" t="s">
        <v>346</v>
      </c>
      <c r="C576" s="7" t="s">
        <v>1533</v>
      </c>
      <c r="D576" s="7" t="s">
        <v>205</v>
      </c>
      <c r="E576" s="7" t="s">
        <v>45</v>
      </c>
      <c r="F576" s="25">
        <v>12089.9</v>
      </c>
      <c r="G576" s="25">
        <v>12089.9</v>
      </c>
      <c r="H576" s="29">
        <f t="shared" si="8"/>
        <v>100</v>
      </c>
    </row>
    <row r="577" spans="1:8" ht="56.25" outlineLevel="2">
      <c r="A577" s="7" t="s">
        <v>1031</v>
      </c>
      <c r="B577" s="8" t="s">
        <v>1534</v>
      </c>
      <c r="C577" s="7" t="s">
        <v>1535</v>
      </c>
      <c r="D577" s="7"/>
      <c r="E577" s="7"/>
      <c r="F577" s="25">
        <v>290.6</v>
      </c>
      <c r="G577" s="25">
        <v>290.6</v>
      </c>
      <c r="H577" s="29">
        <f t="shared" si="8"/>
        <v>100</v>
      </c>
    </row>
    <row r="578" spans="1:8" ht="11.25" outlineLevel="7">
      <c r="A578" s="7" t="s">
        <v>1032</v>
      </c>
      <c r="B578" s="8" t="s">
        <v>204</v>
      </c>
      <c r="C578" s="7" t="s">
        <v>1535</v>
      </c>
      <c r="D578" s="7" t="s">
        <v>37</v>
      </c>
      <c r="E578" s="7"/>
      <c r="F578" s="25">
        <v>290.6</v>
      </c>
      <c r="G578" s="25">
        <v>290.6</v>
      </c>
      <c r="H578" s="29">
        <f t="shared" si="8"/>
        <v>100</v>
      </c>
    </row>
    <row r="579" spans="1:8" ht="11.25" outlineLevel="7">
      <c r="A579" s="7" t="s">
        <v>1033</v>
      </c>
      <c r="B579" s="8" t="s">
        <v>60</v>
      </c>
      <c r="C579" s="7" t="s">
        <v>1535</v>
      </c>
      <c r="D579" s="7" t="s">
        <v>205</v>
      </c>
      <c r="E579" s="7"/>
      <c r="F579" s="25">
        <v>290.6</v>
      </c>
      <c r="G579" s="25">
        <v>290.6</v>
      </c>
      <c r="H579" s="29">
        <f t="shared" si="8"/>
        <v>100</v>
      </c>
    </row>
    <row r="580" spans="1:8" ht="11.25" outlineLevel="7">
      <c r="A580" s="7" t="s">
        <v>1034</v>
      </c>
      <c r="B580" s="8" t="s">
        <v>168</v>
      </c>
      <c r="C580" s="7" t="s">
        <v>1535</v>
      </c>
      <c r="D580" s="7" t="s">
        <v>205</v>
      </c>
      <c r="E580" s="7" t="s">
        <v>107</v>
      </c>
      <c r="F580" s="25">
        <v>290.6</v>
      </c>
      <c r="G580" s="25">
        <v>290.6</v>
      </c>
      <c r="H580" s="29">
        <f t="shared" si="8"/>
        <v>100</v>
      </c>
    </row>
    <row r="581" spans="1:8" ht="11.25" outlineLevel="7">
      <c r="A581" s="7" t="s">
        <v>1035</v>
      </c>
      <c r="B581" s="8" t="s">
        <v>346</v>
      </c>
      <c r="C581" s="7" t="s">
        <v>1535</v>
      </c>
      <c r="D581" s="7" t="s">
        <v>205</v>
      </c>
      <c r="E581" s="7" t="s">
        <v>45</v>
      </c>
      <c r="F581" s="25">
        <v>290.6</v>
      </c>
      <c r="G581" s="25">
        <v>290.6</v>
      </c>
      <c r="H581" s="29">
        <f t="shared" si="8"/>
        <v>100</v>
      </c>
    </row>
    <row r="582" spans="1:8" ht="67.5" outlineLevel="2">
      <c r="A582" s="7" t="s">
        <v>1036</v>
      </c>
      <c r="B582" s="9" t="s">
        <v>1619</v>
      </c>
      <c r="C582" s="7" t="s">
        <v>1620</v>
      </c>
      <c r="D582" s="7"/>
      <c r="E582" s="7"/>
      <c r="F582" s="25">
        <v>383.4</v>
      </c>
      <c r="G582" s="25">
        <v>383.4</v>
      </c>
      <c r="H582" s="29">
        <f t="shared" si="8"/>
        <v>100</v>
      </c>
    </row>
    <row r="583" spans="1:8" ht="11.25" outlineLevel="7">
      <c r="A583" s="7" t="s">
        <v>1037</v>
      </c>
      <c r="B583" s="8" t="s">
        <v>204</v>
      </c>
      <c r="C583" s="7" t="s">
        <v>1620</v>
      </c>
      <c r="D583" s="7" t="s">
        <v>37</v>
      </c>
      <c r="E583" s="7"/>
      <c r="F583" s="25">
        <v>383.4</v>
      </c>
      <c r="G583" s="25">
        <v>383.4</v>
      </c>
      <c r="H583" s="29">
        <f t="shared" si="8"/>
        <v>100</v>
      </c>
    </row>
    <row r="584" spans="1:8" ht="11.25" outlineLevel="7">
      <c r="A584" s="7" t="s">
        <v>1038</v>
      </c>
      <c r="B584" s="8" t="s">
        <v>60</v>
      </c>
      <c r="C584" s="7" t="s">
        <v>1620</v>
      </c>
      <c r="D584" s="7" t="s">
        <v>205</v>
      </c>
      <c r="E584" s="7"/>
      <c r="F584" s="25">
        <v>383.4</v>
      </c>
      <c r="G584" s="25">
        <v>383.4</v>
      </c>
      <c r="H584" s="29">
        <f t="shared" si="8"/>
        <v>100</v>
      </c>
    </row>
    <row r="585" spans="1:8" ht="11.25" outlineLevel="7">
      <c r="A585" s="7" t="s">
        <v>1039</v>
      </c>
      <c r="B585" s="8" t="s">
        <v>168</v>
      </c>
      <c r="C585" s="7" t="s">
        <v>1620</v>
      </c>
      <c r="D585" s="7" t="s">
        <v>205</v>
      </c>
      <c r="E585" s="7" t="s">
        <v>107</v>
      </c>
      <c r="F585" s="25">
        <v>383.4</v>
      </c>
      <c r="G585" s="25">
        <v>383.4</v>
      </c>
      <c r="H585" s="29">
        <f t="shared" si="8"/>
        <v>100</v>
      </c>
    </row>
    <row r="586" spans="1:8" ht="11.25" outlineLevel="7">
      <c r="A586" s="7" t="s">
        <v>1040</v>
      </c>
      <c r="B586" s="8" t="s">
        <v>346</v>
      </c>
      <c r="C586" s="7" t="s">
        <v>1620</v>
      </c>
      <c r="D586" s="7" t="s">
        <v>205</v>
      </c>
      <c r="E586" s="7" t="s">
        <v>45</v>
      </c>
      <c r="F586" s="25">
        <v>383.4</v>
      </c>
      <c r="G586" s="25">
        <v>383.4</v>
      </c>
      <c r="H586" s="29">
        <f t="shared" si="8"/>
        <v>100</v>
      </c>
    </row>
    <row r="587" spans="1:8" ht="32.25">
      <c r="A587" s="7" t="s">
        <v>1041</v>
      </c>
      <c r="B587" s="11" t="s">
        <v>184</v>
      </c>
      <c r="C587" s="10" t="s">
        <v>364</v>
      </c>
      <c r="D587" s="10"/>
      <c r="E587" s="10"/>
      <c r="F587" s="24">
        <v>1213</v>
      </c>
      <c r="G587" s="24">
        <v>896.1</v>
      </c>
      <c r="H587" s="28">
        <f t="shared" si="8"/>
        <v>73.87469084913438</v>
      </c>
    </row>
    <row r="588" spans="1:8" ht="11.25" outlineLevel="1">
      <c r="A588" s="7" t="s">
        <v>1042</v>
      </c>
      <c r="B588" s="8" t="s">
        <v>185</v>
      </c>
      <c r="C588" s="7" t="s">
        <v>365</v>
      </c>
      <c r="D588" s="7"/>
      <c r="E588" s="7"/>
      <c r="F588" s="25">
        <v>1213</v>
      </c>
      <c r="G588" s="25">
        <v>896.1</v>
      </c>
      <c r="H588" s="29">
        <f t="shared" si="8"/>
        <v>73.87469084913438</v>
      </c>
    </row>
    <row r="589" spans="1:8" ht="78.75" outlineLevel="2">
      <c r="A589" s="7" t="s">
        <v>1043</v>
      </c>
      <c r="B589" s="9" t="s">
        <v>535</v>
      </c>
      <c r="C589" s="7" t="s">
        <v>536</v>
      </c>
      <c r="D589" s="7"/>
      <c r="E589" s="7"/>
      <c r="F589" s="25">
        <v>66</v>
      </c>
      <c r="G589" s="25">
        <v>18</v>
      </c>
      <c r="H589" s="29">
        <f t="shared" si="8"/>
        <v>27.27272727272727</v>
      </c>
    </row>
    <row r="590" spans="1:8" ht="22.5" outlineLevel="7">
      <c r="A590" s="7" t="s">
        <v>1044</v>
      </c>
      <c r="B590" s="8" t="s">
        <v>356</v>
      </c>
      <c r="C590" s="7" t="s">
        <v>536</v>
      </c>
      <c r="D590" s="7" t="s">
        <v>178</v>
      </c>
      <c r="E590" s="7"/>
      <c r="F590" s="25">
        <v>66</v>
      </c>
      <c r="G590" s="25">
        <v>18</v>
      </c>
      <c r="H590" s="29">
        <f t="shared" si="8"/>
        <v>27.27272727272727</v>
      </c>
    </row>
    <row r="591" spans="1:8" ht="22.5" outlineLevel="7">
      <c r="A591" s="7" t="s">
        <v>1045</v>
      </c>
      <c r="B591" s="8" t="s">
        <v>179</v>
      </c>
      <c r="C591" s="7" t="s">
        <v>536</v>
      </c>
      <c r="D591" s="7" t="s">
        <v>180</v>
      </c>
      <c r="E591" s="7"/>
      <c r="F591" s="25">
        <v>66</v>
      </c>
      <c r="G591" s="25">
        <v>18</v>
      </c>
      <c r="H591" s="29">
        <f t="shared" si="8"/>
        <v>27.27272727272727</v>
      </c>
    </row>
    <row r="592" spans="1:8" ht="11.25" outlineLevel="7">
      <c r="A592" s="7" t="s">
        <v>1046</v>
      </c>
      <c r="B592" s="8" t="s">
        <v>165</v>
      </c>
      <c r="C592" s="7" t="s">
        <v>536</v>
      </c>
      <c r="D592" s="7" t="s">
        <v>180</v>
      </c>
      <c r="E592" s="7" t="s">
        <v>124</v>
      </c>
      <c r="F592" s="25">
        <v>66</v>
      </c>
      <c r="G592" s="25">
        <v>18</v>
      </c>
      <c r="H592" s="29">
        <f aca="true" t="shared" si="9" ref="H592:H655">G592/F592*100</f>
        <v>27.27272727272727</v>
      </c>
    </row>
    <row r="593" spans="1:8" ht="45" outlineLevel="7">
      <c r="A593" s="7" t="s">
        <v>1047</v>
      </c>
      <c r="B593" s="8" t="s">
        <v>166</v>
      </c>
      <c r="C593" s="7" t="s">
        <v>536</v>
      </c>
      <c r="D593" s="7" t="s">
        <v>180</v>
      </c>
      <c r="E593" s="7" t="s">
        <v>40</v>
      </c>
      <c r="F593" s="25">
        <v>66</v>
      </c>
      <c r="G593" s="25">
        <v>18</v>
      </c>
      <c r="H593" s="29">
        <f t="shared" si="9"/>
        <v>27.27272727272727</v>
      </c>
    </row>
    <row r="594" spans="1:8" ht="78.75" outlineLevel="2">
      <c r="A594" s="7" t="s">
        <v>1048</v>
      </c>
      <c r="B594" s="9" t="s">
        <v>186</v>
      </c>
      <c r="C594" s="7" t="s">
        <v>366</v>
      </c>
      <c r="D594" s="7"/>
      <c r="E594" s="7"/>
      <c r="F594" s="25">
        <v>700</v>
      </c>
      <c r="G594" s="25">
        <v>454.3</v>
      </c>
      <c r="H594" s="29">
        <f t="shared" si="9"/>
        <v>64.9</v>
      </c>
    </row>
    <row r="595" spans="1:8" ht="22.5" outlineLevel="7">
      <c r="A595" s="7" t="s">
        <v>1049</v>
      </c>
      <c r="B595" s="8" t="s">
        <v>356</v>
      </c>
      <c r="C595" s="7" t="s">
        <v>366</v>
      </c>
      <c r="D595" s="7" t="s">
        <v>178</v>
      </c>
      <c r="E595" s="7"/>
      <c r="F595" s="25">
        <v>700</v>
      </c>
      <c r="G595" s="25">
        <v>454.3</v>
      </c>
      <c r="H595" s="29">
        <f t="shared" si="9"/>
        <v>64.9</v>
      </c>
    </row>
    <row r="596" spans="1:8" ht="22.5" outlineLevel="7">
      <c r="A596" s="7" t="s">
        <v>1050</v>
      </c>
      <c r="B596" s="8" t="s">
        <v>179</v>
      </c>
      <c r="C596" s="7" t="s">
        <v>366</v>
      </c>
      <c r="D596" s="7" t="s">
        <v>180</v>
      </c>
      <c r="E596" s="7"/>
      <c r="F596" s="25">
        <v>700</v>
      </c>
      <c r="G596" s="25">
        <v>454.3</v>
      </c>
      <c r="H596" s="29">
        <f t="shared" si="9"/>
        <v>64.9</v>
      </c>
    </row>
    <row r="597" spans="1:8" ht="11.25" outlineLevel="7">
      <c r="A597" s="7" t="s">
        <v>1051</v>
      </c>
      <c r="B597" s="8" t="s">
        <v>165</v>
      </c>
      <c r="C597" s="7" t="s">
        <v>366</v>
      </c>
      <c r="D597" s="7" t="s">
        <v>180</v>
      </c>
      <c r="E597" s="7" t="s">
        <v>124</v>
      </c>
      <c r="F597" s="25">
        <v>700</v>
      </c>
      <c r="G597" s="25">
        <v>454.3</v>
      </c>
      <c r="H597" s="29">
        <f t="shared" si="9"/>
        <v>64.9</v>
      </c>
    </row>
    <row r="598" spans="1:8" ht="45" outlineLevel="7">
      <c r="A598" s="7" t="s">
        <v>1052</v>
      </c>
      <c r="B598" s="8" t="s">
        <v>166</v>
      </c>
      <c r="C598" s="7" t="s">
        <v>366</v>
      </c>
      <c r="D598" s="7" t="s">
        <v>180</v>
      </c>
      <c r="E598" s="7" t="s">
        <v>40</v>
      </c>
      <c r="F598" s="25">
        <v>700</v>
      </c>
      <c r="G598" s="25">
        <v>454.3</v>
      </c>
      <c r="H598" s="29">
        <f t="shared" si="9"/>
        <v>64.9</v>
      </c>
    </row>
    <row r="599" spans="1:8" ht="56.25" outlineLevel="2">
      <c r="A599" s="7" t="s">
        <v>1053</v>
      </c>
      <c r="B599" s="8" t="s">
        <v>187</v>
      </c>
      <c r="C599" s="7" t="s">
        <v>367</v>
      </c>
      <c r="D599" s="7"/>
      <c r="E599" s="7"/>
      <c r="F599" s="25">
        <v>54</v>
      </c>
      <c r="G599" s="25">
        <v>30.8</v>
      </c>
      <c r="H599" s="29">
        <f t="shared" si="9"/>
        <v>57.03703703703704</v>
      </c>
    </row>
    <row r="600" spans="1:8" ht="22.5" outlineLevel="7">
      <c r="A600" s="7" t="s">
        <v>1054</v>
      </c>
      <c r="B600" s="8" t="s">
        <v>356</v>
      </c>
      <c r="C600" s="7" t="s">
        <v>367</v>
      </c>
      <c r="D600" s="7" t="s">
        <v>178</v>
      </c>
      <c r="E600" s="7"/>
      <c r="F600" s="25">
        <v>54</v>
      </c>
      <c r="G600" s="25">
        <v>30.8</v>
      </c>
      <c r="H600" s="29">
        <f t="shared" si="9"/>
        <v>57.03703703703704</v>
      </c>
    </row>
    <row r="601" spans="1:8" ht="22.5" outlineLevel="7">
      <c r="A601" s="7" t="s">
        <v>1055</v>
      </c>
      <c r="B601" s="8" t="s">
        <v>179</v>
      </c>
      <c r="C601" s="7" t="s">
        <v>367</v>
      </c>
      <c r="D601" s="7" t="s">
        <v>180</v>
      </c>
      <c r="E601" s="7"/>
      <c r="F601" s="25">
        <v>54</v>
      </c>
      <c r="G601" s="25">
        <v>30.8</v>
      </c>
      <c r="H601" s="29">
        <f t="shared" si="9"/>
        <v>57.03703703703704</v>
      </c>
    </row>
    <row r="602" spans="1:8" ht="11.25" outlineLevel="7">
      <c r="A602" s="7" t="s">
        <v>1056</v>
      </c>
      <c r="B602" s="8" t="s">
        <v>165</v>
      </c>
      <c r="C602" s="7" t="s">
        <v>367</v>
      </c>
      <c r="D602" s="7" t="s">
        <v>180</v>
      </c>
      <c r="E602" s="7" t="s">
        <v>124</v>
      </c>
      <c r="F602" s="25">
        <v>54</v>
      </c>
      <c r="G602" s="25">
        <v>30.8</v>
      </c>
      <c r="H602" s="29">
        <f t="shared" si="9"/>
        <v>57.03703703703704</v>
      </c>
    </row>
    <row r="603" spans="1:8" ht="45" outlineLevel="7">
      <c r="A603" s="7" t="s">
        <v>1057</v>
      </c>
      <c r="B603" s="8" t="s">
        <v>166</v>
      </c>
      <c r="C603" s="7" t="s">
        <v>367</v>
      </c>
      <c r="D603" s="7" t="s">
        <v>180</v>
      </c>
      <c r="E603" s="7" t="s">
        <v>40</v>
      </c>
      <c r="F603" s="25">
        <v>54</v>
      </c>
      <c r="G603" s="25">
        <v>30.8</v>
      </c>
      <c r="H603" s="29">
        <f t="shared" si="9"/>
        <v>57.03703703703704</v>
      </c>
    </row>
    <row r="604" spans="1:8" ht="78.75" outlineLevel="2">
      <c r="A604" s="7" t="s">
        <v>1058</v>
      </c>
      <c r="B604" s="9" t="s">
        <v>1519</v>
      </c>
      <c r="C604" s="7" t="s">
        <v>1403</v>
      </c>
      <c r="D604" s="7"/>
      <c r="E604" s="7"/>
      <c r="F604" s="25">
        <v>393</v>
      </c>
      <c r="G604" s="25">
        <v>393</v>
      </c>
      <c r="H604" s="29">
        <f t="shared" si="9"/>
        <v>100</v>
      </c>
    </row>
    <row r="605" spans="1:8" ht="11.25" outlineLevel="7">
      <c r="A605" s="7" t="s">
        <v>1059</v>
      </c>
      <c r="B605" s="8" t="s">
        <v>204</v>
      </c>
      <c r="C605" s="7" t="s">
        <v>1403</v>
      </c>
      <c r="D605" s="7" t="s">
        <v>37</v>
      </c>
      <c r="E605" s="7"/>
      <c r="F605" s="25">
        <v>393</v>
      </c>
      <c r="G605" s="25">
        <v>393</v>
      </c>
      <c r="H605" s="29">
        <f t="shared" si="9"/>
        <v>100</v>
      </c>
    </row>
    <row r="606" spans="1:8" ht="11.25" outlineLevel="7">
      <c r="A606" s="7" t="s">
        <v>1060</v>
      </c>
      <c r="B606" s="8" t="s">
        <v>1520</v>
      </c>
      <c r="C606" s="7" t="s">
        <v>1403</v>
      </c>
      <c r="D606" s="7" t="s">
        <v>991</v>
      </c>
      <c r="E606" s="7"/>
      <c r="F606" s="25">
        <v>393</v>
      </c>
      <c r="G606" s="25">
        <v>393</v>
      </c>
      <c r="H606" s="29">
        <f t="shared" si="9"/>
        <v>100</v>
      </c>
    </row>
    <row r="607" spans="1:8" ht="11.25" outlineLevel="7">
      <c r="A607" s="7" t="s">
        <v>1061</v>
      </c>
      <c r="B607" s="8" t="s">
        <v>165</v>
      </c>
      <c r="C607" s="7" t="s">
        <v>1403</v>
      </c>
      <c r="D607" s="7" t="s">
        <v>991</v>
      </c>
      <c r="E607" s="7" t="s">
        <v>124</v>
      </c>
      <c r="F607" s="25">
        <v>393</v>
      </c>
      <c r="G607" s="25">
        <v>393</v>
      </c>
      <c r="H607" s="29">
        <f t="shared" si="9"/>
        <v>100</v>
      </c>
    </row>
    <row r="608" spans="1:8" ht="11.25" outlineLevel="7">
      <c r="A608" s="7" t="s">
        <v>1062</v>
      </c>
      <c r="B608" s="8" t="s">
        <v>106</v>
      </c>
      <c r="C608" s="7" t="s">
        <v>1403</v>
      </c>
      <c r="D608" s="7" t="s">
        <v>991</v>
      </c>
      <c r="E608" s="7" t="s">
        <v>42</v>
      </c>
      <c r="F608" s="25">
        <v>393</v>
      </c>
      <c r="G608" s="25">
        <v>393</v>
      </c>
      <c r="H608" s="29">
        <f t="shared" si="9"/>
        <v>100</v>
      </c>
    </row>
    <row r="609" spans="1:8" ht="21.75">
      <c r="A609" s="7" t="s">
        <v>1063</v>
      </c>
      <c r="B609" s="11" t="s">
        <v>197</v>
      </c>
      <c r="C609" s="10" t="s">
        <v>376</v>
      </c>
      <c r="D609" s="10"/>
      <c r="E609" s="10"/>
      <c r="F609" s="24">
        <v>6089.8</v>
      </c>
      <c r="G609" s="24">
        <v>5841.3</v>
      </c>
      <c r="H609" s="28">
        <f t="shared" si="9"/>
        <v>95.91940622023711</v>
      </c>
    </row>
    <row r="610" spans="1:8" ht="22.5" outlineLevel="1">
      <c r="A610" s="7" t="s">
        <v>1064</v>
      </c>
      <c r="B610" s="8" t="s">
        <v>198</v>
      </c>
      <c r="C610" s="7" t="s">
        <v>377</v>
      </c>
      <c r="D610" s="7"/>
      <c r="E610" s="7"/>
      <c r="F610" s="25">
        <v>1.9</v>
      </c>
      <c r="G610" s="25">
        <v>1.9</v>
      </c>
      <c r="H610" s="29">
        <f t="shared" si="9"/>
        <v>100</v>
      </c>
    </row>
    <row r="611" spans="1:8" ht="67.5" outlineLevel="2">
      <c r="A611" s="7" t="s">
        <v>1065</v>
      </c>
      <c r="B611" s="9" t="s">
        <v>1615</v>
      </c>
      <c r="C611" s="7" t="s">
        <v>1410</v>
      </c>
      <c r="D611" s="7"/>
      <c r="E611" s="7"/>
      <c r="F611" s="25">
        <v>1.9</v>
      </c>
      <c r="G611" s="25">
        <v>1.9</v>
      </c>
      <c r="H611" s="29">
        <f t="shared" si="9"/>
        <v>100</v>
      </c>
    </row>
    <row r="612" spans="1:8" ht="11.25" outlineLevel="7">
      <c r="A612" s="7" t="s">
        <v>1066</v>
      </c>
      <c r="B612" s="8" t="s">
        <v>190</v>
      </c>
      <c r="C612" s="7" t="s">
        <v>1410</v>
      </c>
      <c r="D612" s="7" t="s">
        <v>191</v>
      </c>
      <c r="E612" s="7"/>
      <c r="F612" s="25">
        <v>1.9</v>
      </c>
      <c r="G612" s="25">
        <v>1.9</v>
      </c>
      <c r="H612" s="29">
        <f t="shared" si="9"/>
        <v>100</v>
      </c>
    </row>
    <row r="613" spans="1:8" ht="45" outlineLevel="7">
      <c r="A613" s="7" t="s">
        <v>1067</v>
      </c>
      <c r="B613" s="8" t="s">
        <v>378</v>
      </c>
      <c r="C613" s="7" t="s">
        <v>1410</v>
      </c>
      <c r="D613" s="7" t="s">
        <v>199</v>
      </c>
      <c r="E613" s="7"/>
      <c r="F613" s="25">
        <v>1.9</v>
      </c>
      <c r="G613" s="25">
        <v>1.9</v>
      </c>
      <c r="H613" s="29">
        <f t="shared" si="9"/>
        <v>100</v>
      </c>
    </row>
    <row r="614" spans="1:8" ht="11.25" outlineLevel="7">
      <c r="A614" s="7" t="s">
        <v>210</v>
      </c>
      <c r="B614" s="8" t="s">
        <v>168</v>
      </c>
      <c r="C614" s="7" t="s">
        <v>1410</v>
      </c>
      <c r="D614" s="7" t="s">
        <v>199</v>
      </c>
      <c r="E614" s="7" t="s">
        <v>107</v>
      </c>
      <c r="F614" s="25">
        <v>1.9</v>
      </c>
      <c r="G614" s="25">
        <v>1.9</v>
      </c>
      <c r="H614" s="29">
        <f t="shared" si="9"/>
        <v>100</v>
      </c>
    </row>
    <row r="615" spans="1:8" ht="11.25" outlineLevel="7">
      <c r="A615" s="7" t="s">
        <v>1068</v>
      </c>
      <c r="B615" s="8" t="s">
        <v>108</v>
      </c>
      <c r="C615" s="7" t="s">
        <v>1410</v>
      </c>
      <c r="D615" s="7" t="s">
        <v>199</v>
      </c>
      <c r="E615" s="7" t="s">
        <v>109</v>
      </c>
      <c r="F615" s="25">
        <v>1.9</v>
      </c>
      <c r="G615" s="25">
        <v>1.9</v>
      </c>
      <c r="H615" s="29">
        <f t="shared" si="9"/>
        <v>100</v>
      </c>
    </row>
    <row r="616" spans="1:8" ht="22.5" outlineLevel="1">
      <c r="A616" s="7" t="s">
        <v>1069</v>
      </c>
      <c r="B616" s="8" t="s">
        <v>201</v>
      </c>
      <c r="C616" s="7" t="s">
        <v>384</v>
      </c>
      <c r="D616" s="7"/>
      <c r="E616" s="7"/>
      <c r="F616" s="25">
        <v>883</v>
      </c>
      <c r="G616" s="25">
        <v>634.5</v>
      </c>
      <c r="H616" s="29">
        <f t="shared" si="9"/>
        <v>71.85730464326161</v>
      </c>
    </row>
    <row r="617" spans="1:8" ht="90" outlineLevel="2">
      <c r="A617" s="7" t="s">
        <v>1070</v>
      </c>
      <c r="B617" s="9" t="s">
        <v>1544</v>
      </c>
      <c r="C617" s="7" t="s">
        <v>385</v>
      </c>
      <c r="D617" s="7"/>
      <c r="E617" s="7"/>
      <c r="F617" s="25">
        <v>883</v>
      </c>
      <c r="G617" s="25">
        <v>634.5</v>
      </c>
      <c r="H617" s="29">
        <f t="shared" si="9"/>
        <v>71.85730464326161</v>
      </c>
    </row>
    <row r="618" spans="1:8" ht="56.25" outlineLevel="7">
      <c r="A618" s="7" t="s">
        <v>1071</v>
      </c>
      <c r="B618" s="8" t="s">
        <v>175</v>
      </c>
      <c r="C618" s="7" t="s">
        <v>385</v>
      </c>
      <c r="D618" s="7" t="s">
        <v>176</v>
      </c>
      <c r="E618" s="7"/>
      <c r="F618" s="25">
        <v>66.5</v>
      </c>
      <c r="G618" s="25">
        <v>66.5</v>
      </c>
      <c r="H618" s="29">
        <f t="shared" si="9"/>
        <v>100</v>
      </c>
    </row>
    <row r="619" spans="1:8" ht="22.5" outlineLevel="7">
      <c r="A619" s="7" t="s">
        <v>1072</v>
      </c>
      <c r="B619" s="8" t="s">
        <v>177</v>
      </c>
      <c r="C619" s="7" t="s">
        <v>385</v>
      </c>
      <c r="D619" s="7" t="s">
        <v>82</v>
      </c>
      <c r="E619" s="7"/>
      <c r="F619" s="25">
        <v>66.5</v>
      </c>
      <c r="G619" s="25">
        <v>66.5</v>
      </c>
      <c r="H619" s="29">
        <f t="shared" si="9"/>
        <v>100</v>
      </c>
    </row>
    <row r="620" spans="1:8" ht="11.25" outlineLevel="7">
      <c r="A620" s="7" t="s">
        <v>1073</v>
      </c>
      <c r="B620" s="8" t="s">
        <v>1510</v>
      </c>
      <c r="C620" s="7" t="s">
        <v>385</v>
      </c>
      <c r="D620" s="7" t="s">
        <v>82</v>
      </c>
      <c r="E620" s="7" t="s">
        <v>1511</v>
      </c>
      <c r="F620" s="25">
        <v>66.5</v>
      </c>
      <c r="G620" s="25">
        <v>66.5</v>
      </c>
      <c r="H620" s="29">
        <f t="shared" si="9"/>
        <v>100</v>
      </c>
    </row>
    <row r="621" spans="1:8" ht="22.5" outlineLevel="7">
      <c r="A621" s="7" t="s">
        <v>1074</v>
      </c>
      <c r="B621" s="8" t="s">
        <v>1512</v>
      </c>
      <c r="C621" s="7" t="s">
        <v>385</v>
      </c>
      <c r="D621" s="7" t="s">
        <v>82</v>
      </c>
      <c r="E621" s="7" t="s">
        <v>1513</v>
      </c>
      <c r="F621" s="25">
        <v>66.5</v>
      </c>
      <c r="G621" s="25">
        <v>66.5</v>
      </c>
      <c r="H621" s="29">
        <f t="shared" si="9"/>
        <v>100</v>
      </c>
    </row>
    <row r="622" spans="1:8" ht="22.5" outlineLevel="7">
      <c r="A622" s="7" t="s">
        <v>1075</v>
      </c>
      <c r="B622" s="8" t="s">
        <v>356</v>
      </c>
      <c r="C622" s="7" t="s">
        <v>385</v>
      </c>
      <c r="D622" s="7" t="s">
        <v>178</v>
      </c>
      <c r="E622" s="7"/>
      <c r="F622" s="25">
        <v>816.5</v>
      </c>
      <c r="G622" s="25">
        <v>568.1</v>
      </c>
      <c r="H622" s="29">
        <f t="shared" si="9"/>
        <v>69.5774647887324</v>
      </c>
    </row>
    <row r="623" spans="1:8" ht="22.5" outlineLevel="7">
      <c r="A623" s="7" t="s">
        <v>1076</v>
      </c>
      <c r="B623" s="8" t="s">
        <v>179</v>
      </c>
      <c r="C623" s="7" t="s">
        <v>385</v>
      </c>
      <c r="D623" s="7" t="s">
        <v>180</v>
      </c>
      <c r="E623" s="7"/>
      <c r="F623" s="25">
        <v>816.5</v>
      </c>
      <c r="G623" s="25">
        <v>568.1</v>
      </c>
      <c r="H623" s="29">
        <f t="shared" si="9"/>
        <v>69.5774647887324</v>
      </c>
    </row>
    <row r="624" spans="1:8" ht="11.25" outlineLevel="7">
      <c r="A624" s="7" t="s">
        <v>212</v>
      </c>
      <c r="B624" s="8" t="s">
        <v>1510</v>
      </c>
      <c r="C624" s="7" t="s">
        <v>385</v>
      </c>
      <c r="D624" s="7" t="s">
        <v>180</v>
      </c>
      <c r="E624" s="7" t="s">
        <v>1511</v>
      </c>
      <c r="F624" s="25">
        <v>816.5</v>
      </c>
      <c r="G624" s="25">
        <v>568.1</v>
      </c>
      <c r="H624" s="29">
        <f t="shared" si="9"/>
        <v>69.5774647887324</v>
      </c>
    </row>
    <row r="625" spans="1:8" ht="22.5" outlineLevel="7">
      <c r="A625" s="7" t="s">
        <v>1077</v>
      </c>
      <c r="B625" s="8" t="s">
        <v>1512</v>
      </c>
      <c r="C625" s="7" t="s">
        <v>385</v>
      </c>
      <c r="D625" s="7" t="s">
        <v>180</v>
      </c>
      <c r="E625" s="7" t="s">
        <v>1513</v>
      </c>
      <c r="F625" s="25">
        <v>816.5</v>
      </c>
      <c r="G625" s="25">
        <v>568.1</v>
      </c>
      <c r="H625" s="29">
        <f t="shared" si="9"/>
        <v>69.5774647887324</v>
      </c>
    </row>
    <row r="626" spans="1:8" ht="22.5" outlineLevel="1">
      <c r="A626" s="7" t="s">
        <v>1078</v>
      </c>
      <c r="B626" s="8" t="s">
        <v>1616</v>
      </c>
      <c r="C626" s="7" t="s">
        <v>379</v>
      </c>
      <c r="D626" s="7"/>
      <c r="E626" s="7"/>
      <c r="F626" s="25">
        <v>5204.9</v>
      </c>
      <c r="G626" s="25">
        <v>5204.9</v>
      </c>
      <c r="H626" s="29">
        <f t="shared" si="9"/>
        <v>100</v>
      </c>
    </row>
    <row r="627" spans="1:8" ht="90" outlineLevel="2">
      <c r="A627" s="7" t="s">
        <v>1079</v>
      </c>
      <c r="B627" s="9" t="s">
        <v>1346</v>
      </c>
      <c r="C627" s="7" t="s">
        <v>380</v>
      </c>
      <c r="D627" s="7"/>
      <c r="E627" s="7"/>
      <c r="F627" s="25">
        <v>5204.9</v>
      </c>
      <c r="G627" s="25">
        <v>5204.9</v>
      </c>
      <c r="H627" s="29">
        <f t="shared" si="9"/>
        <v>100</v>
      </c>
    </row>
    <row r="628" spans="1:8" ht="56.25" outlineLevel="7">
      <c r="A628" s="7" t="s">
        <v>1080</v>
      </c>
      <c r="B628" s="8" t="s">
        <v>175</v>
      </c>
      <c r="C628" s="7" t="s">
        <v>380</v>
      </c>
      <c r="D628" s="7" t="s">
        <v>176</v>
      </c>
      <c r="E628" s="7"/>
      <c r="F628" s="25">
        <v>4316.1</v>
      </c>
      <c r="G628" s="25">
        <v>4316.1</v>
      </c>
      <c r="H628" s="29">
        <f t="shared" si="9"/>
        <v>100</v>
      </c>
    </row>
    <row r="629" spans="1:8" ht="22.5" outlineLevel="7">
      <c r="A629" s="7" t="s">
        <v>1081</v>
      </c>
      <c r="B629" s="8" t="s">
        <v>177</v>
      </c>
      <c r="C629" s="7" t="s">
        <v>380</v>
      </c>
      <c r="D629" s="7" t="s">
        <v>82</v>
      </c>
      <c r="E629" s="7"/>
      <c r="F629" s="25">
        <v>4316.1</v>
      </c>
      <c r="G629" s="25">
        <v>4316.1</v>
      </c>
      <c r="H629" s="29">
        <f t="shared" si="9"/>
        <v>100</v>
      </c>
    </row>
    <row r="630" spans="1:8" ht="11.25" outlineLevel="7">
      <c r="A630" s="7" t="s">
        <v>1082</v>
      </c>
      <c r="B630" s="8" t="s">
        <v>168</v>
      </c>
      <c r="C630" s="7" t="s">
        <v>380</v>
      </c>
      <c r="D630" s="7" t="s">
        <v>82</v>
      </c>
      <c r="E630" s="7" t="s">
        <v>107</v>
      </c>
      <c r="F630" s="25">
        <v>4316.1</v>
      </c>
      <c r="G630" s="25">
        <v>4316.1</v>
      </c>
      <c r="H630" s="29">
        <f t="shared" si="9"/>
        <v>100</v>
      </c>
    </row>
    <row r="631" spans="1:8" ht="11.25" outlineLevel="7">
      <c r="A631" s="7" t="s">
        <v>1083</v>
      </c>
      <c r="B631" s="8" t="s">
        <v>108</v>
      </c>
      <c r="C631" s="7" t="s">
        <v>380</v>
      </c>
      <c r="D631" s="7" t="s">
        <v>82</v>
      </c>
      <c r="E631" s="7" t="s">
        <v>109</v>
      </c>
      <c r="F631" s="25">
        <v>4316.1</v>
      </c>
      <c r="G631" s="25">
        <v>4316.1</v>
      </c>
      <c r="H631" s="29">
        <f t="shared" si="9"/>
        <v>100</v>
      </c>
    </row>
    <row r="632" spans="1:8" ht="22.5" outlineLevel="7">
      <c r="A632" s="7" t="s">
        <v>1084</v>
      </c>
      <c r="B632" s="8" t="s">
        <v>356</v>
      </c>
      <c r="C632" s="7" t="s">
        <v>380</v>
      </c>
      <c r="D632" s="7" t="s">
        <v>178</v>
      </c>
      <c r="E632" s="7"/>
      <c r="F632" s="25">
        <v>888.8</v>
      </c>
      <c r="G632" s="25">
        <v>888.8</v>
      </c>
      <c r="H632" s="29">
        <f t="shared" si="9"/>
        <v>100</v>
      </c>
    </row>
    <row r="633" spans="1:8" ht="22.5" outlineLevel="7">
      <c r="A633" s="7" t="s">
        <v>1085</v>
      </c>
      <c r="B633" s="8" t="s">
        <v>179</v>
      </c>
      <c r="C633" s="7" t="s">
        <v>380</v>
      </c>
      <c r="D633" s="7" t="s">
        <v>180</v>
      </c>
      <c r="E633" s="7"/>
      <c r="F633" s="25">
        <v>888.8</v>
      </c>
      <c r="G633" s="25">
        <v>888.8</v>
      </c>
      <c r="H633" s="29">
        <f t="shared" si="9"/>
        <v>100</v>
      </c>
    </row>
    <row r="634" spans="1:8" ht="11.25" outlineLevel="7">
      <c r="A634" s="7" t="s">
        <v>1086</v>
      </c>
      <c r="B634" s="8" t="s">
        <v>168</v>
      </c>
      <c r="C634" s="7" t="s">
        <v>380</v>
      </c>
      <c r="D634" s="7" t="s">
        <v>180</v>
      </c>
      <c r="E634" s="7" t="s">
        <v>107</v>
      </c>
      <c r="F634" s="25">
        <v>888.8</v>
      </c>
      <c r="G634" s="25">
        <v>888.8</v>
      </c>
      <c r="H634" s="29">
        <f t="shared" si="9"/>
        <v>100</v>
      </c>
    </row>
    <row r="635" spans="1:8" ht="11.25" outlineLevel="7">
      <c r="A635" s="7" t="s">
        <v>1087</v>
      </c>
      <c r="B635" s="8" t="s">
        <v>108</v>
      </c>
      <c r="C635" s="7" t="s">
        <v>380</v>
      </c>
      <c r="D635" s="7" t="s">
        <v>180</v>
      </c>
      <c r="E635" s="7" t="s">
        <v>109</v>
      </c>
      <c r="F635" s="25">
        <v>888.8</v>
      </c>
      <c r="G635" s="25">
        <v>888.8</v>
      </c>
      <c r="H635" s="29">
        <f t="shared" si="9"/>
        <v>100</v>
      </c>
    </row>
    <row r="636" spans="1:8" ht="32.25">
      <c r="A636" s="7" t="s">
        <v>1088</v>
      </c>
      <c r="B636" s="11" t="s">
        <v>1411</v>
      </c>
      <c r="C636" s="10" t="s">
        <v>1412</v>
      </c>
      <c r="D636" s="10"/>
      <c r="E636" s="10"/>
      <c r="F636" s="24">
        <v>3000</v>
      </c>
      <c r="G636" s="24">
        <v>3000</v>
      </c>
      <c r="H636" s="28">
        <f t="shared" si="9"/>
        <v>100</v>
      </c>
    </row>
    <row r="637" spans="1:8" ht="33.75" outlineLevel="1">
      <c r="A637" s="7" t="s">
        <v>1089</v>
      </c>
      <c r="B637" s="8" t="s">
        <v>1413</v>
      </c>
      <c r="C637" s="7" t="s">
        <v>1414</v>
      </c>
      <c r="D637" s="7"/>
      <c r="E637" s="7"/>
      <c r="F637" s="25">
        <v>3000</v>
      </c>
      <c r="G637" s="25">
        <v>3000</v>
      </c>
      <c r="H637" s="29">
        <f t="shared" si="9"/>
        <v>100</v>
      </c>
    </row>
    <row r="638" spans="1:8" ht="112.5" outlineLevel="2">
      <c r="A638" s="7" t="s">
        <v>1090</v>
      </c>
      <c r="B638" s="9" t="s">
        <v>1536</v>
      </c>
      <c r="C638" s="7" t="s">
        <v>1415</v>
      </c>
      <c r="D638" s="7"/>
      <c r="E638" s="7"/>
      <c r="F638" s="25">
        <v>3000</v>
      </c>
      <c r="G638" s="25">
        <v>3000</v>
      </c>
      <c r="H638" s="29">
        <f t="shared" si="9"/>
        <v>100</v>
      </c>
    </row>
    <row r="639" spans="1:8" ht="22.5" outlineLevel="7">
      <c r="A639" s="7" t="s">
        <v>1091</v>
      </c>
      <c r="B639" s="8" t="s">
        <v>356</v>
      </c>
      <c r="C639" s="7" t="s">
        <v>1415</v>
      </c>
      <c r="D639" s="7" t="s">
        <v>178</v>
      </c>
      <c r="E639" s="7"/>
      <c r="F639" s="25">
        <v>3000</v>
      </c>
      <c r="G639" s="25">
        <v>3000</v>
      </c>
      <c r="H639" s="29">
        <f t="shared" si="9"/>
        <v>100</v>
      </c>
    </row>
    <row r="640" spans="1:8" ht="22.5" outlineLevel="7">
      <c r="A640" s="7" t="s">
        <v>1092</v>
      </c>
      <c r="B640" s="8" t="s">
        <v>179</v>
      </c>
      <c r="C640" s="7" t="s">
        <v>1415</v>
      </c>
      <c r="D640" s="7" t="s">
        <v>180</v>
      </c>
      <c r="E640" s="7"/>
      <c r="F640" s="25">
        <v>3000</v>
      </c>
      <c r="G640" s="25">
        <v>3000</v>
      </c>
      <c r="H640" s="29">
        <f t="shared" si="9"/>
        <v>100</v>
      </c>
    </row>
    <row r="641" spans="1:8" ht="11.25" outlineLevel="7">
      <c r="A641" s="7" t="s">
        <v>1093</v>
      </c>
      <c r="B641" s="8" t="s">
        <v>168</v>
      </c>
      <c r="C641" s="7" t="s">
        <v>1415</v>
      </c>
      <c r="D641" s="7" t="s">
        <v>180</v>
      </c>
      <c r="E641" s="7" t="s">
        <v>107</v>
      </c>
      <c r="F641" s="25">
        <v>3000</v>
      </c>
      <c r="G641" s="25">
        <v>3000</v>
      </c>
      <c r="H641" s="29">
        <f t="shared" si="9"/>
        <v>100</v>
      </c>
    </row>
    <row r="642" spans="1:8" ht="11.25" outlineLevel="7">
      <c r="A642" s="7" t="s">
        <v>1094</v>
      </c>
      <c r="B642" s="8" t="s">
        <v>23</v>
      </c>
      <c r="C642" s="7" t="s">
        <v>1415</v>
      </c>
      <c r="D642" s="7" t="s">
        <v>180</v>
      </c>
      <c r="E642" s="7" t="s">
        <v>24</v>
      </c>
      <c r="F642" s="25">
        <v>3000</v>
      </c>
      <c r="G642" s="25">
        <v>3000</v>
      </c>
      <c r="H642" s="29">
        <f t="shared" si="9"/>
        <v>100</v>
      </c>
    </row>
    <row r="643" spans="1:8" ht="21.75">
      <c r="A643" s="7" t="s">
        <v>1095</v>
      </c>
      <c r="B643" s="11" t="s">
        <v>224</v>
      </c>
      <c r="C643" s="10" t="s">
        <v>457</v>
      </c>
      <c r="D643" s="10"/>
      <c r="E643" s="10"/>
      <c r="F643" s="24">
        <v>112596.1</v>
      </c>
      <c r="G643" s="24">
        <v>112591.2</v>
      </c>
      <c r="H643" s="28">
        <f t="shared" si="9"/>
        <v>99.99564816188126</v>
      </c>
    </row>
    <row r="644" spans="1:8" ht="45" outlineLevel="1">
      <c r="A644" s="7" t="s">
        <v>1096</v>
      </c>
      <c r="B644" s="8" t="s">
        <v>229</v>
      </c>
      <c r="C644" s="7" t="s">
        <v>465</v>
      </c>
      <c r="D644" s="7"/>
      <c r="E644" s="7"/>
      <c r="F644" s="25">
        <v>102648.8</v>
      </c>
      <c r="G644" s="25">
        <v>102648.8</v>
      </c>
      <c r="H644" s="29">
        <f t="shared" si="9"/>
        <v>100</v>
      </c>
    </row>
    <row r="645" spans="1:8" ht="90" outlineLevel="2">
      <c r="A645" s="7" t="s">
        <v>1097</v>
      </c>
      <c r="B645" s="9" t="s">
        <v>1585</v>
      </c>
      <c r="C645" s="7" t="s">
        <v>466</v>
      </c>
      <c r="D645" s="7"/>
      <c r="E645" s="7"/>
      <c r="F645" s="25">
        <v>21463.8</v>
      </c>
      <c r="G645" s="25">
        <v>21463.8</v>
      </c>
      <c r="H645" s="29">
        <f t="shared" si="9"/>
        <v>100</v>
      </c>
    </row>
    <row r="646" spans="1:8" ht="11.25" outlineLevel="7">
      <c r="A646" s="7" t="s">
        <v>1098</v>
      </c>
      <c r="B646" s="8" t="s">
        <v>204</v>
      </c>
      <c r="C646" s="7" t="s">
        <v>466</v>
      </c>
      <c r="D646" s="7" t="s">
        <v>37</v>
      </c>
      <c r="E646" s="7"/>
      <c r="F646" s="25">
        <v>21463.8</v>
      </c>
      <c r="G646" s="25">
        <v>21463.8</v>
      </c>
      <c r="H646" s="29">
        <f t="shared" si="9"/>
        <v>100</v>
      </c>
    </row>
    <row r="647" spans="1:8" ht="11.25" outlineLevel="7">
      <c r="A647" s="7" t="s">
        <v>1099</v>
      </c>
      <c r="B647" s="8" t="s">
        <v>61</v>
      </c>
      <c r="C647" s="7" t="s">
        <v>466</v>
      </c>
      <c r="D647" s="7" t="s">
        <v>230</v>
      </c>
      <c r="E647" s="7"/>
      <c r="F647" s="25">
        <v>21463.8</v>
      </c>
      <c r="G647" s="25">
        <v>21463.8</v>
      </c>
      <c r="H647" s="29">
        <f t="shared" si="9"/>
        <v>100</v>
      </c>
    </row>
    <row r="648" spans="1:8" ht="33.75" outlineLevel="7">
      <c r="A648" s="7" t="s">
        <v>1100</v>
      </c>
      <c r="B648" s="8" t="s">
        <v>349</v>
      </c>
      <c r="C648" s="7" t="s">
        <v>466</v>
      </c>
      <c r="D648" s="7" t="s">
        <v>230</v>
      </c>
      <c r="E648" s="7" t="s">
        <v>147</v>
      </c>
      <c r="F648" s="25">
        <v>21463.8</v>
      </c>
      <c r="G648" s="25">
        <v>21463.8</v>
      </c>
      <c r="H648" s="29">
        <f t="shared" si="9"/>
        <v>100</v>
      </c>
    </row>
    <row r="649" spans="1:8" ht="33.75" outlineLevel="7">
      <c r="A649" s="7" t="s">
        <v>1101</v>
      </c>
      <c r="B649" s="8" t="s">
        <v>350</v>
      </c>
      <c r="C649" s="7" t="s">
        <v>466</v>
      </c>
      <c r="D649" s="7" t="s">
        <v>230</v>
      </c>
      <c r="E649" s="7" t="s">
        <v>148</v>
      </c>
      <c r="F649" s="25">
        <v>21463.8</v>
      </c>
      <c r="G649" s="25">
        <v>21463.8</v>
      </c>
      <c r="H649" s="29">
        <f t="shared" si="9"/>
        <v>100</v>
      </c>
    </row>
    <row r="650" spans="1:8" ht="90" outlineLevel="2">
      <c r="A650" s="7" t="s">
        <v>1102</v>
      </c>
      <c r="B650" s="9" t="s">
        <v>1586</v>
      </c>
      <c r="C650" s="7" t="s">
        <v>467</v>
      </c>
      <c r="D650" s="7"/>
      <c r="E650" s="7"/>
      <c r="F650" s="25">
        <v>31077.2</v>
      </c>
      <c r="G650" s="25">
        <v>31077.2</v>
      </c>
      <c r="H650" s="29">
        <f t="shared" si="9"/>
        <v>100</v>
      </c>
    </row>
    <row r="651" spans="1:8" ht="11.25" outlineLevel="7">
      <c r="A651" s="7" t="s">
        <v>1103</v>
      </c>
      <c r="B651" s="8" t="s">
        <v>204</v>
      </c>
      <c r="C651" s="7" t="s">
        <v>467</v>
      </c>
      <c r="D651" s="7" t="s">
        <v>37</v>
      </c>
      <c r="E651" s="7"/>
      <c r="F651" s="25">
        <v>31077.2</v>
      </c>
      <c r="G651" s="25">
        <v>31077.2</v>
      </c>
      <c r="H651" s="29">
        <f t="shared" si="9"/>
        <v>100</v>
      </c>
    </row>
    <row r="652" spans="1:8" ht="11.25" outlineLevel="7">
      <c r="A652" s="7" t="s">
        <v>1104</v>
      </c>
      <c r="B652" s="8" t="s">
        <v>61</v>
      </c>
      <c r="C652" s="7" t="s">
        <v>467</v>
      </c>
      <c r="D652" s="7" t="s">
        <v>230</v>
      </c>
      <c r="E652" s="7"/>
      <c r="F652" s="25">
        <v>31077.2</v>
      </c>
      <c r="G652" s="25">
        <v>31077.2</v>
      </c>
      <c r="H652" s="29">
        <f t="shared" si="9"/>
        <v>100</v>
      </c>
    </row>
    <row r="653" spans="1:8" ht="33.75" outlineLevel="7">
      <c r="A653" s="7" t="s">
        <v>1105</v>
      </c>
      <c r="B653" s="8" t="s">
        <v>349</v>
      </c>
      <c r="C653" s="7" t="s">
        <v>467</v>
      </c>
      <c r="D653" s="7" t="s">
        <v>230</v>
      </c>
      <c r="E653" s="7" t="s">
        <v>147</v>
      </c>
      <c r="F653" s="25">
        <v>31077.2</v>
      </c>
      <c r="G653" s="25">
        <v>31077.2</v>
      </c>
      <c r="H653" s="29">
        <f t="shared" si="9"/>
        <v>100</v>
      </c>
    </row>
    <row r="654" spans="1:8" ht="33.75" outlineLevel="7">
      <c r="A654" s="7" t="s">
        <v>1106</v>
      </c>
      <c r="B654" s="8" t="s">
        <v>350</v>
      </c>
      <c r="C654" s="7" t="s">
        <v>467</v>
      </c>
      <c r="D654" s="7" t="s">
        <v>230</v>
      </c>
      <c r="E654" s="7" t="s">
        <v>148</v>
      </c>
      <c r="F654" s="25">
        <v>31077.2</v>
      </c>
      <c r="G654" s="25">
        <v>31077.2</v>
      </c>
      <c r="H654" s="29">
        <f t="shared" si="9"/>
        <v>100</v>
      </c>
    </row>
    <row r="655" spans="1:8" ht="90" outlineLevel="2">
      <c r="A655" s="7" t="s">
        <v>1107</v>
      </c>
      <c r="B655" s="9" t="s">
        <v>1587</v>
      </c>
      <c r="C655" s="7" t="s">
        <v>468</v>
      </c>
      <c r="D655" s="7"/>
      <c r="E655" s="7"/>
      <c r="F655" s="25">
        <v>50107.8</v>
      </c>
      <c r="G655" s="25">
        <v>50107.8</v>
      </c>
      <c r="H655" s="29">
        <f t="shared" si="9"/>
        <v>100</v>
      </c>
    </row>
    <row r="656" spans="1:8" ht="11.25" outlineLevel="7">
      <c r="A656" s="7" t="s">
        <v>1108</v>
      </c>
      <c r="B656" s="8" t="s">
        <v>204</v>
      </c>
      <c r="C656" s="7" t="s">
        <v>468</v>
      </c>
      <c r="D656" s="7" t="s">
        <v>37</v>
      </c>
      <c r="E656" s="7"/>
      <c r="F656" s="25">
        <v>50107.8</v>
      </c>
      <c r="G656" s="25">
        <v>50107.8</v>
      </c>
      <c r="H656" s="29">
        <f aca="true" t="shared" si="10" ref="H656:H719">G656/F656*100</f>
        <v>100</v>
      </c>
    </row>
    <row r="657" spans="1:8" ht="11.25" outlineLevel="7">
      <c r="A657" s="7" t="s">
        <v>1109</v>
      </c>
      <c r="B657" s="8" t="s">
        <v>60</v>
      </c>
      <c r="C657" s="7" t="s">
        <v>468</v>
      </c>
      <c r="D657" s="7" t="s">
        <v>205</v>
      </c>
      <c r="E657" s="7"/>
      <c r="F657" s="25">
        <v>50107.8</v>
      </c>
      <c r="G657" s="25">
        <v>50107.8</v>
      </c>
      <c r="H657" s="29">
        <f t="shared" si="10"/>
        <v>100</v>
      </c>
    </row>
    <row r="658" spans="1:8" ht="33.75" outlineLevel="7">
      <c r="A658" s="7" t="s">
        <v>1110</v>
      </c>
      <c r="B658" s="8" t="s">
        <v>349</v>
      </c>
      <c r="C658" s="7" t="s">
        <v>468</v>
      </c>
      <c r="D658" s="7" t="s">
        <v>205</v>
      </c>
      <c r="E658" s="7" t="s">
        <v>147</v>
      </c>
      <c r="F658" s="25">
        <v>50107.8</v>
      </c>
      <c r="G658" s="25">
        <v>50107.8</v>
      </c>
      <c r="H658" s="29">
        <f t="shared" si="10"/>
        <v>100</v>
      </c>
    </row>
    <row r="659" spans="1:8" ht="11.25" outlineLevel="7">
      <c r="A659" s="7" t="s">
        <v>1111</v>
      </c>
      <c r="B659" s="8" t="s">
        <v>351</v>
      </c>
      <c r="C659" s="7" t="s">
        <v>468</v>
      </c>
      <c r="D659" s="7" t="s">
        <v>205</v>
      </c>
      <c r="E659" s="7" t="s">
        <v>149</v>
      </c>
      <c r="F659" s="25">
        <v>50107.8</v>
      </c>
      <c r="G659" s="25">
        <v>50107.8</v>
      </c>
      <c r="H659" s="29">
        <f t="shared" si="10"/>
        <v>100</v>
      </c>
    </row>
    <row r="660" spans="1:8" ht="22.5" outlineLevel="1">
      <c r="A660" s="7" t="s">
        <v>1112</v>
      </c>
      <c r="B660" s="8" t="s">
        <v>225</v>
      </c>
      <c r="C660" s="7" t="s">
        <v>458</v>
      </c>
      <c r="D660" s="7"/>
      <c r="E660" s="7"/>
      <c r="F660" s="25">
        <v>9947.3</v>
      </c>
      <c r="G660" s="25">
        <v>9942.4</v>
      </c>
      <c r="H660" s="29">
        <f t="shared" si="10"/>
        <v>99.95074040191811</v>
      </c>
    </row>
    <row r="661" spans="1:8" ht="67.5" outlineLevel="2">
      <c r="A661" s="7" t="s">
        <v>1113</v>
      </c>
      <c r="B661" s="8" t="s">
        <v>226</v>
      </c>
      <c r="C661" s="7" t="s">
        <v>459</v>
      </c>
      <c r="D661" s="7"/>
      <c r="E661" s="7"/>
      <c r="F661" s="25">
        <v>9947.3</v>
      </c>
      <c r="G661" s="25">
        <v>9942.4</v>
      </c>
      <c r="H661" s="29">
        <f t="shared" si="10"/>
        <v>99.95074040191811</v>
      </c>
    </row>
    <row r="662" spans="1:8" ht="56.25" outlineLevel="7">
      <c r="A662" s="7" t="s">
        <v>1114</v>
      </c>
      <c r="B662" s="8" t="s">
        <v>175</v>
      </c>
      <c r="C662" s="7" t="s">
        <v>459</v>
      </c>
      <c r="D662" s="7" t="s">
        <v>176</v>
      </c>
      <c r="E662" s="7"/>
      <c r="F662" s="25">
        <v>8699.9</v>
      </c>
      <c r="G662" s="25">
        <v>8699.9</v>
      </c>
      <c r="H662" s="29">
        <f t="shared" si="10"/>
        <v>100</v>
      </c>
    </row>
    <row r="663" spans="1:8" ht="22.5" outlineLevel="7">
      <c r="A663" s="7" t="s">
        <v>1115</v>
      </c>
      <c r="B663" s="8" t="s">
        <v>177</v>
      </c>
      <c r="C663" s="7" t="s">
        <v>459</v>
      </c>
      <c r="D663" s="7" t="s">
        <v>82</v>
      </c>
      <c r="E663" s="7"/>
      <c r="F663" s="25">
        <v>8699.9</v>
      </c>
      <c r="G663" s="25">
        <v>8699.9</v>
      </c>
      <c r="H663" s="29">
        <f t="shared" si="10"/>
        <v>100</v>
      </c>
    </row>
    <row r="664" spans="1:8" ht="11.25" outlineLevel="7">
      <c r="A664" s="7" t="s">
        <v>1116</v>
      </c>
      <c r="B664" s="8" t="s">
        <v>165</v>
      </c>
      <c r="C664" s="7" t="s">
        <v>459</v>
      </c>
      <c r="D664" s="7" t="s">
        <v>82</v>
      </c>
      <c r="E664" s="7" t="s">
        <v>124</v>
      </c>
      <c r="F664" s="25">
        <v>8699.9</v>
      </c>
      <c r="G664" s="25">
        <v>8699.9</v>
      </c>
      <c r="H664" s="29">
        <f t="shared" si="10"/>
        <v>100</v>
      </c>
    </row>
    <row r="665" spans="1:8" ht="33.75" outlineLevel="7">
      <c r="A665" s="7" t="s">
        <v>1117</v>
      </c>
      <c r="B665" s="8" t="s">
        <v>57</v>
      </c>
      <c r="C665" s="7" t="s">
        <v>459</v>
      </c>
      <c r="D665" s="7" t="s">
        <v>82</v>
      </c>
      <c r="E665" s="7" t="s">
        <v>58</v>
      </c>
      <c r="F665" s="25">
        <v>8699.9</v>
      </c>
      <c r="G665" s="25">
        <v>8699.9</v>
      </c>
      <c r="H665" s="29">
        <f t="shared" si="10"/>
        <v>100</v>
      </c>
    </row>
    <row r="666" spans="1:8" ht="22.5" outlineLevel="7">
      <c r="A666" s="7" t="s">
        <v>1118</v>
      </c>
      <c r="B666" s="8" t="s">
        <v>356</v>
      </c>
      <c r="C666" s="7" t="s">
        <v>459</v>
      </c>
      <c r="D666" s="7" t="s">
        <v>178</v>
      </c>
      <c r="E666" s="7"/>
      <c r="F666" s="25">
        <v>1247.4</v>
      </c>
      <c r="G666" s="25">
        <v>1242.6</v>
      </c>
      <c r="H666" s="29">
        <f t="shared" si="10"/>
        <v>99.6151996151996</v>
      </c>
    </row>
    <row r="667" spans="1:8" ht="22.5" outlineLevel="7">
      <c r="A667" s="7" t="s">
        <v>1119</v>
      </c>
      <c r="B667" s="8" t="s">
        <v>179</v>
      </c>
      <c r="C667" s="7" t="s">
        <v>459</v>
      </c>
      <c r="D667" s="7" t="s">
        <v>180</v>
      </c>
      <c r="E667" s="7"/>
      <c r="F667" s="25">
        <v>1247.4</v>
      </c>
      <c r="G667" s="25">
        <v>1242.6</v>
      </c>
      <c r="H667" s="29">
        <f t="shared" si="10"/>
        <v>99.6151996151996</v>
      </c>
    </row>
    <row r="668" spans="1:8" ht="11.25" outlineLevel="7">
      <c r="A668" s="7" t="s">
        <v>1120</v>
      </c>
      <c r="B668" s="8" t="s">
        <v>165</v>
      </c>
      <c r="C668" s="7" t="s">
        <v>459</v>
      </c>
      <c r="D668" s="7" t="s">
        <v>180</v>
      </c>
      <c r="E668" s="7" t="s">
        <v>124</v>
      </c>
      <c r="F668" s="25">
        <v>1247.4</v>
      </c>
      <c r="G668" s="25">
        <v>1242.6</v>
      </c>
      <c r="H668" s="29">
        <f t="shared" si="10"/>
        <v>99.6151996151996</v>
      </c>
    </row>
    <row r="669" spans="1:8" ht="33.75" outlineLevel="7">
      <c r="A669" s="7" t="s">
        <v>1121</v>
      </c>
      <c r="B669" s="8" t="s">
        <v>57</v>
      </c>
      <c r="C669" s="7" t="s">
        <v>459</v>
      </c>
      <c r="D669" s="7" t="s">
        <v>180</v>
      </c>
      <c r="E669" s="7" t="s">
        <v>58</v>
      </c>
      <c r="F669" s="25">
        <v>1247.4</v>
      </c>
      <c r="G669" s="25">
        <v>1242.6</v>
      </c>
      <c r="H669" s="29">
        <f t="shared" si="10"/>
        <v>99.6151996151996</v>
      </c>
    </row>
    <row r="670" spans="1:8" ht="32.25">
      <c r="A670" s="7" t="s">
        <v>1122</v>
      </c>
      <c r="B670" s="11" t="s">
        <v>202</v>
      </c>
      <c r="C670" s="10" t="s">
        <v>386</v>
      </c>
      <c r="D670" s="10"/>
      <c r="E670" s="10"/>
      <c r="F670" s="24">
        <v>770</v>
      </c>
      <c r="G670" s="24">
        <v>183.1</v>
      </c>
      <c r="H670" s="28">
        <f t="shared" si="10"/>
        <v>23.77922077922078</v>
      </c>
    </row>
    <row r="671" spans="1:8" ht="11.25" outlineLevel="1">
      <c r="A671" s="7" t="s">
        <v>1123</v>
      </c>
      <c r="B671" s="8" t="s">
        <v>185</v>
      </c>
      <c r="C671" s="7" t="s">
        <v>387</v>
      </c>
      <c r="D671" s="7"/>
      <c r="E671" s="7"/>
      <c r="F671" s="25">
        <v>770</v>
      </c>
      <c r="G671" s="25">
        <v>183.1</v>
      </c>
      <c r="H671" s="29">
        <f t="shared" si="10"/>
        <v>23.77922077922078</v>
      </c>
    </row>
    <row r="672" spans="1:8" ht="45" outlineLevel="2">
      <c r="A672" s="7" t="s">
        <v>1124</v>
      </c>
      <c r="B672" s="8" t="s">
        <v>1630</v>
      </c>
      <c r="C672" s="7" t="s">
        <v>1631</v>
      </c>
      <c r="D672" s="7"/>
      <c r="E672" s="7"/>
      <c r="F672" s="25">
        <v>14</v>
      </c>
      <c r="G672" s="25">
        <v>0</v>
      </c>
      <c r="H672" s="29">
        <f t="shared" si="10"/>
        <v>0</v>
      </c>
    </row>
    <row r="673" spans="1:8" ht="22.5" outlineLevel="7">
      <c r="A673" s="7" t="s">
        <v>1125</v>
      </c>
      <c r="B673" s="8" t="s">
        <v>356</v>
      </c>
      <c r="C673" s="7" t="s">
        <v>1631</v>
      </c>
      <c r="D673" s="7" t="s">
        <v>178</v>
      </c>
      <c r="E673" s="7"/>
      <c r="F673" s="25">
        <v>14</v>
      </c>
      <c r="G673" s="25">
        <v>0</v>
      </c>
      <c r="H673" s="29">
        <f t="shared" si="10"/>
        <v>0</v>
      </c>
    </row>
    <row r="674" spans="1:8" ht="22.5" outlineLevel="7">
      <c r="A674" s="7" t="s">
        <v>1126</v>
      </c>
      <c r="B674" s="8" t="s">
        <v>179</v>
      </c>
      <c r="C674" s="7" t="s">
        <v>1631</v>
      </c>
      <c r="D674" s="7" t="s">
        <v>180</v>
      </c>
      <c r="E674" s="7"/>
      <c r="F674" s="25">
        <v>14</v>
      </c>
      <c r="G674" s="25">
        <v>0</v>
      </c>
      <c r="H674" s="29">
        <f t="shared" si="10"/>
        <v>0</v>
      </c>
    </row>
    <row r="675" spans="1:8" ht="11.25" outlineLevel="7">
      <c r="A675" s="7" t="s">
        <v>1127</v>
      </c>
      <c r="B675" s="8" t="s">
        <v>168</v>
      </c>
      <c r="C675" s="7" t="s">
        <v>1631</v>
      </c>
      <c r="D675" s="7" t="s">
        <v>180</v>
      </c>
      <c r="E675" s="7" t="s">
        <v>107</v>
      </c>
      <c r="F675" s="25">
        <v>14</v>
      </c>
      <c r="G675" s="25">
        <v>0</v>
      </c>
      <c r="H675" s="29">
        <f t="shared" si="10"/>
        <v>0</v>
      </c>
    </row>
    <row r="676" spans="1:8" ht="11.25" outlineLevel="7">
      <c r="A676" s="7" t="s">
        <v>1128</v>
      </c>
      <c r="B676" s="8" t="s">
        <v>23</v>
      </c>
      <c r="C676" s="7" t="s">
        <v>1631</v>
      </c>
      <c r="D676" s="7" t="s">
        <v>180</v>
      </c>
      <c r="E676" s="7" t="s">
        <v>24</v>
      </c>
      <c r="F676" s="25">
        <v>14</v>
      </c>
      <c r="G676" s="25">
        <v>0</v>
      </c>
      <c r="H676" s="29">
        <f t="shared" si="10"/>
        <v>0</v>
      </c>
    </row>
    <row r="677" spans="1:8" ht="45" outlineLevel="2">
      <c r="A677" s="7" t="s">
        <v>1129</v>
      </c>
      <c r="B677" s="8" t="s">
        <v>1404</v>
      </c>
      <c r="C677" s="7" t="s">
        <v>1405</v>
      </c>
      <c r="D677" s="7"/>
      <c r="E677" s="7"/>
      <c r="F677" s="25">
        <v>85</v>
      </c>
      <c r="G677" s="25">
        <v>73.1</v>
      </c>
      <c r="H677" s="29">
        <f t="shared" si="10"/>
        <v>86</v>
      </c>
    </row>
    <row r="678" spans="1:8" ht="22.5" outlineLevel="7">
      <c r="A678" s="7" t="s">
        <v>1130</v>
      </c>
      <c r="B678" s="8" t="s">
        <v>356</v>
      </c>
      <c r="C678" s="7" t="s">
        <v>1405</v>
      </c>
      <c r="D678" s="7" t="s">
        <v>178</v>
      </c>
      <c r="E678" s="7"/>
      <c r="F678" s="25">
        <v>85</v>
      </c>
      <c r="G678" s="25">
        <v>73.1</v>
      </c>
      <c r="H678" s="29">
        <f t="shared" si="10"/>
        <v>86</v>
      </c>
    </row>
    <row r="679" spans="1:8" ht="22.5" outlineLevel="7">
      <c r="A679" s="7" t="s">
        <v>1131</v>
      </c>
      <c r="B679" s="8" t="s">
        <v>179</v>
      </c>
      <c r="C679" s="7" t="s">
        <v>1405</v>
      </c>
      <c r="D679" s="7" t="s">
        <v>180</v>
      </c>
      <c r="E679" s="7"/>
      <c r="F679" s="25">
        <v>85</v>
      </c>
      <c r="G679" s="25">
        <v>73.1</v>
      </c>
      <c r="H679" s="29">
        <f t="shared" si="10"/>
        <v>86</v>
      </c>
    </row>
    <row r="680" spans="1:8" ht="11.25" outlineLevel="7">
      <c r="A680" s="7" t="s">
        <v>1132</v>
      </c>
      <c r="B680" s="8" t="s">
        <v>168</v>
      </c>
      <c r="C680" s="7" t="s">
        <v>1405</v>
      </c>
      <c r="D680" s="7" t="s">
        <v>180</v>
      </c>
      <c r="E680" s="7" t="s">
        <v>107</v>
      </c>
      <c r="F680" s="25">
        <v>85</v>
      </c>
      <c r="G680" s="25">
        <v>73.1</v>
      </c>
      <c r="H680" s="29">
        <f t="shared" si="10"/>
        <v>86</v>
      </c>
    </row>
    <row r="681" spans="1:8" ht="11.25" outlineLevel="7">
      <c r="A681" s="7" t="s">
        <v>1133</v>
      </c>
      <c r="B681" s="8" t="s">
        <v>23</v>
      </c>
      <c r="C681" s="7" t="s">
        <v>1405</v>
      </c>
      <c r="D681" s="7" t="s">
        <v>180</v>
      </c>
      <c r="E681" s="7" t="s">
        <v>24</v>
      </c>
      <c r="F681" s="25">
        <v>85</v>
      </c>
      <c r="G681" s="25">
        <v>73.1</v>
      </c>
      <c r="H681" s="29">
        <f t="shared" si="10"/>
        <v>86</v>
      </c>
    </row>
    <row r="682" spans="1:8" ht="78.75" outlineLevel="2">
      <c r="A682" s="7" t="s">
        <v>1134</v>
      </c>
      <c r="B682" s="9" t="s">
        <v>1632</v>
      </c>
      <c r="C682" s="7" t="s">
        <v>1633</v>
      </c>
      <c r="D682" s="7"/>
      <c r="E682" s="7"/>
      <c r="F682" s="25">
        <v>200</v>
      </c>
      <c r="G682" s="25">
        <v>0</v>
      </c>
      <c r="H682" s="29">
        <f t="shared" si="10"/>
        <v>0</v>
      </c>
    </row>
    <row r="683" spans="1:8" ht="22.5" outlineLevel="7">
      <c r="A683" s="7" t="s">
        <v>1135</v>
      </c>
      <c r="B683" s="8" t="s">
        <v>356</v>
      </c>
      <c r="C683" s="7" t="s">
        <v>1633</v>
      </c>
      <c r="D683" s="7" t="s">
        <v>178</v>
      </c>
      <c r="E683" s="7"/>
      <c r="F683" s="25">
        <v>200</v>
      </c>
      <c r="G683" s="25">
        <v>0</v>
      </c>
      <c r="H683" s="29">
        <f t="shared" si="10"/>
        <v>0</v>
      </c>
    </row>
    <row r="684" spans="1:8" ht="22.5" outlineLevel="7">
      <c r="A684" s="7" t="s">
        <v>1136</v>
      </c>
      <c r="B684" s="8" t="s">
        <v>179</v>
      </c>
      <c r="C684" s="7" t="s">
        <v>1633</v>
      </c>
      <c r="D684" s="7" t="s">
        <v>180</v>
      </c>
      <c r="E684" s="7"/>
      <c r="F684" s="25">
        <v>200</v>
      </c>
      <c r="G684" s="25">
        <v>0</v>
      </c>
      <c r="H684" s="29">
        <f t="shared" si="10"/>
        <v>0</v>
      </c>
    </row>
    <row r="685" spans="1:8" ht="11.25" outlineLevel="7">
      <c r="A685" s="7" t="s">
        <v>1137</v>
      </c>
      <c r="B685" s="8" t="s">
        <v>168</v>
      </c>
      <c r="C685" s="7" t="s">
        <v>1633</v>
      </c>
      <c r="D685" s="7" t="s">
        <v>180</v>
      </c>
      <c r="E685" s="7" t="s">
        <v>107</v>
      </c>
      <c r="F685" s="25">
        <v>200</v>
      </c>
      <c r="G685" s="25">
        <v>0</v>
      </c>
      <c r="H685" s="29">
        <f t="shared" si="10"/>
        <v>0</v>
      </c>
    </row>
    <row r="686" spans="1:8" ht="11.25" outlineLevel="7">
      <c r="A686" s="7" t="s">
        <v>1138</v>
      </c>
      <c r="B686" s="8" t="s">
        <v>23</v>
      </c>
      <c r="C686" s="7" t="s">
        <v>1633</v>
      </c>
      <c r="D686" s="7" t="s">
        <v>180</v>
      </c>
      <c r="E686" s="7" t="s">
        <v>24</v>
      </c>
      <c r="F686" s="25">
        <v>200</v>
      </c>
      <c r="G686" s="25">
        <v>0</v>
      </c>
      <c r="H686" s="29">
        <f t="shared" si="10"/>
        <v>0</v>
      </c>
    </row>
    <row r="687" spans="1:8" ht="56.25" outlineLevel="2">
      <c r="A687" s="7" t="s">
        <v>1139</v>
      </c>
      <c r="B687" s="8" t="s">
        <v>388</v>
      </c>
      <c r="C687" s="7" t="s">
        <v>389</v>
      </c>
      <c r="D687" s="7"/>
      <c r="E687" s="7"/>
      <c r="F687" s="25">
        <v>471</v>
      </c>
      <c r="G687" s="25">
        <v>110</v>
      </c>
      <c r="H687" s="29">
        <f t="shared" si="10"/>
        <v>23.35456475583864</v>
      </c>
    </row>
    <row r="688" spans="1:8" ht="22.5" outlineLevel="7">
      <c r="A688" s="7" t="s">
        <v>1140</v>
      </c>
      <c r="B688" s="8" t="s">
        <v>356</v>
      </c>
      <c r="C688" s="7" t="s">
        <v>389</v>
      </c>
      <c r="D688" s="7" t="s">
        <v>178</v>
      </c>
      <c r="E688" s="7"/>
      <c r="F688" s="25">
        <v>471</v>
      </c>
      <c r="G688" s="25">
        <v>110</v>
      </c>
      <c r="H688" s="29">
        <f t="shared" si="10"/>
        <v>23.35456475583864</v>
      </c>
    </row>
    <row r="689" spans="1:8" ht="22.5" outlineLevel="7">
      <c r="A689" s="7" t="s">
        <v>1141</v>
      </c>
      <c r="B689" s="8" t="s">
        <v>179</v>
      </c>
      <c r="C689" s="7" t="s">
        <v>389</v>
      </c>
      <c r="D689" s="7" t="s">
        <v>180</v>
      </c>
      <c r="E689" s="7"/>
      <c r="F689" s="25">
        <v>471</v>
      </c>
      <c r="G689" s="25">
        <v>110</v>
      </c>
      <c r="H689" s="29">
        <f t="shared" si="10"/>
        <v>23.35456475583864</v>
      </c>
    </row>
    <row r="690" spans="1:8" ht="11.25" outlineLevel="7">
      <c r="A690" s="7" t="s">
        <v>1142</v>
      </c>
      <c r="B690" s="8" t="s">
        <v>168</v>
      </c>
      <c r="C690" s="7" t="s">
        <v>389</v>
      </c>
      <c r="D690" s="7" t="s">
        <v>180</v>
      </c>
      <c r="E690" s="7" t="s">
        <v>107</v>
      </c>
      <c r="F690" s="25">
        <v>471</v>
      </c>
      <c r="G690" s="25">
        <v>110</v>
      </c>
      <c r="H690" s="29">
        <f t="shared" si="10"/>
        <v>23.35456475583864</v>
      </c>
    </row>
    <row r="691" spans="1:8" ht="11.25" outlineLevel="7">
      <c r="A691" s="7" t="s">
        <v>1143</v>
      </c>
      <c r="B691" s="8" t="s">
        <v>23</v>
      </c>
      <c r="C691" s="7" t="s">
        <v>389</v>
      </c>
      <c r="D691" s="7" t="s">
        <v>180</v>
      </c>
      <c r="E691" s="7" t="s">
        <v>24</v>
      </c>
      <c r="F691" s="25">
        <v>471</v>
      </c>
      <c r="G691" s="25">
        <v>110</v>
      </c>
      <c r="H691" s="29">
        <f t="shared" si="10"/>
        <v>23.35456475583864</v>
      </c>
    </row>
    <row r="692" spans="1:8" ht="21.75">
      <c r="A692" s="7" t="s">
        <v>1144</v>
      </c>
      <c r="B692" s="11" t="s">
        <v>173</v>
      </c>
      <c r="C692" s="10" t="s">
        <v>352</v>
      </c>
      <c r="D692" s="10"/>
      <c r="E692" s="10"/>
      <c r="F692" s="24">
        <v>3081.3</v>
      </c>
      <c r="G692" s="24">
        <v>3078</v>
      </c>
      <c r="H692" s="28">
        <f t="shared" si="10"/>
        <v>99.89290234641223</v>
      </c>
    </row>
    <row r="693" spans="1:8" ht="22.5" outlineLevel="1">
      <c r="A693" s="7" t="s">
        <v>1145</v>
      </c>
      <c r="B693" s="8" t="s">
        <v>174</v>
      </c>
      <c r="C693" s="7" t="s">
        <v>353</v>
      </c>
      <c r="D693" s="7"/>
      <c r="E693" s="7"/>
      <c r="F693" s="25">
        <v>3081.3</v>
      </c>
      <c r="G693" s="25">
        <v>3078</v>
      </c>
      <c r="H693" s="29">
        <f t="shared" si="10"/>
        <v>99.89290234641223</v>
      </c>
    </row>
    <row r="694" spans="1:8" ht="45" outlineLevel="2">
      <c r="A694" s="7" t="s">
        <v>1146</v>
      </c>
      <c r="B694" s="8" t="s">
        <v>354</v>
      </c>
      <c r="C694" s="7" t="s">
        <v>355</v>
      </c>
      <c r="D694" s="7"/>
      <c r="E694" s="7"/>
      <c r="F694" s="25">
        <v>459.5</v>
      </c>
      <c r="G694" s="25">
        <v>456.1</v>
      </c>
      <c r="H694" s="29">
        <f t="shared" si="10"/>
        <v>99.26006528835691</v>
      </c>
    </row>
    <row r="695" spans="1:8" ht="56.25" outlineLevel="7">
      <c r="A695" s="7" t="s">
        <v>1147</v>
      </c>
      <c r="B695" s="8" t="s">
        <v>175</v>
      </c>
      <c r="C695" s="7" t="s">
        <v>355</v>
      </c>
      <c r="D695" s="7" t="s">
        <v>176</v>
      </c>
      <c r="E695" s="7"/>
      <c r="F695" s="25">
        <v>141.9</v>
      </c>
      <c r="G695" s="25">
        <v>141.9</v>
      </c>
      <c r="H695" s="29">
        <f t="shared" si="10"/>
        <v>100</v>
      </c>
    </row>
    <row r="696" spans="1:8" ht="22.5" outlineLevel="7">
      <c r="A696" s="7" t="s">
        <v>1148</v>
      </c>
      <c r="B696" s="8" t="s">
        <v>177</v>
      </c>
      <c r="C696" s="7" t="s">
        <v>355</v>
      </c>
      <c r="D696" s="7" t="s">
        <v>82</v>
      </c>
      <c r="E696" s="7"/>
      <c r="F696" s="25">
        <v>141.9</v>
      </c>
      <c r="G696" s="25">
        <v>141.9</v>
      </c>
      <c r="H696" s="29">
        <f t="shared" si="10"/>
        <v>100</v>
      </c>
    </row>
    <row r="697" spans="1:8" ht="11.25" outlineLevel="7">
      <c r="A697" s="7" t="s">
        <v>1149</v>
      </c>
      <c r="B697" s="8" t="s">
        <v>165</v>
      </c>
      <c r="C697" s="7" t="s">
        <v>355</v>
      </c>
      <c r="D697" s="7" t="s">
        <v>82</v>
      </c>
      <c r="E697" s="7" t="s">
        <v>124</v>
      </c>
      <c r="F697" s="25">
        <v>141.9</v>
      </c>
      <c r="G697" s="25">
        <v>141.9</v>
      </c>
      <c r="H697" s="29">
        <f t="shared" si="10"/>
        <v>100</v>
      </c>
    </row>
    <row r="698" spans="1:8" ht="33.75" outlineLevel="7">
      <c r="A698" s="7" t="s">
        <v>1150</v>
      </c>
      <c r="B698" s="8" t="s">
        <v>38</v>
      </c>
      <c r="C698" s="7" t="s">
        <v>355</v>
      </c>
      <c r="D698" s="7" t="s">
        <v>82</v>
      </c>
      <c r="E698" s="7" t="s">
        <v>39</v>
      </c>
      <c r="F698" s="25">
        <v>141.9</v>
      </c>
      <c r="G698" s="25">
        <v>141.9</v>
      </c>
      <c r="H698" s="29">
        <f t="shared" si="10"/>
        <v>100</v>
      </c>
    </row>
    <row r="699" spans="1:8" ht="22.5" outlineLevel="7">
      <c r="A699" s="7" t="s">
        <v>1151</v>
      </c>
      <c r="B699" s="8" t="s">
        <v>356</v>
      </c>
      <c r="C699" s="7" t="s">
        <v>355</v>
      </c>
      <c r="D699" s="7" t="s">
        <v>178</v>
      </c>
      <c r="E699" s="7"/>
      <c r="F699" s="25">
        <v>317.6</v>
      </c>
      <c r="G699" s="25">
        <v>314.2</v>
      </c>
      <c r="H699" s="29">
        <f t="shared" si="10"/>
        <v>98.92947103274558</v>
      </c>
    </row>
    <row r="700" spans="1:8" ht="22.5" outlineLevel="7">
      <c r="A700" s="7" t="s">
        <v>1152</v>
      </c>
      <c r="B700" s="8" t="s">
        <v>179</v>
      </c>
      <c r="C700" s="7" t="s">
        <v>355</v>
      </c>
      <c r="D700" s="7" t="s">
        <v>180</v>
      </c>
      <c r="E700" s="7"/>
      <c r="F700" s="25">
        <v>317.6</v>
      </c>
      <c r="G700" s="25">
        <v>314.2</v>
      </c>
      <c r="H700" s="29">
        <f t="shared" si="10"/>
        <v>98.92947103274558</v>
      </c>
    </row>
    <row r="701" spans="1:8" ht="11.25" outlineLevel="7">
      <c r="A701" s="7" t="s">
        <v>1153</v>
      </c>
      <c r="B701" s="8" t="s">
        <v>165</v>
      </c>
      <c r="C701" s="7" t="s">
        <v>355</v>
      </c>
      <c r="D701" s="7" t="s">
        <v>180</v>
      </c>
      <c r="E701" s="7" t="s">
        <v>124</v>
      </c>
      <c r="F701" s="25">
        <v>317.6</v>
      </c>
      <c r="G701" s="25">
        <v>314.2</v>
      </c>
      <c r="H701" s="29">
        <f t="shared" si="10"/>
        <v>98.92947103274558</v>
      </c>
    </row>
    <row r="702" spans="1:8" ht="33.75" outlineLevel="7">
      <c r="A702" s="7" t="s">
        <v>1154</v>
      </c>
      <c r="B702" s="8" t="s">
        <v>38</v>
      </c>
      <c r="C702" s="7" t="s">
        <v>355</v>
      </c>
      <c r="D702" s="7" t="s">
        <v>180</v>
      </c>
      <c r="E702" s="7" t="s">
        <v>39</v>
      </c>
      <c r="F702" s="25">
        <v>317.6</v>
      </c>
      <c r="G702" s="25">
        <v>314.2</v>
      </c>
      <c r="H702" s="29">
        <f t="shared" si="10"/>
        <v>98.92947103274558</v>
      </c>
    </row>
    <row r="703" spans="1:8" ht="33.75" outlineLevel="2">
      <c r="A703" s="7" t="s">
        <v>1155</v>
      </c>
      <c r="B703" s="8" t="s">
        <v>181</v>
      </c>
      <c r="C703" s="7" t="s">
        <v>358</v>
      </c>
      <c r="D703" s="7"/>
      <c r="E703" s="7"/>
      <c r="F703" s="25">
        <v>1195.2</v>
      </c>
      <c r="G703" s="25">
        <v>1195.2</v>
      </c>
      <c r="H703" s="29">
        <f t="shared" si="10"/>
        <v>100</v>
      </c>
    </row>
    <row r="704" spans="1:8" ht="56.25" outlineLevel="7">
      <c r="A704" s="7" t="s">
        <v>1156</v>
      </c>
      <c r="B704" s="8" t="s">
        <v>175</v>
      </c>
      <c r="C704" s="7" t="s">
        <v>358</v>
      </c>
      <c r="D704" s="7" t="s">
        <v>176</v>
      </c>
      <c r="E704" s="7"/>
      <c r="F704" s="25">
        <v>1140</v>
      </c>
      <c r="G704" s="25">
        <v>1140</v>
      </c>
      <c r="H704" s="29">
        <f t="shared" si="10"/>
        <v>100</v>
      </c>
    </row>
    <row r="705" spans="1:8" ht="22.5" outlineLevel="7">
      <c r="A705" s="7" t="s">
        <v>1157</v>
      </c>
      <c r="B705" s="8" t="s">
        <v>177</v>
      </c>
      <c r="C705" s="7" t="s">
        <v>358</v>
      </c>
      <c r="D705" s="7" t="s">
        <v>82</v>
      </c>
      <c r="E705" s="7"/>
      <c r="F705" s="25">
        <v>1140</v>
      </c>
      <c r="G705" s="25">
        <v>1140</v>
      </c>
      <c r="H705" s="29">
        <f t="shared" si="10"/>
        <v>100</v>
      </c>
    </row>
    <row r="706" spans="1:8" ht="11.25" outlineLevel="7">
      <c r="A706" s="7" t="s">
        <v>1158</v>
      </c>
      <c r="B706" s="8" t="s">
        <v>165</v>
      </c>
      <c r="C706" s="7" t="s">
        <v>358</v>
      </c>
      <c r="D706" s="7" t="s">
        <v>82</v>
      </c>
      <c r="E706" s="7" t="s">
        <v>124</v>
      </c>
      <c r="F706" s="25">
        <v>1140</v>
      </c>
      <c r="G706" s="25">
        <v>1140</v>
      </c>
      <c r="H706" s="29">
        <f t="shared" si="10"/>
        <v>100</v>
      </c>
    </row>
    <row r="707" spans="1:8" ht="33.75" outlineLevel="7">
      <c r="A707" s="7" t="s">
        <v>1159</v>
      </c>
      <c r="B707" s="8" t="s">
        <v>57</v>
      </c>
      <c r="C707" s="7" t="s">
        <v>358</v>
      </c>
      <c r="D707" s="7" t="s">
        <v>82</v>
      </c>
      <c r="E707" s="7" t="s">
        <v>58</v>
      </c>
      <c r="F707" s="25">
        <v>1140</v>
      </c>
      <c r="G707" s="25">
        <v>1140</v>
      </c>
      <c r="H707" s="29">
        <f t="shared" si="10"/>
        <v>100</v>
      </c>
    </row>
    <row r="708" spans="1:8" ht="22.5" outlineLevel="7">
      <c r="A708" s="7" t="s">
        <v>1160</v>
      </c>
      <c r="B708" s="8" t="s">
        <v>356</v>
      </c>
      <c r="C708" s="7" t="s">
        <v>358</v>
      </c>
      <c r="D708" s="7" t="s">
        <v>178</v>
      </c>
      <c r="E708" s="7"/>
      <c r="F708" s="25">
        <v>55.2</v>
      </c>
      <c r="G708" s="25">
        <v>55.2</v>
      </c>
      <c r="H708" s="29">
        <f t="shared" si="10"/>
        <v>100</v>
      </c>
    </row>
    <row r="709" spans="1:8" ht="22.5" outlineLevel="7">
      <c r="A709" s="7" t="s">
        <v>1161</v>
      </c>
      <c r="B709" s="8" t="s">
        <v>179</v>
      </c>
      <c r="C709" s="7" t="s">
        <v>358</v>
      </c>
      <c r="D709" s="7" t="s">
        <v>180</v>
      </c>
      <c r="E709" s="7"/>
      <c r="F709" s="25">
        <v>55.2</v>
      </c>
      <c r="G709" s="25">
        <v>55.2</v>
      </c>
      <c r="H709" s="29">
        <f t="shared" si="10"/>
        <v>100</v>
      </c>
    </row>
    <row r="710" spans="1:8" ht="11.25" outlineLevel="7">
      <c r="A710" s="7" t="s">
        <v>1162</v>
      </c>
      <c r="B710" s="8" t="s">
        <v>165</v>
      </c>
      <c r="C710" s="7" t="s">
        <v>358</v>
      </c>
      <c r="D710" s="7" t="s">
        <v>180</v>
      </c>
      <c r="E710" s="7" t="s">
        <v>124</v>
      </c>
      <c r="F710" s="25">
        <v>55.2</v>
      </c>
      <c r="G710" s="25">
        <v>55.2</v>
      </c>
      <c r="H710" s="29">
        <f t="shared" si="10"/>
        <v>100</v>
      </c>
    </row>
    <row r="711" spans="1:8" ht="33.75" outlineLevel="7">
      <c r="A711" s="7" t="s">
        <v>1163</v>
      </c>
      <c r="B711" s="8" t="s">
        <v>57</v>
      </c>
      <c r="C711" s="7" t="s">
        <v>358</v>
      </c>
      <c r="D711" s="7" t="s">
        <v>180</v>
      </c>
      <c r="E711" s="7" t="s">
        <v>58</v>
      </c>
      <c r="F711" s="25">
        <v>55.2</v>
      </c>
      <c r="G711" s="25">
        <v>55.2</v>
      </c>
      <c r="H711" s="29">
        <f t="shared" si="10"/>
        <v>100</v>
      </c>
    </row>
    <row r="712" spans="1:8" ht="33.75" outlineLevel="2">
      <c r="A712" s="7" t="s">
        <v>1164</v>
      </c>
      <c r="B712" s="8" t="s">
        <v>274</v>
      </c>
      <c r="C712" s="7" t="s">
        <v>357</v>
      </c>
      <c r="D712" s="7"/>
      <c r="E712" s="7"/>
      <c r="F712" s="25">
        <v>1426.7</v>
      </c>
      <c r="G712" s="25">
        <v>1426.7</v>
      </c>
      <c r="H712" s="29">
        <f t="shared" si="10"/>
        <v>100</v>
      </c>
    </row>
    <row r="713" spans="1:8" ht="56.25" outlineLevel="7">
      <c r="A713" s="7" t="s">
        <v>1165</v>
      </c>
      <c r="B713" s="8" t="s">
        <v>175</v>
      </c>
      <c r="C713" s="7" t="s">
        <v>357</v>
      </c>
      <c r="D713" s="7" t="s">
        <v>176</v>
      </c>
      <c r="E713" s="7"/>
      <c r="F713" s="25">
        <v>1426.7</v>
      </c>
      <c r="G713" s="25">
        <v>1426.7</v>
      </c>
      <c r="H713" s="29">
        <f t="shared" si="10"/>
        <v>100</v>
      </c>
    </row>
    <row r="714" spans="1:8" ht="22.5" outlineLevel="7">
      <c r="A714" s="7" t="s">
        <v>1166</v>
      </c>
      <c r="B714" s="8" t="s">
        <v>177</v>
      </c>
      <c r="C714" s="7" t="s">
        <v>357</v>
      </c>
      <c r="D714" s="7" t="s">
        <v>82</v>
      </c>
      <c r="E714" s="7"/>
      <c r="F714" s="25">
        <v>1426.7</v>
      </c>
      <c r="G714" s="25">
        <v>1426.7</v>
      </c>
      <c r="H714" s="29">
        <f t="shared" si="10"/>
        <v>100</v>
      </c>
    </row>
    <row r="715" spans="1:8" ht="11.25" outlineLevel="7">
      <c r="A715" s="7" t="s">
        <v>1167</v>
      </c>
      <c r="B715" s="8" t="s">
        <v>165</v>
      </c>
      <c r="C715" s="7" t="s">
        <v>357</v>
      </c>
      <c r="D715" s="7" t="s">
        <v>82</v>
      </c>
      <c r="E715" s="7" t="s">
        <v>124</v>
      </c>
      <c r="F715" s="25">
        <v>1426.7</v>
      </c>
      <c r="G715" s="25">
        <v>1426.7</v>
      </c>
      <c r="H715" s="29">
        <f t="shared" si="10"/>
        <v>100</v>
      </c>
    </row>
    <row r="716" spans="1:8" ht="33.75" outlineLevel="7">
      <c r="A716" s="7" t="s">
        <v>1168</v>
      </c>
      <c r="B716" s="8" t="s">
        <v>38</v>
      </c>
      <c r="C716" s="7" t="s">
        <v>357</v>
      </c>
      <c r="D716" s="7" t="s">
        <v>82</v>
      </c>
      <c r="E716" s="7" t="s">
        <v>39</v>
      </c>
      <c r="F716" s="25">
        <v>1426.7</v>
      </c>
      <c r="G716" s="25">
        <v>1426.7</v>
      </c>
      <c r="H716" s="29">
        <f t="shared" si="10"/>
        <v>100</v>
      </c>
    </row>
    <row r="717" spans="1:8" ht="21.75">
      <c r="A717" s="7" t="s">
        <v>1169</v>
      </c>
      <c r="B717" s="11" t="s">
        <v>188</v>
      </c>
      <c r="C717" s="10" t="s">
        <v>359</v>
      </c>
      <c r="D717" s="10"/>
      <c r="E717" s="10"/>
      <c r="F717" s="24">
        <v>84276.4</v>
      </c>
      <c r="G717" s="24">
        <v>80058.9</v>
      </c>
      <c r="H717" s="28">
        <f t="shared" si="10"/>
        <v>94.99563341576052</v>
      </c>
    </row>
    <row r="718" spans="1:8" ht="22.5" outlineLevel="1">
      <c r="A718" s="7" t="s">
        <v>1170</v>
      </c>
      <c r="B718" s="8" t="s">
        <v>189</v>
      </c>
      <c r="C718" s="7" t="s">
        <v>360</v>
      </c>
      <c r="D718" s="7"/>
      <c r="E718" s="7"/>
      <c r="F718" s="25">
        <v>68460.3</v>
      </c>
      <c r="G718" s="25">
        <v>65045.9</v>
      </c>
      <c r="H718" s="29">
        <f t="shared" si="10"/>
        <v>95.01258393550714</v>
      </c>
    </row>
    <row r="719" spans="1:8" ht="67.5" outlineLevel="2">
      <c r="A719" s="7" t="s">
        <v>1171</v>
      </c>
      <c r="B719" s="8" t="s">
        <v>1521</v>
      </c>
      <c r="C719" s="7" t="s">
        <v>1421</v>
      </c>
      <c r="D719" s="7"/>
      <c r="E719" s="7"/>
      <c r="F719" s="25">
        <v>734.7</v>
      </c>
      <c r="G719" s="25">
        <v>734.7</v>
      </c>
      <c r="H719" s="29">
        <f t="shared" si="10"/>
        <v>100</v>
      </c>
    </row>
    <row r="720" spans="1:8" ht="56.25" outlineLevel="7">
      <c r="A720" s="7" t="s">
        <v>1172</v>
      </c>
      <c r="B720" s="8" t="s">
        <v>175</v>
      </c>
      <c r="C720" s="7" t="s">
        <v>1421</v>
      </c>
      <c r="D720" s="7" t="s">
        <v>176</v>
      </c>
      <c r="E720" s="7"/>
      <c r="F720" s="25">
        <v>603.1</v>
      </c>
      <c r="G720" s="25">
        <v>603.1</v>
      </c>
      <c r="H720" s="29">
        <f aca="true" t="shared" si="11" ref="H720:H783">G720/F720*100</f>
        <v>100</v>
      </c>
    </row>
    <row r="721" spans="1:8" ht="22.5" outlineLevel="7">
      <c r="A721" s="7" t="s">
        <v>1173</v>
      </c>
      <c r="B721" s="8" t="s">
        <v>177</v>
      </c>
      <c r="C721" s="7" t="s">
        <v>1421</v>
      </c>
      <c r="D721" s="7" t="s">
        <v>82</v>
      </c>
      <c r="E721" s="7"/>
      <c r="F721" s="25">
        <v>603.1</v>
      </c>
      <c r="G721" s="25">
        <v>603.1</v>
      </c>
      <c r="H721" s="29">
        <f t="shared" si="11"/>
        <v>100</v>
      </c>
    </row>
    <row r="722" spans="1:8" ht="11.25" outlineLevel="7">
      <c r="A722" s="7" t="s">
        <v>1174</v>
      </c>
      <c r="B722" s="8" t="s">
        <v>165</v>
      </c>
      <c r="C722" s="7" t="s">
        <v>1421</v>
      </c>
      <c r="D722" s="7" t="s">
        <v>82</v>
      </c>
      <c r="E722" s="7" t="s">
        <v>124</v>
      </c>
      <c r="F722" s="25">
        <v>603.1</v>
      </c>
      <c r="G722" s="25">
        <v>603.1</v>
      </c>
      <c r="H722" s="29">
        <f t="shared" si="11"/>
        <v>100</v>
      </c>
    </row>
    <row r="723" spans="1:8" ht="45" outlineLevel="7">
      <c r="A723" s="7" t="s">
        <v>1175</v>
      </c>
      <c r="B723" s="8" t="s">
        <v>166</v>
      </c>
      <c r="C723" s="7" t="s">
        <v>1421</v>
      </c>
      <c r="D723" s="7" t="s">
        <v>82</v>
      </c>
      <c r="E723" s="7" t="s">
        <v>40</v>
      </c>
      <c r="F723" s="25">
        <v>603.1</v>
      </c>
      <c r="G723" s="25">
        <v>603.1</v>
      </c>
      <c r="H723" s="29">
        <f t="shared" si="11"/>
        <v>100</v>
      </c>
    </row>
    <row r="724" spans="1:8" ht="22.5" outlineLevel="7">
      <c r="A724" s="7" t="s">
        <v>1176</v>
      </c>
      <c r="B724" s="8" t="s">
        <v>356</v>
      </c>
      <c r="C724" s="7" t="s">
        <v>1421</v>
      </c>
      <c r="D724" s="7" t="s">
        <v>178</v>
      </c>
      <c r="E724" s="7"/>
      <c r="F724" s="25">
        <v>131.6</v>
      </c>
      <c r="G724" s="25">
        <v>131.6</v>
      </c>
      <c r="H724" s="29">
        <f t="shared" si="11"/>
        <v>100</v>
      </c>
    </row>
    <row r="725" spans="1:8" ht="22.5" outlineLevel="7">
      <c r="A725" s="7" t="s">
        <v>1177</v>
      </c>
      <c r="B725" s="8" t="s">
        <v>179</v>
      </c>
      <c r="C725" s="7" t="s">
        <v>1421</v>
      </c>
      <c r="D725" s="7" t="s">
        <v>180</v>
      </c>
      <c r="E725" s="7"/>
      <c r="F725" s="25">
        <v>131.6</v>
      </c>
      <c r="G725" s="25">
        <v>131.6</v>
      </c>
      <c r="H725" s="29">
        <f t="shared" si="11"/>
        <v>100</v>
      </c>
    </row>
    <row r="726" spans="1:8" ht="11.25" outlineLevel="7">
      <c r="A726" s="7" t="s">
        <v>1178</v>
      </c>
      <c r="B726" s="8" t="s">
        <v>165</v>
      </c>
      <c r="C726" s="7" t="s">
        <v>1421</v>
      </c>
      <c r="D726" s="7" t="s">
        <v>180</v>
      </c>
      <c r="E726" s="7" t="s">
        <v>124</v>
      </c>
      <c r="F726" s="25">
        <v>131.6</v>
      </c>
      <c r="G726" s="25">
        <v>131.6</v>
      </c>
      <c r="H726" s="29">
        <f t="shared" si="11"/>
        <v>100</v>
      </c>
    </row>
    <row r="727" spans="1:8" ht="45" outlineLevel="7">
      <c r="A727" s="7" t="s">
        <v>1179</v>
      </c>
      <c r="B727" s="8" t="s">
        <v>166</v>
      </c>
      <c r="C727" s="7" t="s">
        <v>1421</v>
      </c>
      <c r="D727" s="7" t="s">
        <v>180</v>
      </c>
      <c r="E727" s="7" t="s">
        <v>40</v>
      </c>
      <c r="F727" s="25">
        <v>131.6</v>
      </c>
      <c r="G727" s="25">
        <v>131.6</v>
      </c>
      <c r="H727" s="29">
        <f t="shared" si="11"/>
        <v>100</v>
      </c>
    </row>
    <row r="728" spans="1:8" ht="56.25" outlineLevel="2">
      <c r="A728" s="7" t="s">
        <v>1180</v>
      </c>
      <c r="B728" s="8" t="s">
        <v>1605</v>
      </c>
      <c r="C728" s="7" t="s">
        <v>1606</v>
      </c>
      <c r="D728" s="7"/>
      <c r="E728" s="7"/>
      <c r="F728" s="25">
        <v>191.2</v>
      </c>
      <c r="G728" s="25">
        <v>191.2</v>
      </c>
      <c r="H728" s="29">
        <f t="shared" si="11"/>
        <v>100</v>
      </c>
    </row>
    <row r="729" spans="1:8" ht="56.25" outlineLevel="7">
      <c r="A729" s="7" t="s">
        <v>1181</v>
      </c>
      <c r="B729" s="8" t="s">
        <v>175</v>
      </c>
      <c r="C729" s="7" t="s">
        <v>1606</v>
      </c>
      <c r="D729" s="7" t="s">
        <v>176</v>
      </c>
      <c r="E729" s="7"/>
      <c r="F729" s="25">
        <v>191.2</v>
      </c>
      <c r="G729" s="25">
        <v>191.2</v>
      </c>
      <c r="H729" s="29">
        <f t="shared" si="11"/>
        <v>100</v>
      </c>
    </row>
    <row r="730" spans="1:8" ht="22.5" outlineLevel="7">
      <c r="A730" s="7" t="s">
        <v>1182</v>
      </c>
      <c r="B730" s="8" t="s">
        <v>177</v>
      </c>
      <c r="C730" s="7" t="s">
        <v>1606</v>
      </c>
      <c r="D730" s="7" t="s">
        <v>82</v>
      </c>
      <c r="E730" s="7"/>
      <c r="F730" s="25">
        <v>191.2</v>
      </c>
      <c r="G730" s="25">
        <v>191.2</v>
      </c>
      <c r="H730" s="29">
        <f t="shared" si="11"/>
        <v>100</v>
      </c>
    </row>
    <row r="731" spans="1:8" ht="11.25" outlineLevel="7">
      <c r="A731" s="7" t="s">
        <v>1183</v>
      </c>
      <c r="B731" s="8" t="s">
        <v>165</v>
      </c>
      <c r="C731" s="7" t="s">
        <v>1606</v>
      </c>
      <c r="D731" s="7" t="s">
        <v>82</v>
      </c>
      <c r="E731" s="7" t="s">
        <v>124</v>
      </c>
      <c r="F731" s="25">
        <v>191.2</v>
      </c>
      <c r="G731" s="25">
        <v>191.2</v>
      </c>
      <c r="H731" s="29">
        <f t="shared" si="11"/>
        <v>100</v>
      </c>
    </row>
    <row r="732" spans="1:8" ht="45" outlineLevel="7">
      <c r="A732" s="7" t="s">
        <v>1185</v>
      </c>
      <c r="B732" s="8" t="s">
        <v>166</v>
      </c>
      <c r="C732" s="7" t="s">
        <v>1606</v>
      </c>
      <c r="D732" s="7" t="s">
        <v>82</v>
      </c>
      <c r="E732" s="7" t="s">
        <v>40</v>
      </c>
      <c r="F732" s="25">
        <v>191.2</v>
      </c>
      <c r="G732" s="25">
        <v>191.2</v>
      </c>
      <c r="H732" s="29">
        <f t="shared" si="11"/>
        <v>100</v>
      </c>
    </row>
    <row r="733" spans="1:8" ht="56.25" outlineLevel="2">
      <c r="A733" s="7" t="s">
        <v>1186</v>
      </c>
      <c r="B733" s="8" t="s">
        <v>1343</v>
      </c>
      <c r="C733" s="7" t="s">
        <v>1344</v>
      </c>
      <c r="D733" s="7"/>
      <c r="E733" s="7"/>
      <c r="F733" s="25">
        <v>8.3</v>
      </c>
      <c r="G733" s="25">
        <v>0</v>
      </c>
      <c r="H733" s="29">
        <f t="shared" si="11"/>
        <v>0</v>
      </c>
    </row>
    <row r="734" spans="1:8" ht="22.5" outlineLevel="7">
      <c r="A734" s="7" t="s">
        <v>1187</v>
      </c>
      <c r="B734" s="8" t="s">
        <v>356</v>
      </c>
      <c r="C734" s="7" t="s">
        <v>1344</v>
      </c>
      <c r="D734" s="7" t="s">
        <v>178</v>
      </c>
      <c r="E734" s="7"/>
      <c r="F734" s="25">
        <v>8.3</v>
      </c>
      <c r="G734" s="25">
        <v>0</v>
      </c>
      <c r="H734" s="29">
        <f t="shared" si="11"/>
        <v>0</v>
      </c>
    </row>
    <row r="735" spans="1:8" ht="22.5" outlineLevel="7">
      <c r="A735" s="7" t="s">
        <v>1188</v>
      </c>
      <c r="B735" s="8" t="s">
        <v>179</v>
      </c>
      <c r="C735" s="7" t="s">
        <v>1344</v>
      </c>
      <c r="D735" s="7" t="s">
        <v>180</v>
      </c>
      <c r="E735" s="7"/>
      <c r="F735" s="25">
        <v>8.3</v>
      </c>
      <c r="G735" s="25">
        <v>0</v>
      </c>
      <c r="H735" s="29">
        <f t="shared" si="11"/>
        <v>0</v>
      </c>
    </row>
    <row r="736" spans="1:8" ht="11.25" outlineLevel="7">
      <c r="A736" s="7" t="s">
        <v>1189</v>
      </c>
      <c r="B736" s="8" t="s">
        <v>165</v>
      </c>
      <c r="C736" s="7" t="s">
        <v>1344</v>
      </c>
      <c r="D736" s="7" t="s">
        <v>180</v>
      </c>
      <c r="E736" s="7" t="s">
        <v>124</v>
      </c>
      <c r="F736" s="25">
        <v>8.3</v>
      </c>
      <c r="G736" s="25">
        <v>0</v>
      </c>
      <c r="H736" s="29">
        <f t="shared" si="11"/>
        <v>0</v>
      </c>
    </row>
    <row r="737" spans="1:8" ht="11.25" outlineLevel="7">
      <c r="A737" s="7" t="s">
        <v>1190</v>
      </c>
      <c r="B737" s="8" t="s">
        <v>1341</v>
      </c>
      <c r="C737" s="7" t="s">
        <v>1344</v>
      </c>
      <c r="D737" s="7" t="s">
        <v>180</v>
      </c>
      <c r="E737" s="7" t="s">
        <v>1342</v>
      </c>
      <c r="F737" s="25">
        <v>8.3</v>
      </c>
      <c r="G737" s="25">
        <v>0</v>
      </c>
      <c r="H737" s="29">
        <f t="shared" si="11"/>
        <v>0</v>
      </c>
    </row>
    <row r="738" spans="1:8" ht="33.75" outlineLevel="2">
      <c r="A738" s="7" t="s">
        <v>1191</v>
      </c>
      <c r="B738" s="8" t="s">
        <v>1611</v>
      </c>
      <c r="C738" s="7" t="s">
        <v>1612</v>
      </c>
      <c r="D738" s="7"/>
      <c r="E738" s="7"/>
      <c r="F738" s="25">
        <v>241.3</v>
      </c>
      <c r="G738" s="25">
        <v>237.8</v>
      </c>
      <c r="H738" s="29">
        <f t="shared" si="11"/>
        <v>98.5495234148363</v>
      </c>
    </row>
    <row r="739" spans="1:8" ht="22.5" outlineLevel="7">
      <c r="A739" s="7" t="s">
        <v>1192</v>
      </c>
      <c r="B739" s="8" t="s">
        <v>356</v>
      </c>
      <c r="C739" s="7" t="s">
        <v>1612</v>
      </c>
      <c r="D739" s="7" t="s">
        <v>178</v>
      </c>
      <c r="E739" s="7"/>
      <c r="F739" s="25">
        <v>241.3</v>
      </c>
      <c r="G739" s="25">
        <v>237.8</v>
      </c>
      <c r="H739" s="29">
        <f t="shared" si="11"/>
        <v>98.5495234148363</v>
      </c>
    </row>
    <row r="740" spans="1:8" ht="22.5" outlineLevel="7">
      <c r="A740" s="7" t="s">
        <v>1193</v>
      </c>
      <c r="B740" s="8" t="s">
        <v>179</v>
      </c>
      <c r="C740" s="7" t="s">
        <v>1612</v>
      </c>
      <c r="D740" s="7" t="s">
        <v>180</v>
      </c>
      <c r="E740" s="7"/>
      <c r="F740" s="25">
        <v>241.3</v>
      </c>
      <c r="G740" s="25">
        <v>237.8</v>
      </c>
      <c r="H740" s="29">
        <f t="shared" si="11"/>
        <v>98.5495234148363</v>
      </c>
    </row>
    <row r="741" spans="1:8" ht="11.25" outlineLevel="7">
      <c r="A741" s="7" t="s">
        <v>1194</v>
      </c>
      <c r="B741" s="8" t="s">
        <v>165</v>
      </c>
      <c r="C741" s="7" t="s">
        <v>1612</v>
      </c>
      <c r="D741" s="7" t="s">
        <v>180</v>
      </c>
      <c r="E741" s="7" t="s">
        <v>124</v>
      </c>
      <c r="F741" s="25">
        <v>241.3</v>
      </c>
      <c r="G741" s="25">
        <v>237.8</v>
      </c>
      <c r="H741" s="29">
        <f t="shared" si="11"/>
        <v>98.5495234148363</v>
      </c>
    </row>
    <row r="742" spans="1:8" ht="11.25" outlineLevel="7">
      <c r="A742" s="7" t="s">
        <v>1195</v>
      </c>
      <c r="B742" s="8" t="s">
        <v>106</v>
      </c>
      <c r="C742" s="7" t="s">
        <v>1612</v>
      </c>
      <c r="D742" s="7" t="s">
        <v>180</v>
      </c>
      <c r="E742" s="7" t="s">
        <v>42</v>
      </c>
      <c r="F742" s="25">
        <v>241.3</v>
      </c>
      <c r="G742" s="25">
        <v>237.8</v>
      </c>
      <c r="H742" s="29">
        <f t="shared" si="11"/>
        <v>98.5495234148363</v>
      </c>
    </row>
    <row r="743" spans="1:8" ht="78.75" outlineLevel="2">
      <c r="A743" s="7" t="s">
        <v>1196</v>
      </c>
      <c r="B743" s="9" t="s">
        <v>1340</v>
      </c>
      <c r="C743" s="7" t="s">
        <v>368</v>
      </c>
      <c r="D743" s="7"/>
      <c r="E743" s="7"/>
      <c r="F743" s="25">
        <v>52.2</v>
      </c>
      <c r="G743" s="25">
        <v>50.8</v>
      </c>
      <c r="H743" s="29">
        <f t="shared" si="11"/>
        <v>97.31800766283524</v>
      </c>
    </row>
    <row r="744" spans="1:8" ht="56.25" outlineLevel="7">
      <c r="A744" s="7" t="s">
        <v>1184</v>
      </c>
      <c r="B744" s="8" t="s">
        <v>175</v>
      </c>
      <c r="C744" s="7" t="s">
        <v>368</v>
      </c>
      <c r="D744" s="7" t="s">
        <v>176</v>
      </c>
      <c r="E744" s="7"/>
      <c r="F744" s="25">
        <v>50.2</v>
      </c>
      <c r="G744" s="25">
        <v>48.8</v>
      </c>
      <c r="H744" s="29">
        <f t="shared" si="11"/>
        <v>97.21115537848604</v>
      </c>
    </row>
    <row r="745" spans="1:8" ht="22.5" outlineLevel="7">
      <c r="A745" s="7" t="s">
        <v>1197</v>
      </c>
      <c r="B745" s="8" t="s">
        <v>177</v>
      </c>
      <c r="C745" s="7" t="s">
        <v>368</v>
      </c>
      <c r="D745" s="7" t="s">
        <v>82</v>
      </c>
      <c r="E745" s="7"/>
      <c r="F745" s="25">
        <v>50.2</v>
      </c>
      <c r="G745" s="25">
        <v>48.8</v>
      </c>
      <c r="H745" s="29">
        <f t="shared" si="11"/>
        <v>97.21115537848604</v>
      </c>
    </row>
    <row r="746" spans="1:8" ht="11.25" outlineLevel="7">
      <c r="A746" s="7" t="s">
        <v>1198</v>
      </c>
      <c r="B746" s="8" t="s">
        <v>165</v>
      </c>
      <c r="C746" s="7" t="s">
        <v>368</v>
      </c>
      <c r="D746" s="7" t="s">
        <v>82</v>
      </c>
      <c r="E746" s="7" t="s">
        <v>124</v>
      </c>
      <c r="F746" s="25">
        <v>50.2</v>
      </c>
      <c r="G746" s="25">
        <v>48.8</v>
      </c>
      <c r="H746" s="29">
        <f t="shared" si="11"/>
        <v>97.21115537848604</v>
      </c>
    </row>
    <row r="747" spans="1:8" ht="45" outlineLevel="7">
      <c r="A747" s="7" t="s">
        <v>1199</v>
      </c>
      <c r="B747" s="8" t="s">
        <v>166</v>
      </c>
      <c r="C747" s="7" t="s">
        <v>368</v>
      </c>
      <c r="D747" s="7" t="s">
        <v>82</v>
      </c>
      <c r="E747" s="7" t="s">
        <v>40</v>
      </c>
      <c r="F747" s="25">
        <v>50.2</v>
      </c>
      <c r="G747" s="25">
        <v>48.8</v>
      </c>
      <c r="H747" s="29">
        <f t="shared" si="11"/>
        <v>97.21115537848604</v>
      </c>
    </row>
    <row r="748" spans="1:8" ht="22.5" outlineLevel="7">
      <c r="A748" s="7" t="s">
        <v>1200</v>
      </c>
      <c r="B748" s="8" t="s">
        <v>356</v>
      </c>
      <c r="C748" s="7" t="s">
        <v>368</v>
      </c>
      <c r="D748" s="7" t="s">
        <v>178</v>
      </c>
      <c r="E748" s="7"/>
      <c r="F748" s="25">
        <v>2</v>
      </c>
      <c r="G748" s="25">
        <v>2</v>
      </c>
      <c r="H748" s="29">
        <f t="shared" si="11"/>
        <v>100</v>
      </c>
    </row>
    <row r="749" spans="1:8" ht="22.5" outlineLevel="7">
      <c r="A749" s="7" t="s">
        <v>1201</v>
      </c>
      <c r="B749" s="8" t="s">
        <v>179</v>
      </c>
      <c r="C749" s="7" t="s">
        <v>368</v>
      </c>
      <c r="D749" s="7" t="s">
        <v>180</v>
      </c>
      <c r="E749" s="7"/>
      <c r="F749" s="25">
        <v>2</v>
      </c>
      <c r="G749" s="25">
        <v>2</v>
      </c>
      <c r="H749" s="29">
        <f t="shared" si="11"/>
        <v>100</v>
      </c>
    </row>
    <row r="750" spans="1:8" ht="11.25" outlineLevel="7">
      <c r="A750" s="7" t="s">
        <v>1202</v>
      </c>
      <c r="B750" s="8" t="s">
        <v>165</v>
      </c>
      <c r="C750" s="7" t="s">
        <v>368</v>
      </c>
      <c r="D750" s="7" t="s">
        <v>180</v>
      </c>
      <c r="E750" s="7" t="s">
        <v>124</v>
      </c>
      <c r="F750" s="25">
        <v>2</v>
      </c>
      <c r="G750" s="25">
        <v>2</v>
      </c>
      <c r="H750" s="29">
        <f t="shared" si="11"/>
        <v>100</v>
      </c>
    </row>
    <row r="751" spans="1:8" ht="45" outlineLevel="7">
      <c r="A751" s="7" t="s">
        <v>1203</v>
      </c>
      <c r="B751" s="8" t="s">
        <v>166</v>
      </c>
      <c r="C751" s="7" t="s">
        <v>368</v>
      </c>
      <c r="D751" s="7" t="s">
        <v>180</v>
      </c>
      <c r="E751" s="7" t="s">
        <v>40</v>
      </c>
      <c r="F751" s="25">
        <v>2</v>
      </c>
      <c r="G751" s="25">
        <v>2</v>
      </c>
      <c r="H751" s="29">
        <f t="shared" si="11"/>
        <v>100</v>
      </c>
    </row>
    <row r="752" spans="1:8" ht="67.5" outlineLevel="2">
      <c r="A752" s="7" t="s">
        <v>1204</v>
      </c>
      <c r="B752" s="9" t="s">
        <v>1522</v>
      </c>
      <c r="C752" s="7" t="s">
        <v>369</v>
      </c>
      <c r="D752" s="7"/>
      <c r="E752" s="7"/>
      <c r="F752" s="25">
        <v>2444.7</v>
      </c>
      <c r="G752" s="25">
        <v>2444.7</v>
      </c>
      <c r="H752" s="29">
        <f t="shared" si="11"/>
        <v>100</v>
      </c>
    </row>
    <row r="753" spans="1:8" ht="56.25" outlineLevel="7">
      <c r="A753" s="7" t="s">
        <v>1205</v>
      </c>
      <c r="B753" s="8" t="s">
        <v>175</v>
      </c>
      <c r="C753" s="7" t="s">
        <v>369</v>
      </c>
      <c r="D753" s="7" t="s">
        <v>176</v>
      </c>
      <c r="E753" s="7"/>
      <c r="F753" s="25">
        <v>1934.3</v>
      </c>
      <c r="G753" s="25">
        <v>1934.3</v>
      </c>
      <c r="H753" s="29">
        <f t="shared" si="11"/>
        <v>100</v>
      </c>
    </row>
    <row r="754" spans="1:8" ht="22.5" outlineLevel="7">
      <c r="A754" s="7" t="s">
        <v>1206</v>
      </c>
      <c r="B754" s="8" t="s">
        <v>177</v>
      </c>
      <c r="C754" s="7" t="s">
        <v>369</v>
      </c>
      <c r="D754" s="7" t="s">
        <v>82</v>
      </c>
      <c r="E754" s="7"/>
      <c r="F754" s="25">
        <v>1934.3</v>
      </c>
      <c r="G754" s="25">
        <v>1934.3</v>
      </c>
      <c r="H754" s="29">
        <f t="shared" si="11"/>
        <v>100</v>
      </c>
    </row>
    <row r="755" spans="1:8" ht="11.25" outlineLevel="7">
      <c r="A755" s="7" t="s">
        <v>1207</v>
      </c>
      <c r="B755" s="8" t="s">
        <v>165</v>
      </c>
      <c r="C755" s="7" t="s">
        <v>369</v>
      </c>
      <c r="D755" s="7" t="s">
        <v>82</v>
      </c>
      <c r="E755" s="7" t="s">
        <v>124</v>
      </c>
      <c r="F755" s="25">
        <v>1934.3</v>
      </c>
      <c r="G755" s="25">
        <v>1934.3</v>
      </c>
      <c r="H755" s="29">
        <f t="shared" si="11"/>
        <v>100</v>
      </c>
    </row>
    <row r="756" spans="1:8" ht="45" outlineLevel="7">
      <c r="A756" s="7" t="s">
        <v>1208</v>
      </c>
      <c r="B756" s="8" t="s">
        <v>166</v>
      </c>
      <c r="C756" s="7" t="s">
        <v>369</v>
      </c>
      <c r="D756" s="7" t="s">
        <v>82</v>
      </c>
      <c r="E756" s="7" t="s">
        <v>40</v>
      </c>
      <c r="F756" s="25">
        <v>1934.3</v>
      </c>
      <c r="G756" s="25">
        <v>1934.3</v>
      </c>
      <c r="H756" s="29">
        <f t="shared" si="11"/>
        <v>100</v>
      </c>
    </row>
    <row r="757" spans="1:8" ht="22.5" outlineLevel="7">
      <c r="A757" s="7" t="s">
        <v>1209</v>
      </c>
      <c r="B757" s="8" t="s">
        <v>356</v>
      </c>
      <c r="C757" s="7" t="s">
        <v>369</v>
      </c>
      <c r="D757" s="7" t="s">
        <v>178</v>
      </c>
      <c r="E757" s="7"/>
      <c r="F757" s="25">
        <v>510.4</v>
      </c>
      <c r="G757" s="25">
        <v>510.4</v>
      </c>
      <c r="H757" s="29">
        <f t="shared" si="11"/>
        <v>100</v>
      </c>
    </row>
    <row r="758" spans="1:8" ht="22.5" outlineLevel="7">
      <c r="A758" s="7" t="s">
        <v>1210</v>
      </c>
      <c r="B758" s="8" t="s">
        <v>179</v>
      </c>
      <c r="C758" s="7" t="s">
        <v>369</v>
      </c>
      <c r="D758" s="7" t="s">
        <v>180</v>
      </c>
      <c r="E758" s="7"/>
      <c r="F758" s="25">
        <v>510.4</v>
      </c>
      <c r="G758" s="25">
        <v>510.4</v>
      </c>
      <c r="H758" s="29">
        <f t="shared" si="11"/>
        <v>100</v>
      </c>
    </row>
    <row r="759" spans="1:8" ht="11.25" outlineLevel="7">
      <c r="A759" s="7" t="s">
        <v>1211</v>
      </c>
      <c r="B759" s="8" t="s">
        <v>165</v>
      </c>
      <c r="C759" s="7" t="s">
        <v>369</v>
      </c>
      <c r="D759" s="7" t="s">
        <v>180</v>
      </c>
      <c r="E759" s="7" t="s">
        <v>124</v>
      </c>
      <c r="F759" s="25">
        <v>510.4</v>
      </c>
      <c r="G759" s="25">
        <v>510.4</v>
      </c>
      <c r="H759" s="29">
        <f t="shared" si="11"/>
        <v>100</v>
      </c>
    </row>
    <row r="760" spans="1:8" ht="45" outlineLevel="7">
      <c r="A760" s="7" t="s">
        <v>1212</v>
      </c>
      <c r="B760" s="8" t="s">
        <v>166</v>
      </c>
      <c r="C760" s="7" t="s">
        <v>369</v>
      </c>
      <c r="D760" s="7" t="s">
        <v>180</v>
      </c>
      <c r="E760" s="7" t="s">
        <v>40</v>
      </c>
      <c r="F760" s="25">
        <v>510.4</v>
      </c>
      <c r="G760" s="25">
        <v>510.4</v>
      </c>
      <c r="H760" s="29">
        <f t="shared" si="11"/>
        <v>100</v>
      </c>
    </row>
    <row r="761" spans="1:8" ht="78.75" outlineLevel="2">
      <c r="A761" s="7" t="s">
        <v>1213</v>
      </c>
      <c r="B761" s="9" t="s">
        <v>1665</v>
      </c>
      <c r="C761" s="7" t="s">
        <v>1422</v>
      </c>
      <c r="D761" s="7"/>
      <c r="E761" s="7"/>
      <c r="F761" s="25">
        <v>75.1</v>
      </c>
      <c r="G761" s="25">
        <v>0</v>
      </c>
      <c r="H761" s="29">
        <f t="shared" si="11"/>
        <v>0</v>
      </c>
    </row>
    <row r="762" spans="1:8" ht="22.5" outlineLevel="7">
      <c r="A762" s="7" t="s">
        <v>1214</v>
      </c>
      <c r="B762" s="8" t="s">
        <v>1408</v>
      </c>
      <c r="C762" s="7" t="s">
        <v>1422</v>
      </c>
      <c r="D762" s="7" t="s">
        <v>221</v>
      </c>
      <c r="E762" s="7"/>
      <c r="F762" s="25">
        <v>75.1</v>
      </c>
      <c r="G762" s="25">
        <v>0</v>
      </c>
      <c r="H762" s="29">
        <f t="shared" si="11"/>
        <v>0</v>
      </c>
    </row>
    <row r="763" spans="1:8" ht="11.25" outlineLevel="7">
      <c r="A763" s="7" t="s">
        <v>1215</v>
      </c>
      <c r="B763" s="8" t="s">
        <v>1409</v>
      </c>
      <c r="C763" s="7" t="s">
        <v>1422</v>
      </c>
      <c r="D763" s="7" t="s">
        <v>271</v>
      </c>
      <c r="E763" s="7"/>
      <c r="F763" s="25">
        <v>75.1</v>
      </c>
      <c r="G763" s="25">
        <v>0</v>
      </c>
      <c r="H763" s="29">
        <f t="shared" si="11"/>
        <v>0</v>
      </c>
    </row>
    <row r="764" spans="1:8" ht="11.25" outlineLevel="7">
      <c r="A764" s="7" t="s">
        <v>1216</v>
      </c>
      <c r="B764" s="8" t="s">
        <v>171</v>
      </c>
      <c r="C764" s="7" t="s">
        <v>1422</v>
      </c>
      <c r="D764" s="7" t="s">
        <v>271</v>
      </c>
      <c r="E764" s="7" t="s">
        <v>33</v>
      </c>
      <c r="F764" s="25">
        <v>75.1</v>
      </c>
      <c r="G764" s="25">
        <v>0</v>
      </c>
      <c r="H764" s="29">
        <f t="shared" si="11"/>
        <v>0</v>
      </c>
    </row>
    <row r="765" spans="1:8" ht="11.25" outlineLevel="7">
      <c r="A765" s="7" t="s">
        <v>1217</v>
      </c>
      <c r="B765" s="8" t="s">
        <v>88</v>
      </c>
      <c r="C765" s="7" t="s">
        <v>1422</v>
      </c>
      <c r="D765" s="7" t="s">
        <v>271</v>
      </c>
      <c r="E765" s="7" t="s">
        <v>89</v>
      </c>
      <c r="F765" s="25">
        <v>75.1</v>
      </c>
      <c r="G765" s="25">
        <v>0</v>
      </c>
      <c r="H765" s="29">
        <f t="shared" si="11"/>
        <v>0</v>
      </c>
    </row>
    <row r="766" spans="1:8" ht="67.5" outlineLevel="2">
      <c r="A766" s="7" t="s">
        <v>1218</v>
      </c>
      <c r="B766" s="9" t="s">
        <v>1523</v>
      </c>
      <c r="C766" s="7" t="s">
        <v>370</v>
      </c>
      <c r="D766" s="7"/>
      <c r="E766" s="7"/>
      <c r="F766" s="25">
        <v>729.9</v>
      </c>
      <c r="G766" s="25">
        <v>729.9</v>
      </c>
      <c r="H766" s="29">
        <f t="shared" si="11"/>
        <v>100</v>
      </c>
    </row>
    <row r="767" spans="1:8" ht="56.25" outlineLevel="7">
      <c r="A767" s="7" t="s">
        <v>1219</v>
      </c>
      <c r="B767" s="8" t="s">
        <v>175</v>
      </c>
      <c r="C767" s="7" t="s">
        <v>370</v>
      </c>
      <c r="D767" s="7" t="s">
        <v>176</v>
      </c>
      <c r="E767" s="7"/>
      <c r="F767" s="25">
        <v>688.3</v>
      </c>
      <c r="G767" s="25">
        <v>688.3</v>
      </c>
      <c r="H767" s="29">
        <f t="shared" si="11"/>
        <v>100</v>
      </c>
    </row>
    <row r="768" spans="1:8" ht="22.5" outlineLevel="7">
      <c r="A768" s="7" t="s">
        <v>1220</v>
      </c>
      <c r="B768" s="8" t="s">
        <v>177</v>
      </c>
      <c r="C768" s="7" t="s">
        <v>370</v>
      </c>
      <c r="D768" s="7" t="s">
        <v>82</v>
      </c>
      <c r="E768" s="7"/>
      <c r="F768" s="25">
        <v>688.3</v>
      </c>
      <c r="G768" s="25">
        <v>688.3</v>
      </c>
      <c r="H768" s="29">
        <f t="shared" si="11"/>
        <v>100</v>
      </c>
    </row>
    <row r="769" spans="1:8" ht="11.25" outlineLevel="7">
      <c r="A769" s="7" t="s">
        <v>1221</v>
      </c>
      <c r="B769" s="8" t="s">
        <v>165</v>
      </c>
      <c r="C769" s="7" t="s">
        <v>370</v>
      </c>
      <c r="D769" s="7" t="s">
        <v>82</v>
      </c>
      <c r="E769" s="7" t="s">
        <v>124</v>
      </c>
      <c r="F769" s="25">
        <v>688.3</v>
      </c>
      <c r="G769" s="25">
        <v>688.3</v>
      </c>
      <c r="H769" s="29">
        <f t="shared" si="11"/>
        <v>100</v>
      </c>
    </row>
    <row r="770" spans="1:8" ht="45" outlineLevel="7">
      <c r="A770" s="7" t="s">
        <v>1222</v>
      </c>
      <c r="B770" s="8" t="s">
        <v>166</v>
      </c>
      <c r="C770" s="7" t="s">
        <v>370</v>
      </c>
      <c r="D770" s="7" t="s">
        <v>82</v>
      </c>
      <c r="E770" s="7" t="s">
        <v>40</v>
      </c>
      <c r="F770" s="25">
        <v>688.3</v>
      </c>
      <c r="G770" s="25">
        <v>688.3</v>
      </c>
      <c r="H770" s="29">
        <f t="shared" si="11"/>
        <v>100</v>
      </c>
    </row>
    <row r="771" spans="1:8" ht="22.5" outlineLevel="7">
      <c r="A771" s="7" t="s">
        <v>1223</v>
      </c>
      <c r="B771" s="8" t="s">
        <v>356</v>
      </c>
      <c r="C771" s="7" t="s">
        <v>370</v>
      </c>
      <c r="D771" s="7" t="s">
        <v>178</v>
      </c>
      <c r="E771" s="7"/>
      <c r="F771" s="25">
        <v>41.6</v>
      </c>
      <c r="G771" s="25">
        <v>41.6</v>
      </c>
      <c r="H771" s="29">
        <f t="shared" si="11"/>
        <v>100</v>
      </c>
    </row>
    <row r="772" spans="1:8" ht="22.5" outlineLevel="7">
      <c r="A772" s="7" t="s">
        <v>1224</v>
      </c>
      <c r="B772" s="8" t="s">
        <v>179</v>
      </c>
      <c r="C772" s="7" t="s">
        <v>370</v>
      </c>
      <c r="D772" s="7" t="s">
        <v>180</v>
      </c>
      <c r="E772" s="7"/>
      <c r="F772" s="25">
        <v>41.6</v>
      </c>
      <c r="G772" s="25">
        <v>41.6</v>
      </c>
      <c r="H772" s="29">
        <f t="shared" si="11"/>
        <v>100</v>
      </c>
    </row>
    <row r="773" spans="1:8" ht="11.25" outlineLevel="7">
      <c r="A773" s="7" t="s">
        <v>1225</v>
      </c>
      <c r="B773" s="8" t="s">
        <v>165</v>
      </c>
      <c r="C773" s="7" t="s">
        <v>370</v>
      </c>
      <c r="D773" s="7" t="s">
        <v>180</v>
      </c>
      <c r="E773" s="7" t="s">
        <v>124</v>
      </c>
      <c r="F773" s="25">
        <v>41.6</v>
      </c>
      <c r="G773" s="25">
        <v>41.6</v>
      </c>
      <c r="H773" s="29">
        <f t="shared" si="11"/>
        <v>100</v>
      </c>
    </row>
    <row r="774" spans="1:8" ht="45" outlineLevel="7">
      <c r="A774" s="7" t="s">
        <v>1226</v>
      </c>
      <c r="B774" s="8" t="s">
        <v>166</v>
      </c>
      <c r="C774" s="7" t="s">
        <v>370</v>
      </c>
      <c r="D774" s="7" t="s">
        <v>180</v>
      </c>
      <c r="E774" s="7" t="s">
        <v>40</v>
      </c>
      <c r="F774" s="25">
        <v>41.6</v>
      </c>
      <c r="G774" s="25">
        <v>41.6</v>
      </c>
      <c r="H774" s="29">
        <f t="shared" si="11"/>
        <v>100</v>
      </c>
    </row>
    <row r="775" spans="1:8" ht="112.5" outlineLevel="2">
      <c r="A775" s="7" t="s">
        <v>1227</v>
      </c>
      <c r="B775" s="9" t="s">
        <v>1607</v>
      </c>
      <c r="C775" s="7" t="s">
        <v>1608</v>
      </c>
      <c r="D775" s="7"/>
      <c r="E775" s="7"/>
      <c r="F775" s="25">
        <v>22.5</v>
      </c>
      <c r="G775" s="25">
        <v>22.5</v>
      </c>
      <c r="H775" s="29">
        <f t="shared" si="11"/>
        <v>100</v>
      </c>
    </row>
    <row r="776" spans="1:8" ht="56.25" outlineLevel="7">
      <c r="A776" s="7" t="s">
        <v>1228</v>
      </c>
      <c r="B776" s="8" t="s">
        <v>175</v>
      </c>
      <c r="C776" s="7" t="s">
        <v>1608</v>
      </c>
      <c r="D776" s="7" t="s">
        <v>176</v>
      </c>
      <c r="E776" s="7"/>
      <c r="F776" s="25">
        <v>21.8</v>
      </c>
      <c r="G776" s="25">
        <v>21.8</v>
      </c>
      <c r="H776" s="29">
        <f t="shared" si="11"/>
        <v>100</v>
      </c>
    </row>
    <row r="777" spans="1:8" ht="22.5" outlineLevel="7">
      <c r="A777" s="7" t="s">
        <v>1229</v>
      </c>
      <c r="B777" s="8" t="s">
        <v>177</v>
      </c>
      <c r="C777" s="7" t="s">
        <v>1608</v>
      </c>
      <c r="D777" s="7" t="s">
        <v>82</v>
      </c>
      <c r="E777" s="7"/>
      <c r="F777" s="25">
        <v>21.8</v>
      </c>
      <c r="G777" s="25">
        <v>21.8</v>
      </c>
      <c r="H777" s="29">
        <f t="shared" si="11"/>
        <v>100</v>
      </c>
    </row>
    <row r="778" spans="1:8" ht="11.25" outlineLevel="7">
      <c r="A778" s="7" t="s">
        <v>1230</v>
      </c>
      <c r="B778" s="8" t="s">
        <v>165</v>
      </c>
      <c r="C778" s="7" t="s">
        <v>1608</v>
      </c>
      <c r="D778" s="7" t="s">
        <v>82</v>
      </c>
      <c r="E778" s="7" t="s">
        <v>124</v>
      </c>
      <c r="F778" s="25">
        <v>21.8</v>
      </c>
      <c r="G778" s="25">
        <v>21.8</v>
      </c>
      <c r="H778" s="29">
        <f t="shared" si="11"/>
        <v>100</v>
      </c>
    </row>
    <row r="779" spans="1:8" ht="45" outlineLevel="7">
      <c r="A779" s="7" t="s">
        <v>1231</v>
      </c>
      <c r="B779" s="8" t="s">
        <v>166</v>
      </c>
      <c r="C779" s="7" t="s">
        <v>1608</v>
      </c>
      <c r="D779" s="7" t="s">
        <v>82</v>
      </c>
      <c r="E779" s="7" t="s">
        <v>40</v>
      </c>
      <c r="F779" s="25">
        <v>21.8</v>
      </c>
      <c r="G779" s="25">
        <v>21.8</v>
      </c>
      <c r="H779" s="29">
        <f t="shared" si="11"/>
        <v>100</v>
      </c>
    </row>
    <row r="780" spans="1:8" ht="22.5" outlineLevel="7">
      <c r="A780" s="7" t="s">
        <v>1232</v>
      </c>
      <c r="B780" s="8" t="s">
        <v>356</v>
      </c>
      <c r="C780" s="7" t="s">
        <v>1608</v>
      </c>
      <c r="D780" s="7" t="s">
        <v>178</v>
      </c>
      <c r="E780" s="7"/>
      <c r="F780" s="25">
        <v>0.7</v>
      </c>
      <c r="G780" s="25">
        <v>0.7</v>
      </c>
      <c r="H780" s="29">
        <f t="shared" si="11"/>
        <v>100</v>
      </c>
    </row>
    <row r="781" spans="1:8" ht="22.5" outlineLevel="7">
      <c r="A781" s="7" t="s">
        <v>1233</v>
      </c>
      <c r="B781" s="8" t="s">
        <v>179</v>
      </c>
      <c r="C781" s="7" t="s">
        <v>1608</v>
      </c>
      <c r="D781" s="7" t="s">
        <v>180</v>
      </c>
      <c r="E781" s="7"/>
      <c r="F781" s="25">
        <v>0.7</v>
      </c>
      <c r="G781" s="25">
        <v>0.7</v>
      </c>
      <c r="H781" s="29">
        <f t="shared" si="11"/>
        <v>100</v>
      </c>
    </row>
    <row r="782" spans="1:8" ht="11.25" outlineLevel="7">
      <c r="A782" s="7" t="s">
        <v>1234</v>
      </c>
      <c r="B782" s="8" t="s">
        <v>165</v>
      </c>
      <c r="C782" s="7" t="s">
        <v>1608</v>
      </c>
      <c r="D782" s="7" t="s">
        <v>180</v>
      </c>
      <c r="E782" s="7" t="s">
        <v>124</v>
      </c>
      <c r="F782" s="25">
        <v>0.7</v>
      </c>
      <c r="G782" s="25">
        <v>0.7</v>
      </c>
      <c r="H782" s="29">
        <f t="shared" si="11"/>
        <v>100</v>
      </c>
    </row>
    <row r="783" spans="1:8" ht="45" outlineLevel="7">
      <c r="A783" s="7" t="s">
        <v>1235</v>
      </c>
      <c r="B783" s="8" t="s">
        <v>166</v>
      </c>
      <c r="C783" s="7" t="s">
        <v>1608</v>
      </c>
      <c r="D783" s="7" t="s">
        <v>180</v>
      </c>
      <c r="E783" s="7" t="s">
        <v>40</v>
      </c>
      <c r="F783" s="25">
        <v>0.7</v>
      </c>
      <c r="G783" s="25">
        <v>0.7</v>
      </c>
      <c r="H783" s="29">
        <f t="shared" si="11"/>
        <v>100</v>
      </c>
    </row>
    <row r="784" spans="1:8" ht="45" outlineLevel="2">
      <c r="A784" s="7" t="s">
        <v>1236</v>
      </c>
      <c r="B784" s="8" t="s">
        <v>371</v>
      </c>
      <c r="C784" s="7" t="s">
        <v>372</v>
      </c>
      <c r="D784" s="7"/>
      <c r="E784" s="7"/>
      <c r="F784" s="25">
        <v>46905.5</v>
      </c>
      <c r="G784" s="25">
        <v>44090.1</v>
      </c>
      <c r="H784" s="29">
        <f aca="true" t="shared" si="12" ref="H784:H847">G784/F784*100</f>
        <v>93.99771881762267</v>
      </c>
    </row>
    <row r="785" spans="1:8" ht="56.25" outlineLevel="7">
      <c r="A785" s="7" t="s">
        <v>1237</v>
      </c>
      <c r="B785" s="8" t="s">
        <v>175</v>
      </c>
      <c r="C785" s="7" t="s">
        <v>372</v>
      </c>
      <c r="D785" s="7" t="s">
        <v>176</v>
      </c>
      <c r="E785" s="7"/>
      <c r="F785" s="25">
        <v>36035.9</v>
      </c>
      <c r="G785" s="25">
        <v>36012.6</v>
      </c>
      <c r="H785" s="29">
        <f t="shared" si="12"/>
        <v>99.935342255917</v>
      </c>
    </row>
    <row r="786" spans="1:8" ht="22.5" outlineLevel="7">
      <c r="A786" s="7" t="s">
        <v>1238</v>
      </c>
      <c r="B786" s="8" t="s">
        <v>177</v>
      </c>
      <c r="C786" s="7" t="s">
        <v>372</v>
      </c>
      <c r="D786" s="7" t="s">
        <v>82</v>
      </c>
      <c r="E786" s="7"/>
      <c r="F786" s="25">
        <v>36035.9</v>
      </c>
      <c r="G786" s="25">
        <v>36012.6</v>
      </c>
      <c r="H786" s="29">
        <f t="shared" si="12"/>
        <v>99.935342255917</v>
      </c>
    </row>
    <row r="787" spans="1:8" ht="11.25" outlineLevel="7">
      <c r="A787" s="7" t="s">
        <v>1239</v>
      </c>
      <c r="B787" s="8" t="s">
        <v>165</v>
      </c>
      <c r="C787" s="7" t="s">
        <v>372</v>
      </c>
      <c r="D787" s="7" t="s">
        <v>82</v>
      </c>
      <c r="E787" s="7" t="s">
        <v>124</v>
      </c>
      <c r="F787" s="25">
        <v>36035.9</v>
      </c>
      <c r="G787" s="25">
        <v>36012.6</v>
      </c>
      <c r="H787" s="29">
        <f t="shared" si="12"/>
        <v>99.935342255917</v>
      </c>
    </row>
    <row r="788" spans="1:8" ht="45" outlineLevel="7">
      <c r="A788" s="7" t="s">
        <v>1240</v>
      </c>
      <c r="B788" s="8" t="s">
        <v>166</v>
      </c>
      <c r="C788" s="7" t="s">
        <v>372</v>
      </c>
      <c r="D788" s="7" t="s">
        <v>82</v>
      </c>
      <c r="E788" s="7" t="s">
        <v>40</v>
      </c>
      <c r="F788" s="25">
        <v>36035.9</v>
      </c>
      <c r="G788" s="25">
        <v>36012.6</v>
      </c>
      <c r="H788" s="29">
        <f t="shared" si="12"/>
        <v>99.935342255917</v>
      </c>
    </row>
    <row r="789" spans="1:8" ht="22.5" outlineLevel="7">
      <c r="A789" s="7" t="s">
        <v>1241</v>
      </c>
      <c r="B789" s="8" t="s">
        <v>356</v>
      </c>
      <c r="C789" s="7" t="s">
        <v>372</v>
      </c>
      <c r="D789" s="7" t="s">
        <v>178</v>
      </c>
      <c r="E789" s="7"/>
      <c r="F789" s="25">
        <v>10690.9</v>
      </c>
      <c r="G789" s="25">
        <v>7948.8</v>
      </c>
      <c r="H789" s="29">
        <f t="shared" si="12"/>
        <v>74.35108363187383</v>
      </c>
    </row>
    <row r="790" spans="1:8" ht="22.5" outlineLevel="7">
      <c r="A790" s="7" t="s">
        <v>1242</v>
      </c>
      <c r="B790" s="8" t="s">
        <v>179</v>
      </c>
      <c r="C790" s="7" t="s">
        <v>372</v>
      </c>
      <c r="D790" s="7" t="s">
        <v>180</v>
      </c>
      <c r="E790" s="7"/>
      <c r="F790" s="25">
        <v>10690.9</v>
      </c>
      <c r="G790" s="25">
        <v>7948.8</v>
      </c>
      <c r="H790" s="29">
        <f t="shared" si="12"/>
        <v>74.35108363187383</v>
      </c>
    </row>
    <row r="791" spans="1:8" ht="11.25" outlineLevel="7">
      <c r="A791" s="7" t="s">
        <v>1243</v>
      </c>
      <c r="B791" s="8" t="s">
        <v>165</v>
      </c>
      <c r="C791" s="7" t="s">
        <v>372</v>
      </c>
      <c r="D791" s="7" t="s">
        <v>180</v>
      </c>
      <c r="E791" s="7" t="s">
        <v>124</v>
      </c>
      <c r="F791" s="25">
        <v>10690.9</v>
      </c>
      <c r="G791" s="25">
        <v>7948.8</v>
      </c>
      <c r="H791" s="29">
        <f t="shared" si="12"/>
        <v>74.35108363187383</v>
      </c>
    </row>
    <row r="792" spans="1:8" ht="45" outlineLevel="7">
      <c r="A792" s="7" t="s">
        <v>1244</v>
      </c>
      <c r="B792" s="8" t="s">
        <v>166</v>
      </c>
      <c r="C792" s="7" t="s">
        <v>372</v>
      </c>
      <c r="D792" s="7" t="s">
        <v>180</v>
      </c>
      <c r="E792" s="7" t="s">
        <v>40</v>
      </c>
      <c r="F792" s="25">
        <v>10690.9</v>
      </c>
      <c r="G792" s="25">
        <v>7948.8</v>
      </c>
      <c r="H792" s="29">
        <f t="shared" si="12"/>
        <v>74.35108363187383</v>
      </c>
    </row>
    <row r="793" spans="1:8" ht="11.25" outlineLevel="7">
      <c r="A793" s="7" t="s">
        <v>1245</v>
      </c>
      <c r="B793" s="8" t="s">
        <v>190</v>
      </c>
      <c r="C793" s="7" t="s">
        <v>372</v>
      </c>
      <c r="D793" s="7" t="s">
        <v>191</v>
      </c>
      <c r="E793" s="7"/>
      <c r="F793" s="25">
        <v>178.6</v>
      </c>
      <c r="G793" s="25">
        <v>128.6</v>
      </c>
      <c r="H793" s="29">
        <f t="shared" si="12"/>
        <v>72.00447928331467</v>
      </c>
    </row>
    <row r="794" spans="1:8" ht="11.25" outlineLevel="7">
      <c r="A794" s="7" t="s">
        <v>1246</v>
      </c>
      <c r="B794" s="8" t="s">
        <v>192</v>
      </c>
      <c r="C794" s="7" t="s">
        <v>372</v>
      </c>
      <c r="D794" s="7" t="s">
        <v>193</v>
      </c>
      <c r="E794" s="7"/>
      <c r="F794" s="25">
        <v>178.6</v>
      </c>
      <c r="G794" s="25">
        <v>128.6</v>
      </c>
      <c r="H794" s="29">
        <f t="shared" si="12"/>
        <v>72.00447928331467</v>
      </c>
    </row>
    <row r="795" spans="1:8" ht="11.25" outlineLevel="7">
      <c r="A795" s="7" t="s">
        <v>1247</v>
      </c>
      <c r="B795" s="8" t="s">
        <v>165</v>
      </c>
      <c r="C795" s="7" t="s">
        <v>372</v>
      </c>
      <c r="D795" s="7" t="s">
        <v>193</v>
      </c>
      <c r="E795" s="7" t="s">
        <v>124</v>
      </c>
      <c r="F795" s="25">
        <v>178.6</v>
      </c>
      <c r="G795" s="25">
        <v>128.6</v>
      </c>
      <c r="H795" s="29">
        <f t="shared" si="12"/>
        <v>72.00447928331467</v>
      </c>
    </row>
    <row r="796" spans="1:8" ht="45" outlineLevel="7">
      <c r="A796" s="7" t="s">
        <v>1248</v>
      </c>
      <c r="B796" s="8" t="s">
        <v>166</v>
      </c>
      <c r="C796" s="7" t="s">
        <v>372</v>
      </c>
      <c r="D796" s="7" t="s">
        <v>193</v>
      </c>
      <c r="E796" s="7" t="s">
        <v>40</v>
      </c>
      <c r="F796" s="25">
        <v>178.6</v>
      </c>
      <c r="G796" s="25">
        <v>128.6</v>
      </c>
      <c r="H796" s="29">
        <f t="shared" si="12"/>
        <v>72.00447928331467</v>
      </c>
    </row>
    <row r="797" spans="1:8" ht="33.75" outlineLevel="2">
      <c r="A797" s="7" t="s">
        <v>1249</v>
      </c>
      <c r="B797" s="8" t="s">
        <v>1555</v>
      </c>
      <c r="C797" s="7" t="s">
        <v>1556</v>
      </c>
      <c r="D797" s="7"/>
      <c r="E797" s="7"/>
      <c r="F797" s="25">
        <v>1800</v>
      </c>
      <c r="G797" s="25">
        <v>1748.6</v>
      </c>
      <c r="H797" s="29">
        <f t="shared" si="12"/>
        <v>97.14444444444445</v>
      </c>
    </row>
    <row r="798" spans="1:8" ht="11.25" outlineLevel="7">
      <c r="A798" s="7" t="s">
        <v>1250</v>
      </c>
      <c r="B798" s="8" t="s">
        <v>215</v>
      </c>
      <c r="C798" s="7" t="s">
        <v>1556</v>
      </c>
      <c r="D798" s="7" t="s">
        <v>216</v>
      </c>
      <c r="E798" s="7"/>
      <c r="F798" s="25">
        <v>1800</v>
      </c>
      <c r="G798" s="25">
        <v>1748.6</v>
      </c>
      <c r="H798" s="29">
        <f t="shared" si="12"/>
        <v>97.14444444444445</v>
      </c>
    </row>
    <row r="799" spans="1:8" ht="22.5" outlineLevel="7">
      <c r="A799" s="7" t="s">
        <v>1251</v>
      </c>
      <c r="B799" s="8" t="s">
        <v>231</v>
      </c>
      <c r="C799" s="7" t="s">
        <v>1556</v>
      </c>
      <c r="D799" s="7" t="s">
        <v>232</v>
      </c>
      <c r="E799" s="7"/>
      <c r="F799" s="25">
        <v>1800</v>
      </c>
      <c r="G799" s="25">
        <v>1748.6</v>
      </c>
      <c r="H799" s="29">
        <f t="shared" si="12"/>
        <v>97.14444444444445</v>
      </c>
    </row>
    <row r="800" spans="1:8" ht="11.25" outlineLevel="7">
      <c r="A800" s="7" t="s">
        <v>1252</v>
      </c>
      <c r="B800" s="8" t="s">
        <v>171</v>
      </c>
      <c r="C800" s="7" t="s">
        <v>1556</v>
      </c>
      <c r="D800" s="7" t="s">
        <v>232</v>
      </c>
      <c r="E800" s="7" t="s">
        <v>33</v>
      </c>
      <c r="F800" s="25">
        <v>1800</v>
      </c>
      <c r="G800" s="25">
        <v>1748.6</v>
      </c>
      <c r="H800" s="29">
        <f t="shared" si="12"/>
        <v>97.14444444444445</v>
      </c>
    </row>
    <row r="801" spans="1:8" ht="11.25" outlineLevel="7">
      <c r="A801" s="7" t="s">
        <v>1253</v>
      </c>
      <c r="B801" s="8" t="s">
        <v>130</v>
      </c>
      <c r="C801" s="7" t="s">
        <v>1556</v>
      </c>
      <c r="D801" s="7" t="s">
        <v>232</v>
      </c>
      <c r="E801" s="7" t="s">
        <v>131</v>
      </c>
      <c r="F801" s="25">
        <v>1800</v>
      </c>
      <c r="G801" s="25">
        <v>1748.6</v>
      </c>
      <c r="H801" s="29">
        <f t="shared" si="12"/>
        <v>97.14444444444445</v>
      </c>
    </row>
    <row r="802" spans="1:8" ht="33.75" outlineLevel="2">
      <c r="A802" s="7" t="s">
        <v>1254</v>
      </c>
      <c r="B802" s="8" t="s">
        <v>1525</v>
      </c>
      <c r="C802" s="7" t="s">
        <v>373</v>
      </c>
      <c r="D802" s="7"/>
      <c r="E802" s="7"/>
      <c r="F802" s="25">
        <v>140</v>
      </c>
      <c r="G802" s="25">
        <v>14</v>
      </c>
      <c r="H802" s="29">
        <f t="shared" si="12"/>
        <v>10</v>
      </c>
    </row>
    <row r="803" spans="1:8" ht="22.5" outlineLevel="7">
      <c r="A803" s="7" t="s">
        <v>1255</v>
      </c>
      <c r="B803" s="8" t="s">
        <v>356</v>
      </c>
      <c r="C803" s="7" t="s">
        <v>373</v>
      </c>
      <c r="D803" s="7" t="s">
        <v>178</v>
      </c>
      <c r="E803" s="7"/>
      <c r="F803" s="25">
        <v>14</v>
      </c>
      <c r="G803" s="25">
        <v>14</v>
      </c>
      <c r="H803" s="29">
        <f t="shared" si="12"/>
        <v>100</v>
      </c>
    </row>
    <row r="804" spans="1:8" ht="22.5" outlineLevel="7">
      <c r="A804" s="7" t="s">
        <v>1256</v>
      </c>
      <c r="B804" s="8" t="s">
        <v>179</v>
      </c>
      <c r="C804" s="7" t="s">
        <v>373</v>
      </c>
      <c r="D804" s="7" t="s">
        <v>180</v>
      </c>
      <c r="E804" s="7"/>
      <c r="F804" s="25">
        <v>14</v>
      </c>
      <c r="G804" s="25">
        <v>14</v>
      </c>
      <c r="H804" s="29">
        <f t="shared" si="12"/>
        <v>100</v>
      </c>
    </row>
    <row r="805" spans="1:8" ht="11.25" outlineLevel="7">
      <c r="A805" s="7" t="s">
        <v>1257</v>
      </c>
      <c r="B805" s="8" t="s">
        <v>165</v>
      </c>
      <c r="C805" s="7" t="s">
        <v>373</v>
      </c>
      <c r="D805" s="7" t="s">
        <v>180</v>
      </c>
      <c r="E805" s="7" t="s">
        <v>124</v>
      </c>
      <c r="F805" s="25">
        <v>14</v>
      </c>
      <c r="G805" s="25">
        <v>14</v>
      </c>
      <c r="H805" s="29">
        <f t="shared" si="12"/>
        <v>100</v>
      </c>
    </row>
    <row r="806" spans="1:8" ht="11.25" outlineLevel="7">
      <c r="A806" s="7" t="s">
        <v>1258</v>
      </c>
      <c r="B806" s="8" t="s">
        <v>106</v>
      </c>
      <c r="C806" s="7" t="s">
        <v>373</v>
      </c>
      <c r="D806" s="7" t="s">
        <v>180</v>
      </c>
      <c r="E806" s="7" t="s">
        <v>42</v>
      </c>
      <c r="F806" s="25">
        <v>14</v>
      </c>
      <c r="G806" s="25">
        <v>14</v>
      </c>
      <c r="H806" s="29">
        <f t="shared" si="12"/>
        <v>100</v>
      </c>
    </row>
    <row r="807" spans="1:8" ht="11.25" outlineLevel="7">
      <c r="A807" s="7" t="s">
        <v>1259</v>
      </c>
      <c r="B807" s="8" t="s">
        <v>190</v>
      </c>
      <c r="C807" s="7" t="s">
        <v>373</v>
      </c>
      <c r="D807" s="7" t="s">
        <v>191</v>
      </c>
      <c r="E807" s="7"/>
      <c r="F807" s="25">
        <v>126</v>
      </c>
      <c r="G807" s="25">
        <v>0</v>
      </c>
      <c r="H807" s="29">
        <f t="shared" si="12"/>
        <v>0</v>
      </c>
    </row>
    <row r="808" spans="1:8" ht="11.25" outlineLevel="7">
      <c r="A808" s="7" t="s">
        <v>1260</v>
      </c>
      <c r="B808" s="8" t="s">
        <v>1526</v>
      </c>
      <c r="C808" s="7" t="s">
        <v>373</v>
      </c>
      <c r="D808" s="7" t="s">
        <v>194</v>
      </c>
      <c r="E808" s="7"/>
      <c r="F808" s="25">
        <v>126</v>
      </c>
      <c r="G808" s="25">
        <v>0</v>
      </c>
      <c r="H808" s="29">
        <f t="shared" si="12"/>
        <v>0</v>
      </c>
    </row>
    <row r="809" spans="1:8" ht="11.25" outlineLevel="7">
      <c r="A809" s="7" t="s">
        <v>1261</v>
      </c>
      <c r="B809" s="8" t="s">
        <v>165</v>
      </c>
      <c r="C809" s="7" t="s">
        <v>373</v>
      </c>
      <c r="D809" s="7" t="s">
        <v>194</v>
      </c>
      <c r="E809" s="7" t="s">
        <v>124</v>
      </c>
      <c r="F809" s="25">
        <v>126</v>
      </c>
      <c r="G809" s="25">
        <v>0</v>
      </c>
      <c r="H809" s="29">
        <f t="shared" si="12"/>
        <v>0</v>
      </c>
    </row>
    <row r="810" spans="1:8" ht="11.25" outlineLevel="7">
      <c r="A810" s="7" t="s">
        <v>1262</v>
      </c>
      <c r="B810" s="8" t="s">
        <v>105</v>
      </c>
      <c r="C810" s="7" t="s">
        <v>373</v>
      </c>
      <c r="D810" s="7" t="s">
        <v>194</v>
      </c>
      <c r="E810" s="7" t="s">
        <v>41</v>
      </c>
      <c r="F810" s="25">
        <v>126</v>
      </c>
      <c r="G810" s="25">
        <v>0</v>
      </c>
      <c r="H810" s="29">
        <f t="shared" si="12"/>
        <v>0</v>
      </c>
    </row>
    <row r="811" spans="1:8" ht="33.75" outlineLevel="2">
      <c r="A811" s="7" t="s">
        <v>1263</v>
      </c>
      <c r="B811" s="8" t="s">
        <v>1663</v>
      </c>
      <c r="C811" s="7" t="s">
        <v>1664</v>
      </c>
      <c r="D811" s="7"/>
      <c r="E811" s="7"/>
      <c r="F811" s="25">
        <v>100</v>
      </c>
      <c r="G811" s="25">
        <v>100</v>
      </c>
      <c r="H811" s="29">
        <f t="shared" si="12"/>
        <v>100</v>
      </c>
    </row>
    <row r="812" spans="1:8" ht="22.5" outlineLevel="7">
      <c r="A812" s="7" t="s">
        <v>1264</v>
      </c>
      <c r="B812" s="8" t="s">
        <v>356</v>
      </c>
      <c r="C812" s="7" t="s">
        <v>1664</v>
      </c>
      <c r="D812" s="7" t="s">
        <v>178</v>
      </c>
      <c r="E812" s="7"/>
      <c r="F812" s="25">
        <v>100</v>
      </c>
      <c r="G812" s="25">
        <v>100</v>
      </c>
      <c r="H812" s="29">
        <f t="shared" si="12"/>
        <v>100</v>
      </c>
    </row>
    <row r="813" spans="1:8" ht="22.5" outlineLevel="7">
      <c r="A813" s="7" t="s">
        <v>1265</v>
      </c>
      <c r="B813" s="8" t="s">
        <v>179</v>
      </c>
      <c r="C813" s="7" t="s">
        <v>1664</v>
      </c>
      <c r="D813" s="7" t="s">
        <v>180</v>
      </c>
      <c r="E813" s="7"/>
      <c r="F813" s="25">
        <v>100</v>
      </c>
      <c r="G813" s="25">
        <v>100</v>
      </c>
      <c r="H813" s="29">
        <f t="shared" si="12"/>
        <v>100</v>
      </c>
    </row>
    <row r="814" spans="1:8" ht="11.25" outlineLevel="7">
      <c r="A814" s="7" t="s">
        <v>191</v>
      </c>
      <c r="B814" s="8" t="s">
        <v>347</v>
      </c>
      <c r="C814" s="7" t="s">
        <v>1664</v>
      </c>
      <c r="D814" s="7" t="s">
        <v>180</v>
      </c>
      <c r="E814" s="7" t="s">
        <v>30</v>
      </c>
      <c r="F814" s="25">
        <v>100</v>
      </c>
      <c r="G814" s="25">
        <v>100</v>
      </c>
      <c r="H814" s="29">
        <f t="shared" si="12"/>
        <v>100</v>
      </c>
    </row>
    <row r="815" spans="1:8" ht="11.25" outlineLevel="7">
      <c r="A815" s="7" t="s">
        <v>1266</v>
      </c>
      <c r="B815" s="8" t="s">
        <v>150</v>
      </c>
      <c r="C815" s="7" t="s">
        <v>1664</v>
      </c>
      <c r="D815" s="7" t="s">
        <v>180</v>
      </c>
      <c r="E815" s="7" t="s">
        <v>151</v>
      </c>
      <c r="F815" s="25">
        <v>100</v>
      </c>
      <c r="G815" s="25">
        <v>100</v>
      </c>
      <c r="H815" s="29">
        <f t="shared" si="12"/>
        <v>100</v>
      </c>
    </row>
    <row r="816" spans="1:8" ht="45" outlineLevel="2">
      <c r="A816" s="7" t="s">
        <v>1267</v>
      </c>
      <c r="B816" s="8" t="s">
        <v>1356</v>
      </c>
      <c r="C816" s="7" t="s">
        <v>1524</v>
      </c>
      <c r="D816" s="7"/>
      <c r="E816" s="7"/>
      <c r="F816" s="25">
        <v>4428.9</v>
      </c>
      <c r="G816" s="25">
        <v>4428.9</v>
      </c>
      <c r="H816" s="29">
        <f t="shared" si="12"/>
        <v>100</v>
      </c>
    </row>
    <row r="817" spans="1:8" ht="22.5" outlineLevel="7">
      <c r="A817" s="7" t="s">
        <v>1268</v>
      </c>
      <c r="B817" s="8" t="s">
        <v>1408</v>
      </c>
      <c r="C817" s="7" t="s">
        <v>1524</v>
      </c>
      <c r="D817" s="7" t="s">
        <v>221</v>
      </c>
      <c r="E817" s="7"/>
      <c r="F817" s="25">
        <v>4326.9</v>
      </c>
      <c r="G817" s="25">
        <v>4326.9</v>
      </c>
      <c r="H817" s="29">
        <f t="shared" si="12"/>
        <v>100</v>
      </c>
    </row>
    <row r="818" spans="1:8" ht="11.25" outlineLevel="7">
      <c r="A818" s="7" t="s">
        <v>1269</v>
      </c>
      <c r="B818" s="8" t="s">
        <v>1409</v>
      </c>
      <c r="C818" s="7" t="s">
        <v>1524</v>
      </c>
      <c r="D818" s="7" t="s">
        <v>271</v>
      </c>
      <c r="E818" s="7"/>
      <c r="F818" s="25">
        <v>4326.9</v>
      </c>
      <c r="G818" s="25">
        <v>4326.9</v>
      </c>
      <c r="H818" s="29">
        <f t="shared" si="12"/>
        <v>100</v>
      </c>
    </row>
    <row r="819" spans="1:8" ht="11.25" outlineLevel="7">
      <c r="A819" s="7" t="s">
        <v>1270</v>
      </c>
      <c r="B819" s="8" t="s">
        <v>169</v>
      </c>
      <c r="C819" s="7" t="s">
        <v>1524</v>
      </c>
      <c r="D819" s="7" t="s">
        <v>271</v>
      </c>
      <c r="E819" s="7" t="s">
        <v>25</v>
      </c>
      <c r="F819" s="25">
        <v>4326.9</v>
      </c>
      <c r="G819" s="25">
        <v>4326.9</v>
      </c>
      <c r="H819" s="29">
        <f t="shared" si="12"/>
        <v>100</v>
      </c>
    </row>
    <row r="820" spans="1:8" ht="11.25" outlineLevel="7">
      <c r="A820" s="7" t="s">
        <v>1271</v>
      </c>
      <c r="B820" s="8" t="s">
        <v>26</v>
      </c>
      <c r="C820" s="7" t="s">
        <v>1524</v>
      </c>
      <c r="D820" s="7" t="s">
        <v>271</v>
      </c>
      <c r="E820" s="7" t="s">
        <v>27</v>
      </c>
      <c r="F820" s="25">
        <v>4326.9</v>
      </c>
      <c r="G820" s="25">
        <v>4326.9</v>
      </c>
      <c r="H820" s="29">
        <f t="shared" si="12"/>
        <v>100</v>
      </c>
    </row>
    <row r="821" spans="1:8" ht="11.25" outlineLevel="7">
      <c r="A821" s="7" t="s">
        <v>1272</v>
      </c>
      <c r="B821" s="8" t="s">
        <v>190</v>
      </c>
      <c r="C821" s="7" t="s">
        <v>1524</v>
      </c>
      <c r="D821" s="7" t="s">
        <v>191</v>
      </c>
      <c r="E821" s="7"/>
      <c r="F821" s="25">
        <v>102</v>
      </c>
      <c r="G821" s="25">
        <v>102</v>
      </c>
      <c r="H821" s="29">
        <f t="shared" si="12"/>
        <v>100</v>
      </c>
    </row>
    <row r="822" spans="1:8" ht="11.25" outlineLevel="7">
      <c r="A822" s="7" t="s">
        <v>1273</v>
      </c>
      <c r="B822" s="8" t="s">
        <v>195</v>
      </c>
      <c r="C822" s="7" t="s">
        <v>1524</v>
      </c>
      <c r="D822" s="7" t="s">
        <v>196</v>
      </c>
      <c r="E822" s="7"/>
      <c r="F822" s="25">
        <v>102</v>
      </c>
      <c r="G822" s="25">
        <v>102</v>
      </c>
      <c r="H822" s="29">
        <f t="shared" si="12"/>
        <v>100</v>
      </c>
    </row>
    <row r="823" spans="1:8" ht="11.25" outlineLevel="7">
      <c r="A823" s="7" t="s">
        <v>1274</v>
      </c>
      <c r="B823" s="8" t="s">
        <v>169</v>
      </c>
      <c r="C823" s="7" t="s">
        <v>1524</v>
      </c>
      <c r="D823" s="7" t="s">
        <v>196</v>
      </c>
      <c r="E823" s="7" t="s">
        <v>25</v>
      </c>
      <c r="F823" s="25">
        <v>102</v>
      </c>
      <c r="G823" s="25">
        <v>102</v>
      </c>
      <c r="H823" s="29">
        <f t="shared" si="12"/>
        <v>100</v>
      </c>
    </row>
    <row r="824" spans="1:8" ht="11.25" outlineLevel="7">
      <c r="A824" s="7" t="s">
        <v>199</v>
      </c>
      <c r="B824" s="8" t="s">
        <v>26</v>
      </c>
      <c r="C824" s="7" t="s">
        <v>1524</v>
      </c>
      <c r="D824" s="7" t="s">
        <v>196</v>
      </c>
      <c r="E824" s="7" t="s">
        <v>27</v>
      </c>
      <c r="F824" s="25">
        <v>102</v>
      </c>
      <c r="G824" s="25">
        <v>102</v>
      </c>
      <c r="H824" s="29">
        <f t="shared" si="12"/>
        <v>100</v>
      </c>
    </row>
    <row r="825" spans="1:8" ht="33.75" outlineLevel="2">
      <c r="A825" s="7" t="s">
        <v>1275</v>
      </c>
      <c r="B825" s="8" t="s">
        <v>275</v>
      </c>
      <c r="C825" s="7" t="s">
        <v>361</v>
      </c>
      <c r="D825" s="7"/>
      <c r="E825" s="7"/>
      <c r="F825" s="25">
        <v>1828.8</v>
      </c>
      <c r="G825" s="25">
        <v>1741.2</v>
      </c>
      <c r="H825" s="29">
        <f t="shared" si="12"/>
        <v>95.20997375328083</v>
      </c>
    </row>
    <row r="826" spans="1:8" ht="56.25" outlineLevel="7">
      <c r="A826" s="7" t="s">
        <v>1276</v>
      </c>
      <c r="B826" s="8" t="s">
        <v>175</v>
      </c>
      <c r="C826" s="7" t="s">
        <v>361</v>
      </c>
      <c r="D826" s="7" t="s">
        <v>176</v>
      </c>
      <c r="E826" s="7"/>
      <c r="F826" s="25">
        <v>1828.8</v>
      </c>
      <c r="G826" s="25">
        <v>1741.2</v>
      </c>
      <c r="H826" s="29">
        <f t="shared" si="12"/>
        <v>95.20997375328083</v>
      </c>
    </row>
    <row r="827" spans="1:8" ht="22.5" outlineLevel="7">
      <c r="A827" s="7" t="s">
        <v>1277</v>
      </c>
      <c r="B827" s="8" t="s">
        <v>177</v>
      </c>
      <c r="C827" s="7" t="s">
        <v>361</v>
      </c>
      <c r="D827" s="7" t="s">
        <v>82</v>
      </c>
      <c r="E827" s="7"/>
      <c r="F827" s="25">
        <v>1828.8</v>
      </c>
      <c r="G827" s="25">
        <v>1741.2</v>
      </c>
      <c r="H827" s="29">
        <f t="shared" si="12"/>
        <v>95.20997375328083</v>
      </c>
    </row>
    <row r="828" spans="1:8" ht="11.25" outlineLevel="7">
      <c r="A828" s="7" t="s">
        <v>1278</v>
      </c>
      <c r="B828" s="8" t="s">
        <v>165</v>
      </c>
      <c r="C828" s="7" t="s">
        <v>361</v>
      </c>
      <c r="D828" s="7" t="s">
        <v>82</v>
      </c>
      <c r="E828" s="7" t="s">
        <v>124</v>
      </c>
      <c r="F828" s="25">
        <v>1828.8</v>
      </c>
      <c r="G828" s="25">
        <v>1741.2</v>
      </c>
      <c r="H828" s="29">
        <f t="shared" si="12"/>
        <v>95.20997375328083</v>
      </c>
    </row>
    <row r="829" spans="1:8" ht="33.75" outlineLevel="7">
      <c r="A829" s="7" t="s">
        <v>1279</v>
      </c>
      <c r="B829" s="8" t="s">
        <v>1399</v>
      </c>
      <c r="C829" s="7" t="s">
        <v>361</v>
      </c>
      <c r="D829" s="7" t="s">
        <v>82</v>
      </c>
      <c r="E829" s="7" t="s">
        <v>36</v>
      </c>
      <c r="F829" s="25">
        <v>1828.8</v>
      </c>
      <c r="G829" s="25">
        <v>1741.2</v>
      </c>
      <c r="H829" s="29">
        <f t="shared" si="12"/>
        <v>95.20997375328083</v>
      </c>
    </row>
    <row r="830" spans="1:8" ht="33.75" outlineLevel="2">
      <c r="A830" s="7" t="s">
        <v>1280</v>
      </c>
      <c r="B830" s="8" t="s">
        <v>1345</v>
      </c>
      <c r="C830" s="7" t="s">
        <v>593</v>
      </c>
      <c r="D830" s="7"/>
      <c r="E830" s="7"/>
      <c r="F830" s="25">
        <v>3979.5</v>
      </c>
      <c r="G830" s="25">
        <v>3975.8</v>
      </c>
      <c r="H830" s="29">
        <f t="shared" si="12"/>
        <v>99.90702349541401</v>
      </c>
    </row>
    <row r="831" spans="1:8" ht="56.25" outlineLevel="7">
      <c r="A831" s="7" t="s">
        <v>1281</v>
      </c>
      <c r="B831" s="8" t="s">
        <v>175</v>
      </c>
      <c r="C831" s="7" t="s">
        <v>593</v>
      </c>
      <c r="D831" s="7" t="s">
        <v>176</v>
      </c>
      <c r="E831" s="7"/>
      <c r="F831" s="25">
        <v>3979.5</v>
      </c>
      <c r="G831" s="25">
        <v>3975.8</v>
      </c>
      <c r="H831" s="29">
        <f t="shared" si="12"/>
        <v>99.90702349541401</v>
      </c>
    </row>
    <row r="832" spans="1:8" ht="11.25" outlineLevel="7">
      <c r="A832" s="7" t="s">
        <v>1282</v>
      </c>
      <c r="B832" s="8" t="s">
        <v>206</v>
      </c>
      <c r="C832" s="7" t="s">
        <v>593</v>
      </c>
      <c r="D832" s="7" t="s">
        <v>100</v>
      </c>
      <c r="E832" s="7"/>
      <c r="F832" s="25">
        <v>3979.5</v>
      </c>
      <c r="G832" s="25">
        <v>3975.8</v>
      </c>
      <c r="H832" s="29">
        <f t="shared" si="12"/>
        <v>99.90702349541401</v>
      </c>
    </row>
    <row r="833" spans="1:8" ht="11.25" outlineLevel="7">
      <c r="A833" s="7" t="s">
        <v>1283</v>
      </c>
      <c r="B833" s="8" t="s">
        <v>165</v>
      </c>
      <c r="C833" s="7" t="s">
        <v>593</v>
      </c>
      <c r="D833" s="7" t="s">
        <v>100</v>
      </c>
      <c r="E833" s="7" t="s">
        <v>124</v>
      </c>
      <c r="F833" s="25">
        <v>3979.5</v>
      </c>
      <c r="G833" s="25">
        <v>3975.8</v>
      </c>
      <c r="H833" s="29">
        <f t="shared" si="12"/>
        <v>99.90702349541401</v>
      </c>
    </row>
    <row r="834" spans="1:8" ht="11.25" outlineLevel="7">
      <c r="A834" s="7" t="s">
        <v>1284</v>
      </c>
      <c r="B834" s="8" t="s">
        <v>106</v>
      </c>
      <c r="C834" s="7" t="s">
        <v>593</v>
      </c>
      <c r="D834" s="7" t="s">
        <v>100</v>
      </c>
      <c r="E834" s="7" t="s">
        <v>42</v>
      </c>
      <c r="F834" s="25">
        <v>3979.5</v>
      </c>
      <c r="G834" s="25">
        <v>3975.8</v>
      </c>
      <c r="H834" s="29">
        <f t="shared" si="12"/>
        <v>99.90702349541401</v>
      </c>
    </row>
    <row r="835" spans="1:8" ht="45" outlineLevel="2">
      <c r="A835" s="7" t="s">
        <v>1285</v>
      </c>
      <c r="B835" s="8" t="s">
        <v>1406</v>
      </c>
      <c r="C835" s="7" t="s">
        <v>1407</v>
      </c>
      <c r="D835" s="7"/>
      <c r="E835" s="7"/>
      <c r="F835" s="25">
        <v>120</v>
      </c>
      <c r="G835" s="25">
        <v>120</v>
      </c>
      <c r="H835" s="29">
        <f t="shared" si="12"/>
        <v>100</v>
      </c>
    </row>
    <row r="836" spans="1:8" ht="56.25" outlineLevel="7">
      <c r="A836" s="7" t="s">
        <v>1286</v>
      </c>
      <c r="B836" s="8" t="s">
        <v>175</v>
      </c>
      <c r="C836" s="7" t="s">
        <v>1407</v>
      </c>
      <c r="D836" s="7" t="s">
        <v>176</v>
      </c>
      <c r="E836" s="7"/>
      <c r="F836" s="25">
        <v>120</v>
      </c>
      <c r="G836" s="25">
        <v>120</v>
      </c>
      <c r="H836" s="29">
        <f t="shared" si="12"/>
        <v>100</v>
      </c>
    </row>
    <row r="837" spans="1:8" ht="22.5" outlineLevel="7">
      <c r="A837" s="7" t="s">
        <v>1287</v>
      </c>
      <c r="B837" s="8" t="s">
        <v>177</v>
      </c>
      <c r="C837" s="7" t="s">
        <v>1407</v>
      </c>
      <c r="D837" s="7" t="s">
        <v>82</v>
      </c>
      <c r="E837" s="7"/>
      <c r="F837" s="25">
        <v>120</v>
      </c>
      <c r="G837" s="25">
        <v>120</v>
      </c>
      <c r="H837" s="29">
        <f t="shared" si="12"/>
        <v>100</v>
      </c>
    </row>
    <row r="838" spans="1:8" ht="11.25" outlineLevel="7">
      <c r="A838" s="7" t="s">
        <v>1288</v>
      </c>
      <c r="B838" s="8" t="s">
        <v>165</v>
      </c>
      <c r="C838" s="7" t="s">
        <v>1407</v>
      </c>
      <c r="D838" s="7" t="s">
        <v>82</v>
      </c>
      <c r="E838" s="7" t="s">
        <v>124</v>
      </c>
      <c r="F838" s="25">
        <v>120</v>
      </c>
      <c r="G838" s="25">
        <v>120</v>
      </c>
      <c r="H838" s="29">
        <f t="shared" si="12"/>
        <v>100</v>
      </c>
    </row>
    <row r="839" spans="1:8" ht="45" outlineLevel="7">
      <c r="A839" s="7" t="s">
        <v>1289</v>
      </c>
      <c r="B839" s="8" t="s">
        <v>166</v>
      </c>
      <c r="C839" s="7" t="s">
        <v>1407</v>
      </c>
      <c r="D839" s="7" t="s">
        <v>82</v>
      </c>
      <c r="E839" s="7" t="s">
        <v>40</v>
      </c>
      <c r="F839" s="25">
        <v>120</v>
      </c>
      <c r="G839" s="25">
        <v>120</v>
      </c>
      <c r="H839" s="29">
        <f t="shared" si="12"/>
        <v>100</v>
      </c>
    </row>
    <row r="840" spans="1:8" ht="67.5" outlineLevel="2">
      <c r="A840" s="7" t="s">
        <v>1290</v>
      </c>
      <c r="B840" s="8" t="s">
        <v>1692</v>
      </c>
      <c r="C840" s="7" t="s">
        <v>1667</v>
      </c>
      <c r="D840" s="7"/>
      <c r="E840" s="7"/>
      <c r="F840" s="25">
        <v>4657.7</v>
      </c>
      <c r="G840" s="25">
        <v>4415.8</v>
      </c>
      <c r="H840" s="29">
        <f t="shared" si="12"/>
        <v>94.80644953517832</v>
      </c>
    </row>
    <row r="841" spans="1:8" ht="22.5" outlineLevel="7">
      <c r="A841" s="7" t="s">
        <v>1291</v>
      </c>
      <c r="B841" s="8" t="s">
        <v>1408</v>
      </c>
      <c r="C841" s="7" t="s">
        <v>1667</v>
      </c>
      <c r="D841" s="7" t="s">
        <v>221</v>
      </c>
      <c r="E841" s="7"/>
      <c r="F841" s="25">
        <v>4657.7</v>
      </c>
      <c r="G841" s="25">
        <v>4415.8</v>
      </c>
      <c r="H841" s="29">
        <f t="shared" si="12"/>
        <v>94.80644953517832</v>
      </c>
    </row>
    <row r="842" spans="1:8" ht="11.25" outlineLevel="7">
      <c r="A842" s="7" t="s">
        <v>1292</v>
      </c>
      <c r="B842" s="8" t="s">
        <v>1409</v>
      </c>
      <c r="C842" s="7" t="s">
        <v>1667</v>
      </c>
      <c r="D842" s="7" t="s">
        <v>271</v>
      </c>
      <c r="E842" s="7"/>
      <c r="F842" s="25">
        <v>4657.7</v>
      </c>
      <c r="G842" s="25">
        <v>4415.8</v>
      </c>
      <c r="H842" s="29">
        <f t="shared" si="12"/>
        <v>94.80644953517832</v>
      </c>
    </row>
    <row r="843" spans="1:8" ht="11.25" outlineLevel="7">
      <c r="A843" s="7" t="s">
        <v>1293</v>
      </c>
      <c r="B843" s="8" t="s">
        <v>171</v>
      </c>
      <c r="C843" s="7" t="s">
        <v>1667</v>
      </c>
      <c r="D843" s="7" t="s">
        <v>271</v>
      </c>
      <c r="E843" s="7" t="s">
        <v>33</v>
      </c>
      <c r="F843" s="25">
        <v>4657.7</v>
      </c>
      <c r="G843" s="25">
        <v>4415.8</v>
      </c>
      <c r="H843" s="29">
        <f t="shared" si="12"/>
        <v>94.80644953517832</v>
      </c>
    </row>
    <row r="844" spans="1:8" ht="11.25" outlineLevel="7">
      <c r="A844" s="7" t="s">
        <v>196</v>
      </c>
      <c r="B844" s="8" t="s">
        <v>88</v>
      </c>
      <c r="C844" s="7" t="s">
        <v>1667</v>
      </c>
      <c r="D844" s="7" t="s">
        <v>271</v>
      </c>
      <c r="E844" s="7" t="s">
        <v>89</v>
      </c>
      <c r="F844" s="25">
        <v>4657.7</v>
      </c>
      <c r="G844" s="25">
        <v>4415.8</v>
      </c>
      <c r="H844" s="29">
        <f t="shared" si="12"/>
        <v>94.80644953517832</v>
      </c>
    </row>
    <row r="845" spans="1:8" ht="22.5" outlineLevel="1">
      <c r="A845" s="7" t="s">
        <v>1294</v>
      </c>
      <c r="B845" s="8" t="s">
        <v>227</v>
      </c>
      <c r="C845" s="7" t="s">
        <v>460</v>
      </c>
      <c r="D845" s="7"/>
      <c r="E845" s="7"/>
      <c r="F845" s="25">
        <v>15816.2</v>
      </c>
      <c r="G845" s="25">
        <v>15013</v>
      </c>
      <c r="H845" s="29">
        <f t="shared" si="12"/>
        <v>94.92166259910724</v>
      </c>
    </row>
    <row r="846" spans="1:8" ht="33.75" outlineLevel="2">
      <c r="A846" s="7" t="s">
        <v>1295</v>
      </c>
      <c r="B846" s="8" t="s">
        <v>1685</v>
      </c>
      <c r="C846" s="7" t="s">
        <v>1686</v>
      </c>
      <c r="D846" s="7"/>
      <c r="E846" s="7"/>
      <c r="F846" s="25">
        <v>1963.9</v>
      </c>
      <c r="G846" s="25">
        <v>1160.7</v>
      </c>
      <c r="H846" s="29">
        <f t="shared" si="12"/>
        <v>59.10178726004379</v>
      </c>
    </row>
    <row r="847" spans="1:8" ht="11.25" outlineLevel="7">
      <c r="A847" s="7" t="s">
        <v>1296</v>
      </c>
      <c r="B847" s="8" t="s">
        <v>204</v>
      </c>
      <c r="C847" s="7" t="s">
        <v>1686</v>
      </c>
      <c r="D847" s="7" t="s">
        <v>37</v>
      </c>
      <c r="E847" s="7"/>
      <c r="F847" s="25">
        <v>1963.9</v>
      </c>
      <c r="G847" s="25">
        <v>1160.7</v>
      </c>
      <c r="H847" s="29">
        <f t="shared" si="12"/>
        <v>59.10178726004379</v>
      </c>
    </row>
    <row r="848" spans="1:8" ht="11.25" outlineLevel="7">
      <c r="A848" s="7" t="s">
        <v>1297</v>
      </c>
      <c r="B848" s="8" t="s">
        <v>60</v>
      </c>
      <c r="C848" s="7" t="s">
        <v>1686</v>
      </c>
      <c r="D848" s="7" t="s">
        <v>205</v>
      </c>
      <c r="E848" s="7"/>
      <c r="F848" s="25">
        <v>1963.9</v>
      </c>
      <c r="G848" s="25">
        <v>1160.7</v>
      </c>
      <c r="H848" s="29">
        <f aca="true" t="shared" si="13" ref="H848:H891">G848/F848*100</f>
        <v>59.10178726004379</v>
      </c>
    </row>
    <row r="849" spans="1:8" ht="11.25" outlineLevel="7">
      <c r="A849" s="7" t="s">
        <v>1298</v>
      </c>
      <c r="B849" s="8" t="s">
        <v>169</v>
      </c>
      <c r="C849" s="7" t="s">
        <v>1686</v>
      </c>
      <c r="D849" s="7" t="s">
        <v>205</v>
      </c>
      <c r="E849" s="7" t="s">
        <v>25</v>
      </c>
      <c r="F849" s="25">
        <v>1963.9</v>
      </c>
      <c r="G849" s="25">
        <v>1160.7</v>
      </c>
      <c r="H849" s="29">
        <f t="shared" si="13"/>
        <v>59.10178726004379</v>
      </c>
    </row>
    <row r="850" spans="1:8" ht="11.25" outlineLevel="7">
      <c r="A850" s="7" t="s">
        <v>1299</v>
      </c>
      <c r="B850" s="8" t="s">
        <v>26</v>
      </c>
      <c r="C850" s="7" t="s">
        <v>1686</v>
      </c>
      <c r="D850" s="7" t="s">
        <v>205</v>
      </c>
      <c r="E850" s="7" t="s">
        <v>27</v>
      </c>
      <c r="F850" s="25">
        <v>1963.9</v>
      </c>
      <c r="G850" s="25">
        <v>1160.7</v>
      </c>
      <c r="H850" s="29">
        <f t="shared" si="13"/>
        <v>59.10178726004379</v>
      </c>
    </row>
    <row r="851" spans="1:8" ht="56.25" outlineLevel="2">
      <c r="A851" s="7" t="s">
        <v>1300</v>
      </c>
      <c r="B851" s="8" t="s">
        <v>1605</v>
      </c>
      <c r="C851" s="7" t="s">
        <v>1687</v>
      </c>
      <c r="D851" s="7"/>
      <c r="E851" s="7"/>
      <c r="F851" s="25">
        <v>1150.1</v>
      </c>
      <c r="G851" s="25">
        <v>1150.1</v>
      </c>
      <c r="H851" s="29">
        <f t="shared" si="13"/>
        <v>100</v>
      </c>
    </row>
    <row r="852" spans="1:8" ht="11.25" outlineLevel="7">
      <c r="A852" s="7" t="s">
        <v>1301</v>
      </c>
      <c r="B852" s="8" t="s">
        <v>204</v>
      </c>
      <c r="C852" s="7" t="s">
        <v>1687</v>
      </c>
      <c r="D852" s="7" t="s">
        <v>37</v>
      </c>
      <c r="E852" s="7"/>
      <c r="F852" s="25">
        <v>1150.1</v>
      </c>
      <c r="G852" s="25">
        <v>1150.1</v>
      </c>
      <c r="H852" s="29">
        <f t="shared" si="13"/>
        <v>100</v>
      </c>
    </row>
    <row r="853" spans="1:8" ht="11.25" outlineLevel="7">
      <c r="A853" s="7" t="s">
        <v>1302</v>
      </c>
      <c r="B853" s="8" t="s">
        <v>60</v>
      </c>
      <c r="C853" s="7" t="s">
        <v>1687</v>
      </c>
      <c r="D853" s="7" t="s">
        <v>205</v>
      </c>
      <c r="E853" s="7"/>
      <c r="F853" s="25">
        <v>1150.1</v>
      </c>
      <c r="G853" s="25">
        <v>1150.1</v>
      </c>
      <c r="H853" s="29">
        <f t="shared" si="13"/>
        <v>100</v>
      </c>
    </row>
    <row r="854" spans="1:8" ht="33.75" outlineLevel="7">
      <c r="A854" s="7" t="s">
        <v>1303</v>
      </c>
      <c r="B854" s="8" t="s">
        <v>349</v>
      </c>
      <c r="C854" s="7" t="s">
        <v>1687</v>
      </c>
      <c r="D854" s="7" t="s">
        <v>205</v>
      </c>
      <c r="E854" s="7" t="s">
        <v>147</v>
      </c>
      <c r="F854" s="25">
        <v>1150.1</v>
      </c>
      <c r="G854" s="25">
        <v>1150.1</v>
      </c>
      <c r="H854" s="29">
        <f t="shared" si="13"/>
        <v>100</v>
      </c>
    </row>
    <row r="855" spans="1:8" ht="11.25" outlineLevel="7">
      <c r="A855" s="7" t="s">
        <v>1304</v>
      </c>
      <c r="B855" s="8" t="s">
        <v>351</v>
      </c>
      <c r="C855" s="7" t="s">
        <v>1687</v>
      </c>
      <c r="D855" s="7" t="s">
        <v>205</v>
      </c>
      <c r="E855" s="7" t="s">
        <v>149</v>
      </c>
      <c r="F855" s="25">
        <v>1150.1</v>
      </c>
      <c r="G855" s="25">
        <v>1150.1</v>
      </c>
      <c r="H855" s="29">
        <f t="shared" si="13"/>
        <v>100</v>
      </c>
    </row>
    <row r="856" spans="1:8" ht="45" outlineLevel="2">
      <c r="A856" s="7" t="s">
        <v>1305</v>
      </c>
      <c r="B856" s="8" t="s">
        <v>228</v>
      </c>
      <c r="C856" s="7" t="s">
        <v>464</v>
      </c>
      <c r="D856" s="7"/>
      <c r="E856" s="7"/>
      <c r="F856" s="25">
        <v>2927.7</v>
      </c>
      <c r="G856" s="25">
        <v>2927.7</v>
      </c>
      <c r="H856" s="29">
        <f t="shared" si="13"/>
        <v>100</v>
      </c>
    </row>
    <row r="857" spans="1:8" ht="11.25" outlineLevel="7">
      <c r="A857" s="7" t="s">
        <v>1306</v>
      </c>
      <c r="B857" s="8" t="s">
        <v>204</v>
      </c>
      <c r="C857" s="7" t="s">
        <v>464</v>
      </c>
      <c r="D857" s="7" t="s">
        <v>37</v>
      </c>
      <c r="E857" s="7"/>
      <c r="F857" s="25">
        <v>2927.7</v>
      </c>
      <c r="G857" s="25">
        <v>2927.7</v>
      </c>
      <c r="H857" s="29">
        <f t="shared" si="13"/>
        <v>100</v>
      </c>
    </row>
    <row r="858" spans="1:8" ht="11.25" outlineLevel="7">
      <c r="A858" s="7" t="s">
        <v>1307</v>
      </c>
      <c r="B858" s="8" t="s">
        <v>462</v>
      </c>
      <c r="C858" s="7" t="s">
        <v>464</v>
      </c>
      <c r="D858" s="7" t="s">
        <v>463</v>
      </c>
      <c r="E858" s="7"/>
      <c r="F858" s="25">
        <v>2927.7</v>
      </c>
      <c r="G858" s="25">
        <v>2927.7</v>
      </c>
      <c r="H858" s="29">
        <f t="shared" si="13"/>
        <v>100</v>
      </c>
    </row>
    <row r="859" spans="1:8" ht="11.25" outlineLevel="7">
      <c r="A859" s="7" t="s">
        <v>1308</v>
      </c>
      <c r="B859" s="8" t="s">
        <v>167</v>
      </c>
      <c r="C859" s="7" t="s">
        <v>464</v>
      </c>
      <c r="D859" s="7" t="s">
        <v>463</v>
      </c>
      <c r="E859" s="7" t="s">
        <v>144</v>
      </c>
      <c r="F859" s="25">
        <v>2927.7</v>
      </c>
      <c r="G859" s="25">
        <v>2927.7</v>
      </c>
      <c r="H859" s="29">
        <f t="shared" si="13"/>
        <v>100</v>
      </c>
    </row>
    <row r="860" spans="1:8" ht="11.25" outlineLevel="7">
      <c r="A860" s="7" t="s">
        <v>1309</v>
      </c>
      <c r="B860" s="8" t="s">
        <v>145</v>
      </c>
      <c r="C860" s="7" t="s">
        <v>464</v>
      </c>
      <c r="D860" s="7" t="s">
        <v>463</v>
      </c>
      <c r="E860" s="7" t="s">
        <v>146</v>
      </c>
      <c r="F860" s="25">
        <v>2927.7</v>
      </c>
      <c r="G860" s="25">
        <v>2927.7</v>
      </c>
      <c r="H860" s="29">
        <f t="shared" si="13"/>
        <v>100</v>
      </c>
    </row>
    <row r="861" spans="1:8" ht="56.25" outlineLevel="2">
      <c r="A861" s="7" t="s">
        <v>1310</v>
      </c>
      <c r="B861" s="8" t="s">
        <v>1362</v>
      </c>
      <c r="C861" s="7" t="s">
        <v>461</v>
      </c>
      <c r="D861" s="7"/>
      <c r="E861" s="7"/>
      <c r="F861" s="25">
        <v>116.2</v>
      </c>
      <c r="G861" s="25">
        <v>116.2</v>
      </c>
      <c r="H861" s="29">
        <f t="shared" si="13"/>
        <v>100</v>
      </c>
    </row>
    <row r="862" spans="1:8" ht="11.25" outlineLevel="7">
      <c r="A862" s="7" t="s">
        <v>1311</v>
      </c>
      <c r="B862" s="8" t="s">
        <v>204</v>
      </c>
      <c r="C862" s="7" t="s">
        <v>461</v>
      </c>
      <c r="D862" s="7" t="s">
        <v>37</v>
      </c>
      <c r="E862" s="7"/>
      <c r="F862" s="25">
        <v>116.2</v>
      </c>
      <c r="G862" s="25">
        <v>116.2</v>
      </c>
      <c r="H862" s="29">
        <f t="shared" si="13"/>
        <v>100</v>
      </c>
    </row>
    <row r="863" spans="1:8" ht="11.25" outlineLevel="7">
      <c r="A863" s="7" t="s">
        <v>1312</v>
      </c>
      <c r="B863" s="8" t="s">
        <v>462</v>
      </c>
      <c r="C863" s="7" t="s">
        <v>461</v>
      </c>
      <c r="D863" s="7" t="s">
        <v>463</v>
      </c>
      <c r="E863" s="7"/>
      <c r="F863" s="25">
        <v>116.2</v>
      </c>
      <c r="G863" s="25">
        <v>116.2</v>
      </c>
      <c r="H863" s="29">
        <f t="shared" si="13"/>
        <v>100</v>
      </c>
    </row>
    <row r="864" spans="1:8" ht="11.25" outlineLevel="7">
      <c r="A864" s="7" t="s">
        <v>193</v>
      </c>
      <c r="B864" s="8" t="s">
        <v>165</v>
      </c>
      <c r="C864" s="7" t="s">
        <v>461</v>
      </c>
      <c r="D864" s="7" t="s">
        <v>463</v>
      </c>
      <c r="E864" s="7" t="s">
        <v>124</v>
      </c>
      <c r="F864" s="25">
        <v>116.2</v>
      </c>
      <c r="G864" s="25">
        <v>116.2</v>
      </c>
      <c r="H864" s="29">
        <f t="shared" si="13"/>
        <v>100</v>
      </c>
    </row>
    <row r="865" spans="1:8" ht="11.25" outlineLevel="7">
      <c r="A865" s="7" t="s">
        <v>1313</v>
      </c>
      <c r="B865" s="8" t="s">
        <v>106</v>
      </c>
      <c r="C865" s="7" t="s">
        <v>461</v>
      </c>
      <c r="D865" s="7" t="s">
        <v>463</v>
      </c>
      <c r="E865" s="7" t="s">
        <v>42</v>
      </c>
      <c r="F865" s="25">
        <v>116.2</v>
      </c>
      <c r="G865" s="25">
        <v>116.2</v>
      </c>
      <c r="H865" s="29">
        <f t="shared" si="13"/>
        <v>100</v>
      </c>
    </row>
    <row r="866" spans="1:8" ht="33.75" outlineLevel="2">
      <c r="A866" s="7" t="s">
        <v>1314</v>
      </c>
      <c r="B866" s="8" t="s">
        <v>277</v>
      </c>
      <c r="C866" s="7" t="s">
        <v>1363</v>
      </c>
      <c r="D866" s="7"/>
      <c r="E866" s="7"/>
      <c r="F866" s="25">
        <v>2075.2</v>
      </c>
      <c r="G866" s="25">
        <v>2075.2</v>
      </c>
      <c r="H866" s="29">
        <f t="shared" si="13"/>
        <v>100</v>
      </c>
    </row>
    <row r="867" spans="1:8" ht="56.25" outlineLevel="7">
      <c r="A867" s="7" t="s">
        <v>1315</v>
      </c>
      <c r="B867" s="8" t="s">
        <v>175</v>
      </c>
      <c r="C867" s="7" t="s">
        <v>1363</v>
      </c>
      <c r="D867" s="7" t="s">
        <v>176</v>
      </c>
      <c r="E867" s="7"/>
      <c r="F867" s="25">
        <v>2075.2</v>
      </c>
      <c r="G867" s="25">
        <v>2075.2</v>
      </c>
      <c r="H867" s="29">
        <f t="shared" si="13"/>
        <v>100</v>
      </c>
    </row>
    <row r="868" spans="1:8" ht="11.25" outlineLevel="7">
      <c r="A868" s="7" t="s">
        <v>1316</v>
      </c>
      <c r="B868" s="8" t="s">
        <v>206</v>
      </c>
      <c r="C868" s="7" t="s">
        <v>1363</v>
      </c>
      <c r="D868" s="7" t="s">
        <v>100</v>
      </c>
      <c r="E868" s="7"/>
      <c r="F868" s="25">
        <v>2075.2</v>
      </c>
      <c r="G868" s="25">
        <v>2075.2</v>
      </c>
      <c r="H868" s="29">
        <f t="shared" si="13"/>
        <v>100</v>
      </c>
    </row>
    <row r="869" spans="1:8" ht="11.25" outlineLevel="7">
      <c r="A869" s="7" t="s">
        <v>1317</v>
      </c>
      <c r="B869" s="8" t="s">
        <v>165</v>
      </c>
      <c r="C869" s="7" t="s">
        <v>1363</v>
      </c>
      <c r="D869" s="7" t="s">
        <v>100</v>
      </c>
      <c r="E869" s="7" t="s">
        <v>124</v>
      </c>
      <c r="F869" s="25">
        <v>2075.2</v>
      </c>
      <c r="G869" s="25">
        <v>2075.2</v>
      </c>
      <c r="H869" s="29">
        <f t="shared" si="13"/>
        <v>100</v>
      </c>
    </row>
    <row r="870" spans="1:8" ht="11.25" outlineLevel="7">
      <c r="A870" s="7" t="s">
        <v>1318</v>
      </c>
      <c r="B870" s="8" t="s">
        <v>106</v>
      </c>
      <c r="C870" s="7" t="s">
        <v>1363</v>
      </c>
      <c r="D870" s="7" t="s">
        <v>100</v>
      </c>
      <c r="E870" s="7" t="s">
        <v>42</v>
      </c>
      <c r="F870" s="25">
        <v>2075.2</v>
      </c>
      <c r="G870" s="25">
        <v>2075.2</v>
      </c>
      <c r="H870" s="29">
        <f t="shared" si="13"/>
        <v>100</v>
      </c>
    </row>
    <row r="871" spans="1:8" ht="45" outlineLevel="2">
      <c r="A871" s="7" t="s">
        <v>1319</v>
      </c>
      <c r="B871" s="8" t="s">
        <v>1364</v>
      </c>
      <c r="C871" s="7" t="s">
        <v>1365</v>
      </c>
      <c r="D871" s="7"/>
      <c r="E871" s="7"/>
      <c r="F871" s="25">
        <v>878</v>
      </c>
      <c r="G871" s="25">
        <v>878</v>
      </c>
      <c r="H871" s="29">
        <f t="shared" si="13"/>
        <v>100</v>
      </c>
    </row>
    <row r="872" spans="1:8" ht="56.25" outlineLevel="7">
      <c r="A872" s="7" t="s">
        <v>1320</v>
      </c>
      <c r="B872" s="8" t="s">
        <v>175</v>
      </c>
      <c r="C872" s="7" t="s">
        <v>1365</v>
      </c>
      <c r="D872" s="7" t="s">
        <v>176</v>
      </c>
      <c r="E872" s="7"/>
      <c r="F872" s="25">
        <v>878</v>
      </c>
      <c r="G872" s="25">
        <v>878</v>
      </c>
      <c r="H872" s="29">
        <f t="shared" si="13"/>
        <v>100</v>
      </c>
    </row>
    <row r="873" spans="1:8" ht="22.5" outlineLevel="7">
      <c r="A873" s="7" t="s">
        <v>1321</v>
      </c>
      <c r="B873" s="8" t="s">
        <v>177</v>
      </c>
      <c r="C873" s="7" t="s">
        <v>1365</v>
      </c>
      <c r="D873" s="7" t="s">
        <v>82</v>
      </c>
      <c r="E873" s="7"/>
      <c r="F873" s="25">
        <v>878</v>
      </c>
      <c r="G873" s="25">
        <v>878</v>
      </c>
      <c r="H873" s="29">
        <f t="shared" si="13"/>
        <v>100</v>
      </c>
    </row>
    <row r="874" spans="1:8" ht="11.25" outlineLevel="7">
      <c r="A874" s="7" t="s">
        <v>1322</v>
      </c>
      <c r="B874" s="8" t="s">
        <v>165</v>
      </c>
      <c r="C874" s="7" t="s">
        <v>1365</v>
      </c>
      <c r="D874" s="7" t="s">
        <v>82</v>
      </c>
      <c r="E874" s="7" t="s">
        <v>124</v>
      </c>
      <c r="F874" s="25">
        <v>878</v>
      </c>
      <c r="G874" s="25">
        <v>878</v>
      </c>
      <c r="H874" s="29">
        <f t="shared" si="13"/>
        <v>100</v>
      </c>
    </row>
    <row r="875" spans="1:8" ht="33.75" outlineLevel="7">
      <c r="A875" s="7" t="s">
        <v>1323</v>
      </c>
      <c r="B875" s="8" t="s">
        <v>57</v>
      </c>
      <c r="C875" s="7" t="s">
        <v>1365</v>
      </c>
      <c r="D875" s="7" t="s">
        <v>82</v>
      </c>
      <c r="E875" s="7" t="s">
        <v>58</v>
      </c>
      <c r="F875" s="25">
        <v>878</v>
      </c>
      <c r="G875" s="25">
        <v>878</v>
      </c>
      <c r="H875" s="29">
        <f t="shared" si="13"/>
        <v>100</v>
      </c>
    </row>
    <row r="876" spans="1:8" ht="45" outlineLevel="2">
      <c r="A876" s="7" t="s">
        <v>1324</v>
      </c>
      <c r="B876" s="8" t="s">
        <v>1583</v>
      </c>
      <c r="C876" s="7" t="s">
        <v>1584</v>
      </c>
      <c r="D876" s="7"/>
      <c r="E876" s="7"/>
      <c r="F876" s="25">
        <v>85.2</v>
      </c>
      <c r="G876" s="25">
        <v>85.2</v>
      </c>
      <c r="H876" s="29">
        <f t="shared" si="13"/>
        <v>100</v>
      </c>
    </row>
    <row r="877" spans="1:8" ht="11.25" outlineLevel="7">
      <c r="A877" s="7" t="s">
        <v>1325</v>
      </c>
      <c r="B877" s="8" t="s">
        <v>204</v>
      </c>
      <c r="C877" s="7" t="s">
        <v>1584</v>
      </c>
      <c r="D877" s="7" t="s">
        <v>37</v>
      </c>
      <c r="E877" s="7"/>
      <c r="F877" s="25">
        <v>85.2</v>
      </c>
      <c r="G877" s="25">
        <v>85.2</v>
      </c>
      <c r="H877" s="29">
        <f t="shared" si="13"/>
        <v>100</v>
      </c>
    </row>
    <row r="878" spans="1:8" ht="11.25" outlineLevel="7">
      <c r="A878" s="7" t="s">
        <v>1326</v>
      </c>
      <c r="B878" s="8" t="s">
        <v>60</v>
      </c>
      <c r="C878" s="7" t="s">
        <v>1584</v>
      </c>
      <c r="D878" s="7" t="s">
        <v>205</v>
      </c>
      <c r="E878" s="7"/>
      <c r="F878" s="25">
        <v>85.2</v>
      </c>
      <c r="G878" s="25">
        <v>85.2</v>
      </c>
      <c r="H878" s="29">
        <f t="shared" si="13"/>
        <v>100</v>
      </c>
    </row>
    <row r="879" spans="1:8" ht="11.25" outlineLevel="7">
      <c r="A879" s="7" t="s">
        <v>1327</v>
      </c>
      <c r="B879" s="8" t="s">
        <v>169</v>
      </c>
      <c r="C879" s="7" t="s">
        <v>1584</v>
      </c>
      <c r="D879" s="7" t="s">
        <v>205</v>
      </c>
      <c r="E879" s="7" t="s">
        <v>25</v>
      </c>
      <c r="F879" s="25">
        <v>85.2</v>
      </c>
      <c r="G879" s="25">
        <v>85.2</v>
      </c>
      <c r="H879" s="29">
        <f t="shared" si="13"/>
        <v>100</v>
      </c>
    </row>
    <row r="880" spans="1:8" ht="11.25" outlineLevel="7">
      <c r="A880" s="7" t="s">
        <v>1328</v>
      </c>
      <c r="B880" s="8" t="s">
        <v>126</v>
      </c>
      <c r="C880" s="7" t="s">
        <v>1584</v>
      </c>
      <c r="D880" s="7" t="s">
        <v>205</v>
      </c>
      <c r="E880" s="7" t="s">
        <v>127</v>
      </c>
      <c r="F880" s="25">
        <v>85.2</v>
      </c>
      <c r="G880" s="25">
        <v>85.2</v>
      </c>
      <c r="H880" s="29">
        <f t="shared" si="13"/>
        <v>100</v>
      </c>
    </row>
    <row r="881" spans="1:8" ht="45" outlineLevel="2">
      <c r="A881" s="7" t="s">
        <v>1329</v>
      </c>
      <c r="B881" s="8" t="s">
        <v>1688</v>
      </c>
      <c r="C881" s="7" t="s">
        <v>1689</v>
      </c>
      <c r="D881" s="7"/>
      <c r="E881" s="7"/>
      <c r="F881" s="25">
        <v>5823.8</v>
      </c>
      <c r="G881" s="25">
        <v>5823.8</v>
      </c>
      <c r="H881" s="29">
        <f t="shared" si="13"/>
        <v>100</v>
      </c>
    </row>
    <row r="882" spans="1:8" ht="11.25" outlineLevel="7">
      <c r="A882" s="7" t="s">
        <v>1330</v>
      </c>
      <c r="B882" s="8" t="s">
        <v>204</v>
      </c>
      <c r="C882" s="7" t="s">
        <v>1689</v>
      </c>
      <c r="D882" s="7" t="s">
        <v>37</v>
      </c>
      <c r="E882" s="7"/>
      <c r="F882" s="25">
        <v>5823.8</v>
      </c>
      <c r="G882" s="25">
        <v>5823.8</v>
      </c>
      <c r="H882" s="29">
        <f t="shared" si="13"/>
        <v>100</v>
      </c>
    </row>
    <row r="883" spans="1:8" ht="11.25" outlineLevel="7">
      <c r="A883" s="7" t="s">
        <v>1331</v>
      </c>
      <c r="B883" s="8" t="s">
        <v>60</v>
      </c>
      <c r="C883" s="7" t="s">
        <v>1689</v>
      </c>
      <c r="D883" s="7" t="s">
        <v>205</v>
      </c>
      <c r="E883" s="7"/>
      <c r="F883" s="25">
        <v>5823.8</v>
      </c>
      <c r="G883" s="25">
        <v>5823.8</v>
      </c>
      <c r="H883" s="29">
        <f t="shared" si="13"/>
        <v>100</v>
      </c>
    </row>
    <row r="884" spans="1:8" ht="33.75" outlineLevel="7">
      <c r="A884" s="7" t="s">
        <v>194</v>
      </c>
      <c r="B884" s="8" t="s">
        <v>349</v>
      </c>
      <c r="C884" s="7" t="s">
        <v>1689</v>
      </c>
      <c r="D884" s="7" t="s">
        <v>205</v>
      </c>
      <c r="E884" s="7" t="s">
        <v>147</v>
      </c>
      <c r="F884" s="25">
        <v>5823.8</v>
      </c>
      <c r="G884" s="25">
        <v>5823.8</v>
      </c>
      <c r="H884" s="29">
        <f t="shared" si="13"/>
        <v>100</v>
      </c>
    </row>
    <row r="885" spans="1:8" ht="11.25" outlineLevel="7">
      <c r="A885" s="7" t="s">
        <v>1332</v>
      </c>
      <c r="B885" s="8" t="s">
        <v>351</v>
      </c>
      <c r="C885" s="7" t="s">
        <v>1689</v>
      </c>
      <c r="D885" s="7" t="s">
        <v>205</v>
      </c>
      <c r="E885" s="7" t="s">
        <v>149</v>
      </c>
      <c r="F885" s="25">
        <v>5823.8</v>
      </c>
      <c r="G885" s="25">
        <v>5823.8</v>
      </c>
      <c r="H885" s="29">
        <f t="shared" si="13"/>
        <v>100</v>
      </c>
    </row>
    <row r="886" spans="1:8" ht="33.75" outlineLevel="2">
      <c r="A886" s="7" t="s">
        <v>1333</v>
      </c>
      <c r="B886" s="8" t="s">
        <v>1588</v>
      </c>
      <c r="C886" s="7" t="s">
        <v>1589</v>
      </c>
      <c r="D886" s="7"/>
      <c r="E886" s="7"/>
      <c r="F886" s="25">
        <v>796.1</v>
      </c>
      <c r="G886" s="25">
        <v>796.1</v>
      </c>
      <c r="H886" s="29">
        <f t="shared" si="13"/>
        <v>100</v>
      </c>
    </row>
    <row r="887" spans="1:8" ht="11.25" outlineLevel="7">
      <c r="A887" s="7" t="s">
        <v>1334</v>
      </c>
      <c r="B887" s="8" t="s">
        <v>204</v>
      </c>
      <c r="C887" s="7" t="s">
        <v>1589</v>
      </c>
      <c r="D887" s="7" t="s">
        <v>37</v>
      </c>
      <c r="E887" s="7"/>
      <c r="F887" s="25">
        <v>796.1</v>
      </c>
      <c r="G887" s="25">
        <v>796.1</v>
      </c>
      <c r="H887" s="29">
        <f t="shared" si="13"/>
        <v>100</v>
      </c>
    </row>
    <row r="888" spans="1:8" ht="11.25" outlineLevel="7">
      <c r="A888" s="7" t="s">
        <v>1335</v>
      </c>
      <c r="B888" s="8" t="s">
        <v>60</v>
      </c>
      <c r="C888" s="7" t="s">
        <v>1589</v>
      </c>
      <c r="D888" s="7" t="s">
        <v>205</v>
      </c>
      <c r="E888" s="7"/>
      <c r="F888" s="25">
        <v>796.1</v>
      </c>
      <c r="G888" s="25">
        <v>796.1</v>
      </c>
      <c r="H888" s="29">
        <f t="shared" si="13"/>
        <v>100</v>
      </c>
    </row>
    <row r="889" spans="1:8" ht="33.75" outlineLevel="7">
      <c r="A889" s="7" t="s">
        <v>1336</v>
      </c>
      <c r="B889" s="8" t="s">
        <v>349</v>
      </c>
      <c r="C889" s="7" t="s">
        <v>1589</v>
      </c>
      <c r="D889" s="7" t="s">
        <v>205</v>
      </c>
      <c r="E889" s="7" t="s">
        <v>147</v>
      </c>
      <c r="F889" s="25">
        <v>796.1</v>
      </c>
      <c r="G889" s="25">
        <v>796.1</v>
      </c>
      <c r="H889" s="29">
        <f t="shared" si="13"/>
        <v>100</v>
      </c>
    </row>
    <row r="890" spans="1:8" ht="11.25" outlineLevel="7">
      <c r="A890" s="7" t="s">
        <v>1337</v>
      </c>
      <c r="B890" s="8" t="s">
        <v>351</v>
      </c>
      <c r="C890" s="7" t="s">
        <v>1589</v>
      </c>
      <c r="D890" s="7" t="s">
        <v>205</v>
      </c>
      <c r="E890" s="7" t="s">
        <v>149</v>
      </c>
      <c r="F890" s="25">
        <v>796.1</v>
      </c>
      <c r="G890" s="25">
        <v>796.1</v>
      </c>
      <c r="H890" s="29">
        <f t="shared" si="13"/>
        <v>100</v>
      </c>
    </row>
    <row r="891" spans="1:8" ht="11.25">
      <c r="A891" s="69" t="s">
        <v>1338</v>
      </c>
      <c r="B891" s="70" t="s">
        <v>1693</v>
      </c>
      <c r="C891" s="69"/>
      <c r="D891" s="69"/>
      <c r="E891" s="69"/>
      <c r="F891" s="71">
        <v>1248006.1</v>
      </c>
      <c r="G891" s="71">
        <v>1225290.8</v>
      </c>
      <c r="H891" s="29">
        <f t="shared" si="13"/>
        <v>98.17987267850694</v>
      </c>
    </row>
  </sheetData>
  <sheetProtection/>
  <mergeCells count="8">
    <mergeCell ref="A9:H9"/>
    <mergeCell ref="A10:H10"/>
    <mergeCell ref="G12:H12"/>
    <mergeCell ref="A1:H1"/>
    <mergeCell ref="A2:H2"/>
    <mergeCell ref="A3:H3"/>
    <mergeCell ref="A7:H7"/>
    <mergeCell ref="A8:H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1154"/>
  <sheetViews>
    <sheetView tabSelected="1" zoomScalePageLayoutView="0" workbookViewId="0" topLeftCell="A1">
      <selection activeCell="B660" sqref="B660"/>
    </sheetView>
  </sheetViews>
  <sheetFormatPr defaultColWidth="9.00390625" defaultRowHeight="12.75"/>
  <cols>
    <col min="1" max="1" width="5.375" style="0" customWidth="1"/>
    <col min="2" max="2" width="45.00390625" style="0" customWidth="1"/>
    <col min="3" max="3" width="13.375" style="0" customWidth="1"/>
    <col min="4" max="4" width="10.625" style="0" customWidth="1"/>
    <col min="5" max="5" width="10.875" style="0" customWidth="1"/>
  </cols>
  <sheetData>
    <row r="1" spans="1:6" ht="15.75">
      <c r="A1" s="239" t="s">
        <v>1765</v>
      </c>
      <c r="B1" s="239"/>
      <c r="C1" s="239"/>
      <c r="D1" s="239"/>
      <c r="E1" s="239"/>
      <c r="F1" s="2"/>
    </row>
    <row r="2" spans="1:6" ht="15.75">
      <c r="A2" s="239" t="s">
        <v>1759</v>
      </c>
      <c r="B2" s="239"/>
      <c r="C2" s="239"/>
      <c r="D2" s="239"/>
      <c r="E2" s="239"/>
      <c r="F2" s="2"/>
    </row>
    <row r="3" spans="1:6" ht="15.75">
      <c r="A3" s="239" t="s">
        <v>1766</v>
      </c>
      <c r="B3" s="239"/>
      <c r="C3" s="239"/>
      <c r="D3" s="239"/>
      <c r="E3" s="239"/>
      <c r="F3" s="2"/>
    </row>
    <row r="4" spans="1:6" ht="15.75">
      <c r="A4" s="241"/>
      <c r="B4" s="241"/>
      <c r="C4" s="241"/>
      <c r="D4" s="241"/>
      <c r="E4" s="241"/>
      <c r="F4" s="2"/>
    </row>
    <row r="5" spans="1:6" ht="15.75">
      <c r="A5" s="241"/>
      <c r="B5" s="241"/>
      <c r="C5" s="241"/>
      <c r="D5" s="241"/>
      <c r="E5" s="241"/>
      <c r="F5" s="2"/>
    </row>
    <row r="6" spans="1:5" ht="12.75">
      <c r="A6" s="40"/>
      <c r="B6" s="40"/>
      <c r="C6" s="40"/>
      <c r="D6" s="40"/>
      <c r="E6" s="40"/>
    </row>
    <row r="7" spans="1:5" ht="15.75">
      <c r="A7" s="228" t="s">
        <v>6</v>
      </c>
      <c r="B7" s="228"/>
      <c r="C7" s="228"/>
      <c r="D7" s="228"/>
      <c r="E7" s="228"/>
    </row>
    <row r="8" spans="1:5" ht="15.75">
      <c r="A8" s="228" t="s">
        <v>1740</v>
      </c>
      <c r="B8" s="228"/>
      <c r="C8" s="228"/>
      <c r="D8" s="228"/>
      <c r="E8" s="228"/>
    </row>
    <row r="9" spans="1:5" ht="15.75">
      <c r="A9" s="165"/>
      <c r="B9" s="165"/>
      <c r="C9" s="165"/>
      <c r="D9" s="165"/>
      <c r="E9" s="165"/>
    </row>
    <row r="10" spans="1:5" ht="12.75">
      <c r="A10" s="40"/>
      <c r="B10" s="166"/>
      <c r="C10" s="166"/>
      <c r="D10" s="40"/>
      <c r="E10" s="164" t="s">
        <v>281</v>
      </c>
    </row>
    <row r="11" spans="1:5" ht="12.75">
      <c r="A11" s="233" t="s">
        <v>90</v>
      </c>
      <c r="B11" s="226" t="s">
        <v>140</v>
      </c>
      <c r="C11" s="221" t="s">
        <v>163</v>
      </c>
      <c r="D11" s="223" t="s">
        <v>18</v>
      </c>
      <c r="E11" s="221" t="s">
        <v>19</v>
      </c>
    </row>
    <row r="12" spans="1:7" ht="32.25" customHeight="1">
      <c r="A12" s="233"/>
      <c r="B12" s="227"/>
      <c r="C12" s="222"/>
      <c r="D12" s="223"/>
      <c r="E12" s="222"/>
      <c r="G12" s="63"/>
    </row>
    <row r="13" spans="1:5" ht="17.25" customHeight="1">
      <c r="A13" s="244">
        <v>1</v>
      </c>
      <c r="B13" s="167" t="s">
        <v>5</v>
      </c>
      <c r="C13" s="168">
        <v>2171.8</v>
      </c>
      <c r="D13" s="168">
        <v>2171.8</v>
      </c>
      <c r="E13" s="168">
        <f>D13/C13*100</f>
        <v>100</v>
      </c>
    </row>
    <row r="14" spans="1:5" ht="15.75">
      <c r="A14" s="244">
        <f>A13+1</f>
        <v>2</v>
      </c>
      <c r="B14" s="167" t="s">
        <v>91</v>
      </c>
      <c r="C14" s="168">
        <v>4777</v>
      </c>
      <c r="D14" s="168">
        <v>4777</v>
      </c>
      <c r="E14" s="168">
        <f>D14/C14*100</f>
        <v>100</v>
      </c>
    </row>
    <row r="15" spans="1:5" ht="15.75">
      <c r="A15" s="244">
        <f aca="true" t="shared" si="0" ref="A15:A20">A14+1</f>
        <v>3</v>
      </c>
      <c r="B15" s="167" t="s">
        <v>92</v>
      </c>
      <c r="C15" s="168">
        <v>3407.7</v>
      </c>
      <c r="D15" s="168">
        <v>3407.7</v>
      </c>
      <c r="E15" s="168">
        <f aca="true" t="shared" si="1" ref="E15:E23">D15/C15*100</f>
        <v>100</v>
      </c>
    </row>
    <row r="16" spans="1:5" ht="15.75">
      <c r="A16" s="244">
        <f t="shared" si="0"/>
        <v>4</v>
      </c>
      <c r="B16" s="167" t="s">
        <v>93</v>
      </c>
      <c r="C16" s="168">
        <v>3201.4</v>
      </c>
      <c r="D16" s="168">
        <v>3201.4</v>
      </c>
      <c r="E16" s="168">
        <f t="shared" si="1"/>
        <v>100</v>
      </c>
    </row>
    <row r="17" spans="1:5" ht="15.75">
      <c r="A17" s="244">
        <f t="shared" si="0"/>
        <v>5</v>
      </c>
      <c r="B17" s="167" t="s">
        <v>94</v>
      </c>
      <c r="C17" s="168">
        <v>3368</v>
      </c>
      <c r="D17" s="168">
        <v>3368</v>
      </c>
      <c r="E17" s="168">
        <f t="shared" si="1"/>
        <v>100</v>
      </c>
    </row>
    <row r="18" spans="1:5" ht="15.75">
      <c r="A18" s="244">
        <f t="shared" si="0"/>
        <v>6</v>
      </c>
      <c r="B18" s="167" t="s">
        <v>95</v>
      </c>
      <c r="C18" s="168">
        <v>3222.3</v>
      </c>
      <c r="D18" s="168">
        <v>3222.3</v>
      </c>
      <c r="E18" s="168">
        <f t="shared" si="1"/>
        <v>100</v>
      </c>
    </row>
    <row r="19" spans="1:5" ht="15.75">
      <c r="A19" s="244">
        <f t="shared" si="0"/>
        <v>7</v>
      </c>
      <c r="B19" s="167" t="s">
        <v>0</v>
      </c>
      <c r="C19" s="168">
        <v>2448</v>
      </c>
      <c r="D19" s="168">
        <v>2448</v>
      </c>
      <c r="E19" s="168">
        <f t="shared" si="1"/>
        <v>100</v>
      </c>
    </row>
    <row r="20" spans="1:5" ht="15.75">
      <c r="A20" s="244">
        <f t="shared" si="0"/>
        <v>8</v>
      </c>
      <c r="B20" s="167" t="s">
        <v>1339</v>
      </c>
      <c r="C20" s="168">
        <v>2219.6</v>
      </c>
      <c r="D20" s="168">
        <v>2219.6</v>
      </c>
      <c r="E20" s="168">
        <f t="shared" si="1"/>
        <v>100</v>
      </c>
    </row>
    <row r="21" spans="1:5" ht="15.75">
      <c r="A21" s="244">
        <v>9</v>
      </c>
      <c r="B21" s="167" t="s">
        <v>2</v>
      </c>
      <c r="C21" s="168">
        <v>2945.2</v>
      </c>
      <c r="D21" s="168">
        <v>2945.2</v>
      </c>
      <c r="E21" s="168">
        <f t="shared" si="1"/>
        <v>100</v>
      </c>
    </row>
    <row r="22" spans="1:5" ht="15.75">
      <c r="A22" s="244">
        <v>10</v>
      </c>
      <c r="B22" s="167" t="s">
        <v>3</v>
      </c>
      <c r="C22" s="168">
        <v>3316.2</v>
      </c>
      <c r="D22" s="168">
        <v>3316.2</v>
      </c>
      <c r="E22" s="168">
        <f t="shared" si="1"/>
        <v>100</v>
      </c>
    </row>
    <row r="23" spans="1:5" ht="15.75">
      <c r="A23" s="167"/>
      <c r="B23" s="167" t="s">
        <v>4</v>
      </c>
      <c r="C23" s="168">
        <f>C14+C15+C16+C18+C19+C22+C13+C17+C21+C20</f>
        <v>31077.2</v>
      </c>
      <c r="D23" s="168">
        <f>D14+D15+D16+D18+D19+D22+D13+D17+D21+D20</f>
        <v>31077.2</v>
      </c>
      <c r="E23" s="168">
        <f t="shared" si="1"/>
        <v>100</v>
      </c>
    </row>
    <row r="24" spans="1:5" ht="12.75">
      <c r="A24" s="40"/>
      <c r="B24" s="40"/>
      <c r="C24" s="40"/>
      <c r="D24" s="40"/>
      <c r="E24" s="40"/>
    </row>
    <row r="25" spans="1:5" ht="12.75">
      <c r="A25" s="40"/>
      <c r="B25" s="40"/>
      <c r="C25" s="40"/>
      <c r="D25" s="40"/>
      <c r="E25" s="40"/>
    </row>
    <row r="26" spans="1:5" ht="12.75">
      <c r="A26" s="40"/>
      <c r="B26" s="40"/>
      <c r="C26" s="40"/>
      <c r="D26" s="40"/>
      <c r="E26" s="40"/>
    </row>
    <row r="27" spans="1:5" ht="12.75">
      <c r="A27" s="40"/>
      <c r="B27" s="40"/>
      <c r="C27" s="40"/>
      <c r="D27" s="40"/>
      <c r="E27" s="40"/>
    </row>
    <row r="28" spans="1:5" ht="12.75">
      <c r="A28" s="40"/>
      <c r="B28" s="40"/>
      <c r="C28" s="40"/>
      <c r="D28" s="40"/>
      <c r="E28" s="40"/>
    </row>
    <row r="29" spans="1:5" ht="12.75">
      <c r="A29" s="40"/>
      <c r="B29" s="40"/>
      <c r="C29" s="40"/>
      <c r="D29" s="40"/>
      <c r="E29" s="40"/>
    </row>
    <row r="30" spans="1:5" ht="12.75">
      <c r="A30" s="40"/>
      <c r="B30" s="40"/>
      <c r="C30" s="40"/>
      <c r="D30" s="40"/>
      <c r="E30" s="40"/>
    </row>
    <row r="31" spans="1:5" ht="12.75">
      <c r="A31" s="40"/>
      <c r="B31" s="40"/>
      <c r="C31" s="40"/>
      <c r="D31" s="40"/>
      <c r="E31" s="40"/>
    </row>
    <row r="32" spans="1:5" ht="12.75">
      <c r="A32" s="40"/>
      <c r="B32" s="40"/>
      <c r="C32" s="40"/>
      <c r="D32" s="40"/>
      <c r="E32" s="40"/>
    </row>
    <row r="33" spans="1:5" ht="12.75">
      <c r="A33" s="40"/>
      <c r="B33" s="40"/>
      <c r="C33" s="40"/>
      <c r="D33" s="40"/>
      <c r="E33" s="40"/>
    </row>
    <row r="34" spans="1:5" ht="12.75">
      <c r="A34" s="40"/>
      <c r="B34" s="40"/>
      <c r="C34" s="40"/>
      <c r="D34" s="40"/>
      <c r="E34" s="40"/>
    </row>
    <row r="35" spans="1:5" ht="12.75">
      <c r="A35" s="40"/>
      <c r="B35" s="40"/>
      <c r="C35" s="40"/>
      <c r="D35" s="40"/>
      <c r="E35" s="40"/>
    </row>
    <row r="36" spans="1:5" ht="12.75">
      <c r="A36" s="40"/>
      <c r="B36" s="40"/>
      <c r="C36" s="40"/>
      <c r="D36" s="40"/>
      <c r="E36" s="40"/>
    </row>
    <row r="37" spans="1:5" ht="12.75">
      <c r="A37" s="40"/>
      <c r="B37" s="40"/>
      <c r="C37" s="40"/>
      <c r="D37" s="40"/>
      <c r="E37" s="40"/>
    </row>
    <row r="38" spans="1:5" ht="12.75">
      <c r="A38" s="40"/>
      <c r="B38" s="40"/>
      <c r="C38" s="40"/>
      <c r="D38" s="40"/>
      <c r="E38" s="40"/>
    </row>
    <row r="39" spans="1:5" ht="12.75">
      <c r="A39" s="40"/>
      <c r="B39" s="40"/>
      <c r="C39" s="40"/>
      <c r="D39" s="40"/>
      <c r="E39" s="40"/>
    </row>
    <row r="40" spans="1:5" ht="12.75">
      <c r="A40" s="40"/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40"/>
    </row>
    <row r="42" spans="1:5" ht="12.75">
      <c r="A42" s="40"/>
      <c r="B42" s="40"/>
      <c r="C42" s="40"/>
      <c r="D42" s="40"/>
      <c r="E42" s="40"/>
    </row>
    <row r="43" spans="1:5" ht="12.75">
      <c r="A43" s="40"/>
      <c r="B43" s="40"/>
      <c r="C43" s="40"/>
      <c r="D43" s="40"/>
      <c r="E43" s="40"/>
    </row>
    <row r="44" spans="1:5" ht="12.75">
      <c r="A44" s="40"/>
      <c r="B44" s="40"/>
      <c r="C44" s="40"/>
      <c r="D44" s="40"/>
      <c r="E44" s="40"/>
    </row>
    <row r="45" spans="1:5" ht="12.75">
      <c r="A45" s="40"/>
      <c r="B45" s="40"/>
      <c r="C45" s="40"/>
      <c r="D45" s="40"/>
      <c r="E45" s="40"/>
    </row>
    <row r="46" spans="1:5" ht="12.75">
      <c r="A46" s="40"/>
      <c r="B46" s="40"/>
      <c r="C46" s="40"/>
      <c r="D46" s="40"/>
      <c r="E46" s="40"/>
    </row>
    <row r="47" spans="1:5" ht="12.75">
      <c r="A47" s="40"/>
      <c r="B47" s="40"/>
      <c r="C47" s="40"/>
      <c r="D47" s="40"/>
      <c r="E47" s="40"/>
    </row>
    <row r="48" spans="1:5" ht="12.75">
      <c r="A48" s="40"/>
      <c r="B48" s="40"/>
      <c r="C48" s="40"/>
      <c r="D48" s="40"/>
      <c r="E48" s="40"/>
    </row>
    <row r="49" spans="1:5" ht="12.75">
      <c r="A49" s="40"/>
      <c r="B49" s="40"/>
      <c r="C49" s="40"/>
      <c r="D49" s="40"/>
      <c r="E49" s="40"/>
    </row>
    <row r="50" spans="1:5" ht="12.75">
      <c r="A50" s="40"/>
      <c r="B50" s="40"/>
      <c r="C50" s="40"/>
      <c r="D50" s="40"/>
      <c r="E50" s="40"/>
    </row>
    <row r="51" spans="1:5" ht="12.75">
      <c r="A51" s="40"/>
      <c r="B51" s="40"/>
      <c r="C51" s="40"/>
      <c r="D51" s="40"/>
      <c r="E51" s="40"/>
    </row>
    <row r="52" spans="1:5" ht="12.75">
      <c r="A52" s="40"/>
      <c r="B52" s="40"/>
      <c r="C52" s="40"/>
      <c r="D52" s="40"/>
      <c r="E52" s="40"/>
    </row>
    <row r="53" spans="1:5" ht="15.75">
      <c r="A53" s="239" t="s">
        <v>1767</v>
      </c>
      <c r="B53" s="239"/>
      <c r="C53" s="239"/>
      <c r="D53" s="239"/>
      <c r="E53" s="239"/>
    </row>
    <row r="54" spans="1:5" ht="15.75">
      <c r="A54" s="239" t="s">
        <v>1759</v>
      </c>
      <c r="B54" s="239"/>
      <c r="C54" s="239"/>
      <c r="D54" s="239"/>
      <c r="E54" s="239"/>
    </row>
    <row r="55" spans="1:5" ht="15.75">
      <c r="A55" s="239" t="s">
        <v>1766</v>
      </c>
      <c r="B55" s="239"/>
      <c r="C55" s="239"/>
      <c r="D55" s="239"/>
      <c r="E55" s="239"/>
    </row>
    <row r="56" spans="1:5" ht="15.75">
      <c r="A56" s="241"/>
      <c r="B56" s="241"/>
      <c r="C56" s="241"/>
      <c r="D56" s="241"/>
      <c r="E56" s="241"/>
    </row>
    <row r="57" spans="1:5" ht="15.75">
      <c r="A57" s="241"/>
      <c r="B57" s="241"/>
      <c r="C57" s="241"/>
      <c r="D57" s="241"/>
      <c r="E57" s="241"/>
    </row>
    <row r="58" spans="1:5" ht="12.75">
      <c r="A58" s="40"/>
      <c r="B58" s="40"/>
      <c r="C58" s="40"/>
      <c r="D58" s="40"/>
      <c r="E58" s="40"/>
    </row>
    <row r="59" spans="1:5" ht="15.75">
      <c r="A59" s="228" t="s">
        <v>135</v>
      </c>
      <c r="B59" s="228"/>
      <c r="C59" s="228"/>
      <c r="D59" s="228"/>
      <c r="E59" s="228"/>
    </row>
    <row r="60" spans="1:5" ht="15.75">
      <c r="A60" s="228" t="s">
        <v>1593</v>
      </c>
      <c r="B60" s="228"/>
      <c r="C60" s="228"/>
      <c r="D60" s="228"/>
      <c r="E60" s="228"/>
    </row>
    <row r="61" spans="1:5" ht="15.75">
      <c r="A61" s="165"/>
      <c r="B61" s="165"/>
      <c r="C61" s="165"/>
      <c r="D61" s="165"/>
      <c r="E61" s="165"/>
    </row>
    <row r="62" spans="1:5" ht="18.75">
      <c r="A62" s="232"/>
      <c r="B62" s="232"/>
      <c r="C62" s="232"/>
      <c r="D62" s="169"/>
      <c r="E62" s="164" t="s">
        <v>281</v>
      </c>
    </row>
    <row r="63" spans="1:5" ht="12.75" customHeight="1">
      <c r="A63" s="225" t="s">
        <v>90</v>
      </c>
      <c r="B63" s="226" t="s">
        <v>140</v>
      </c>
      <c r="C63" s="221" t="s">
        <v>163</v>
      </c>
      <c r="D63" s="223" t="s">
        <v>18</v>
      </c>
      <c r="E63" s="224" t="s">
        <v>19</v>
      </c>
    </row>
    <row r="64" spans="1:5" ht="27" customHeight="1">
      <c r="A64" s="225"/>
      <c r="B64" s="227"/>
      <c r="C64" s="222"/>
      <c r="D64" s="223"/>
      <c r="E64" s="224"/>
    </row>
    <row r="65" spans="1:5" ht="15.75">
      <c r="A65" s="244">
        <v>1</v>
      </c>
      <c r="B65" s="167" t="s">
        <v>5</v>
      </c>
      <c r="C65" s="168">
        <v>791.3</v>
      </c>
      <c r="D65" s="168">
        <v>791.3</v>
      </c>
      <c r="E65" s="171">
        <f>D65/C65*100</f>
        <v>100</v>
      </c>
    </row>
    <row r="66" spans="1:5" ht="15.75">
      <c r="A66" s="244">
        <f>A65+1</f>
        <v>2</v>
      </c>
      <c r="B66" s="167" t="s">
        <v>91</v>
      </c>
      <c r="C66" s="167">
        <v>2815.1</v>
      </c>
      <c r="D66" s="167">
        <v>2815.1</v>
      </c>
      <c r="E66" s="171">
        <f>D66/C66*100</f>
        <v>100</v>
      </c>
    </row>
    <row r="67" spans="1:5" ht="15.75">
      <c r="A67" s="244">
        <f aca="true" t="shared" si="2" ref="A67:A74">A66+1</f>
        <v>3</v>
      </c>
      <c r="B67" s="167" t="s">
        <v>92</v>
      </c>
      <c r="C67" s="167">
        <v>1935.9</v>
      </c>
      <c r="D67" s="167">
        <v>1935.9</v>
      </c>
      <c r="E67" s="171">
        <f aca="true" t="shared" si="3" ref="E67:E75">D67/C67*100</f>
        <v>100</v>
      </c>
    </row>
    <row r="68" spans="1:5" ht="15.75">
      <c r="A68" s="244">
        <f t="shared" si="2"/>
        <v>4</v>
      </c>
      <c r="B68" s="167" t="s">
        <v>93</v>
      </c>
      <c r="C68" s="168">
        <v>2623.9</v>
      </c>
      <c r="D68" s="168">
        <v>2623.9</v>
      </c>
      <c r="E68" s="171">
        <f t="shared" si="3"/>
        <v>100</v>
      </c>
    </row>
    <row r="69" spans="1:5" ht="15.75">
      <c r="A69" s="244">
        <f t="shared" si="2"/>
        <v>5</v>
      </c>
      <c r="B69" s="167" t="s">
        <v>94</v>
      </c>
      <c r="C69" s="167">
        <v>2234.3</v>
      </c>
      <c r="D69" s="167">
        <v>2234.3</v>
      </c>
      <c r="E69" s="171">
        <f t="shared" si="3"/>
        <v>100</v>
      </c>
    </row>
    <row r="70" spans="1:5" ht="15.75">
      <c r="A70" s="244">
        <f t="shared" si="2"/>
        <v>6</v>
      </c>
      <c r="B70" s="167" t="s">
        <v>95</v>
      </c>
      <c r="C70" s="168">
        <v>1199.1</v>
      </c>
      <c r="D70" s="168">
        <v>1199.1</v>
      </c>
      <c r="E70" s="171">
        <f t="shared" si="3"/>
        <v>100</v>
      </c>
    </row>
    <row r="71" spans="1:5" ht="15.75">
      <c r="A71" s="244">
        <f t="shared" si="2"/>
        <v>7</v>
      </c>
      <c r="B71" s="167" t="s">
        <v>0</v>
      </c>
      <c r="C71" s="168">
        <v>1171.6</v>
      </c>
      <c r="D71" s="168">
        <v>1171.6</v>
      </c>
      <c r="E71" s="171">
        <f t="shared" si="3"/>
        <v>100</v>
      </c>
    </row>
    <row r="72" spans="1:5" ht="15.75">
      <c r="A72" s="244">
        <f t="shared" si="2"/>
        <v>8</v>
      </c>
      <c r="B72" s="167" t="s">
        <v>1</v>
      </c>
      <c r="C72" s="168">
        <v>2163.4</v>
      </c>
      <c r="D72" s="168">
        <v>2163.4</v>
      </c>
      <c r="E72" s="171">
        <f t="shared" si="3"/>
        <v>100</v>
      </c>
    </row>
    <row r="73" spans="1:5" ht="15.75">
      <c r="A73" s="244">
        <f t="shared" si="2"/>
        <v>9</v>
      </c>
      <c r="B73" s="167" t="s">
        <v>2</v>
      </c>
      <c r="C73" s="168">
        <v>1214.9</v>
      </c>
      <c r="D73" s="168">
        <v>1214.9</v>
      </c>
      <c r="E73" s="171">
        <f t="shared" si="3"/>
        <v>100</v>
      </c>
    </row>
    <row r="74" spans="1:5" ht="15.75">
      <c r="A74" s="244">
        <f t="shared" si="2"/>
        <v>10</v>
      </c>
      <c r="B74" s="167" t="s">
        <v>3</v>
      </c>
      <c r="C74" s="168">
        <v>5314.3</v>
      </c>
      <c r="D74" s="168">
        <v>5314.3</v>
      </c>
      <c r="E74" s="171">
        <f t="shared" si="3"/>
        <v>100</v>
      </c>
    </row>
    <row r="75" spans="1:5" ht="15.75">
      <c r="A75" s="167"/>
      <c r="B75" s="167" t="s">
        <v>4</v>
      </c>
      <c r="C75" s="171">
        <f>C66+C67+C68+C69+C70+C71+C72+C73+C74+C65</f>
        <v>21463.8</v>
      </c>
      <c r="D75" s="170">
        <f>D66+D67+D68+D69+D70+D71+D72+D73+D74+D65</f>
        <v>21463.8</v>
      </c>
      <c r="E75" s="171">
        <f t="shared" si="3"/>
        <v>100</v>
      </c>
    </row>
    <row r="76" spans="1:5" ht="15.75">
      <c r="A76" s="172"/>
      <c r="B76" s="172"/>
      <c r="C76" s="173"/>
      <c r="D76" s="174"/>
      <c r="E76" s="173"/>
    </row>
    <row r="77" spans="1:5" ht="12.75">
      <c r="A77" s="164"/>
      <c r="B77" s="40"/>
      <c r="C77" s="40"/>
      <c r="D77" s="40"/>
      <c r="E77" s="40"/>
    </row>
    <row r="78" spans="1:5" ht="12.75">
      <c r="A78" s="231"/>
      <c r="B78" s="231"/>
      <c r="C78" s="231"/>
      <c r="D78" s="231"/>
      <c r="E78" s="231"/>
    </row>
    <row r="79" spans="1:5" ht="12.75">
      <c r="A79" s="231"/>
      <c r="B79" s="231"/>
      <c r="C79" s="231"/>
      <c r="D79" s="231"/>
      <c r="E79" s="231"/>
    </row>
    <row r="80" spans="1:5" ht="12.75">
      <c r="A80" s="175"/>
      <c r="B80" s="175"/>
      <c r="C80" s="175"/>
      <c r="D80" s="175"/>
      <c r="E80" s="175"/>
    </row>
    <row r="81" spans="1:5" ht="12.75">
      <c r="A81" s="175"/>
      <c r="B81" s="175"/>
      <c r="C81" s="175"/>
      <c r="D81" s="175"/>
      <c r="E81" s="175"/>
    </row>
    <row r="82" spans="1:5" ht="12.75">
      <c r="A82" s="175"/>
      <c r="B82" s="175"/>
      <c r="C82" s="175"/>
      <c r="D82" s="175"/>
      <c r="E82" s="175"/>
    </row>
    <row r="83" spans="1:5" ht="12.75">
      <c r="A83" s="175"/>
      <c r="B83" s="175"/>
      <c r="C83" s="175"/>
      <c r="D83" s="175"/>
      <c r="E83" s="175"/>
    </row>
    <row r="84" spans="1:5" ht="12.75">
      <c r="A84" s="175"/>
      <c r="B84" s="175"/>
      <c r="C84" s="175"/>
      <c r="D84" s="175"/>
      <c r="E84" s="175"/>
    </row>
    <row r="85" spans="1:5" ht="12.75">
      <c r="A85" s="175"/>
      <c r="B85" s="175"/>
      <c r="C85" s="175"/>
      <c r="D85" s="175"/>
      <c r="E85" s="175"/>
    </row>
    <row r="86" spans="1:5" ht="12.75">
      <c r="A86" s="175"/>
      <c r="B86" s="175"/>
      <c r="C86" s="175"/>
      <c r="D86" s="175"/>
      <c r="E86" s="175"/>
    </row>
    <row r="87" spans="1:5" ht="12.75">
      <c r="A87" s="175"/>
      <c r="B87" s="175"/>
      <c r="C87" s="175"/>
      <c r="D87" s="175"/>
      <c r="E87" s="175"/>
    </row>
    <row r="88" spans="1:5" ht="12.75">
      <c r="A88" s="175"/>
      <c r="B88" s="175"/>
      <c r="C88" s="175"/>
      <c r="D88" s="175"/>
      <c r="E88" s="175"/>
    </row>
    <row r="89" spans="1:5" ht="12.75">
      <c r="A89" s="175"/>
      <c r="B89" s="175"/>
      <c r="C89" s="175"/>
      <c r="D89" s="175"/>
      <c r="E89" s="175"/>
    </row>
    <row r="90" spans="1:5" ht="12.75">
      <c r="A90" s="175"/>
      <c r="B90" s="175"/>
      <c r="C90" s="175"/>
      <c r="D90" s="175"/>
      <c r="E90" s="175"/>
    </row>
    <row r="91" spans="1:5" ht="12.75">
      <c r="A91" s="175"/>
      <c r="B91" s="175"/>
      <c r="C91" s="175"/>
      <c r="D91" s="175"/>
      <c r="E91" s="175"/>
    </row>
    <row r="92" spans="1:5" ht="12.75">
      <c r="A92" s="175"/>
      <c r="B92" s="175"/>
      <c r="C92" s="175"/>
      <c r="D92" s="175"/>
      <c r="E92" s="175"/>
    </row>
    <row r="93" spans="1:5" ht="12.75">
      <c r="A93" s="175"/>
      <c r="B93" s="175"/>
      <c r="C93" s="175"/>
      <c r="D93" s="175"/>
      <c r="E93" s="175"/>
    </row>
    <row r="94" spans="1:5" ht="12.75">
      <c r="A94" s="175"/>
      <c r="B94" s="175"/>
      <c r="C94" s="175"/>
      <c r="D94" s="175"/>
      <c r="E94" s="175"/>
    </row>
    <row r="95" spans="1:5" ht="12.75">
      <c r="A95" s="175"/>
      <c r="B95" s="175"/>
      <c r="C95" s="175"/>
      <c r="D95" s="175"/>
      <c r="E95" s="175"/>
    </row>
    <row r="96" spans="1:5" ht="12.75">
      <c r="A96" s="175"/>
      <c r="B96" s="175"/>
      <c r="C96" s="175"/>
      <c r="D96" s="175"/>
      <c r="E96" s="175"/>
    </row>
    <row r="97" spans="1:5" ht="12.75">
      <c r="A97" s="175"/>
      <c r="B97" s="175"/>
      <c r="C97" s="175"/>
      <c r="D97" s="175"/>
      <c r="E97" s="175"/>
    </row>
    <row r="98" spans="1:5" ht="12.75">
      <c r="A98" s="175"/>
      <c r="B98" s="175"/>
      <c r="C98" s="175"/>
      <c r="D98" s="175"/>
      <c r="E98" s="175"/>
    </row>
    <row r="99" spans="1:5" ht="12.75">
      <c r="A99" s="175"/>
      <c r="B99" s="175"/>
      <c r="C99" s="175"/>
      <c r="D99" s="175"/>
      <c r="E99" s="175"/>
    </row>
    <row r="100" spans="1:5" ht="12.75">
      <c r="A100" s="175"/>
      <c r="B100" s="175"/>
      <c r="C100" s="175"/>
      <c r="D100" s="175"/>
      <c r="E100" s="175"/>
    </row>
    <row r="101" spans="1:5" ht="12.75">
      <c r="A101" s="175"/>
      <c r="B101" s="175"/>
      <c r="C101" s="175"/>
      <c r="D101" s="175"/>
      <c r="E101" s="175"/>
    </row>
    <row r="102" spans="1:5" ht="12.75">
      <c r="A102" s="175"/>
      <c r="B102" s="175"/>
      <c r="C102" s="175"/>
      <c r="D102" s="175"/>
      <c r="E102" s="175"/>
    </row>
    <row r="103" spans="1:5" ht="12.75">
      <c r="A103" s="175"/>
      <c r="B103" s="175"/>
      <c r="C103" s="175"/>
      <c r="D103" s="175"/>
      <c r="E103" s="175"/>
    </row>
    <row r="104" spans="1:5" ht="12.75">
      <c r="A104" s="175"/>
      <c r="B104" s="175"/>
      <c r="C104" s="175"/>
      <c r="D104" s="175"/>
      <c r="E104" s="175"/>
    </row>
    <row r="105" spans="1:5" ht="15.75">
      <c r="A105" s="239" t="s">
        <v>1768</v>
      </c>
      <c r="B105" s="239"/>
      <c r="C105" s="239"/>
      <c r="D105" s="239"/>
      <c r="E105" s="239"/>
    </row>
    <row r="106" spans="1:5" ht="15.75">
      <c r="A106" s="239" t="s">
        <v>1759</v>
      </c>
      <c r="B106" s="239"/>
      <c r="C106" s="239"/>
      <c r="D106" s="239"/>
      <c r="E106" s="239"/>
    </row>
    <row r="107" spans="1:5" ht="15.75">
      <c r="A107" s="239" t="s">
        <v>1766</v>
      </c>
      <c r="B107" s="239"/>
      <c r="C107" s="239"/>
      <c r="D107" s="239"/>
      <c r="E107" s="239"/>
    </row>
    <row r="108" spans="1:5" ht="15.75">
      <c r="A108" s="241"/>
      <c r="B108" s="241"/>
      <c r="C108" s="241"/>
      <c r="D108" s="241"/>
      <c r="E108" s="241"/>
    </row>
    <row r="109" spans="1:5" ht="15.75">
      <c r="A109" s="241"/>
      <c r="B109" s="241"/>
      <c r="C109" s="241"/>
      <c r="D109" s="241"/>
      <c r="E109" s="241"/>
    </row>
    <row r="110" spans="1:5" ht="12.75">
      <c r="A110" s="40"/>
      <c r="B110" s="40"/>
      <c r="C110" s="40"/>
      <c r="D110" s="40"/>
      <c r="E110" s="40"/>
    </row>
    <row r="111" spans="1:5" ht="15.75">
      <c r="A111" s="228" t="s">
        <v>161</v>
      </c>
      <c r="B111" s="228"/>
      <c r="C111" s="228"/>
      <c r="D111" s="228"/>
      <c r="E111" s="228"/>
    </row>
    <row r="112" spans="1:5" ht="30.75" customHeight="1">
      <c r="A112" s="220" t="s">
        <v>1741</v>
      </c>
      <c r="B112" s="220"/>
      <c r="C112" s="220"/>
      <c r="D112" s="220"/>
      <c r="E112" s="220"/>
    </row>
    <row r="113" spans="1:5" ht="15.75">
      <c r="A113" s="228"/>
      <c r="B113" s="228"/>
      <c r="C113" s="228"/>
      <c r="D113" s="228"/>
      <c r="E113" s="228"/>
    </row>
    <row r="114" spans="1:5" ht="18.75">
      <c r="A114" s="232"/>
      <c r="B114" s="232"/>
      <c r="C114" s="232"/>
      <c r="D114" s="169"/>
      <c r="E114" s="164" t="s">
        <v>281</v>
      </c>
    </row>
    <row r="115" spans="1:5" ht="12.75" customHeight="1">
      <c r="A115" s="225" t="s">
        <v>90</v>
      </c>
      <c r="B115" s="226" t="s">
        <v>140</v>
      </c>
      <c r="C115" s="221" t="s">
        <v>163</v>
      </c>
      <c r="D115" s="223" t="s">
        <v>18</v>
      </c>
      <c r="E115" s="224" t="s">
        <v>19</v>
      </c>
    </row>
    <row r="116" spans="1:5" ht="28.5" customHeight="1">
      <c r="A116" s="225"/>
      <c r="B116" s="227"/>
      <c r="C116" s="222"/>
      <c r="D116" s="223"/>
      <c r="E116" s="224"/>
    </row>
    <row r="117" spans="1:5" ht="15.75">
      <c r="A117" s="244">
        <v>1</v>
      </c>
      <c r="B117" s="167" t="s">
        <v>5</v>
      </c>
      <c r="C117" s="171">
        <v>3897.8</v>
      </c>
      <c r="D117" s="171">
        <v>3897.8</v>
      </c>
      <c r="E117" s="171">
        <f>D117/C117*100</f>
        <v>100</v>
      </c>
    </row>
    <row r="118" spans="1:5" ht="15.75">
      <c r="A118" s="244">
        <f>A117+1</f>
        <v>2</v>
      </c>
      <c r="B118" s="167" t="s">
        <v>91</v>
      </c>
      <c r="C118" s="171">
        <v>3955.8</v>
      </c>
      <c r="D118" s="171">
        <v>3955.8</v>
      </c>
      <c r="E118" s="171">
        <f aca="true" t="shared" si="4" ref="E118:E127">D118/C118*100</f>
        <v>100</v>
      </c>
    </row>
    <row r="119" spans="1:5" ht="15.75">
      <c r="A119" s="244">
        <f aca="true" t="shared" si="5" ref="A119:A124">A118+1</f>
        <v>3</v>
      </c>
      <c r="B119" s="167" t="s">
        <v>92</v>
      </c>
      <c r="C119" s="171">
        <v>5172.7</v>
      </c>
      <c r="D119" s="171">
        <v>5172.7</v>
      </c>
      <c r="E119" s="171">
        <f t="shared" si="4"/>
        <v>100</v>
      </c>
    </row>
    <row r="120" spans="1:5" ht="15.75">
      <c r="A120" s="244">
        <f t="shared" si="5"/>
        <v>4</v>
      </c>
      <c r="B120" s="167" t="s">
        <v>93</v>
      </c>
      <c r="C120" s="171">
        <v>4843.7</v>
      </c>
      <c r="D120" s="171">
        <v>4843.7</v>
      </c>
      <c r="E120" s="171">
        <f t="shared" si="4"/>
        <v>100</v>
      </c>
    </row>
    <row r="121" spans="1:5" ht="15.75">
      <c r="A121" s="244">
        <f t="shared" si="5"/>
        <v>5</v>
      </c>
      <c r="B121" s="167" t="s">
        <v>94</v>
      </c>
      <c r="C121" s="171">
        <v>5325.9</v>
      </c>
      <c r="D121" s="171">
        <v>5325.9</v>
      </c>
      <c r="E121" s="171">
        <f t="shared" si="4"/>
        <v>100</v>
      </c>
    </row>
    <row r="122" spans="1:5" ht="15.75">
      <c r="A122" s="244">
        <f t="shared" si="5"/>
        <v>6</v>
      </c>
      <c r="B122" s="167" t="s">
        <v>95</v>
      </c>
      <c r="C122" s="171">
        <v>4295.8</v>
      </c>
      <c r="D122" s="171">
        <v>4295.8</v>
      </c>
      <c r="E122" s="171">
        <f t="shared" si="4"/>
        <v>100</v>
      </c>
    </row>
    <row r="123" spans="1:5" ht="15.75">
      <c r="A123" s="244">
        <f t="shared" si="5"/>
        <v>7</v>
      </c>
      <c r="B123" s="167" t="s">
        <v>0</v>
      </c>
      <c r="C123" s="171">
        <v>5223.8</v>
      </c>
      <c r="D123" s="171">
        <v>5223.8</v>
      </c>
      <c r="E123" s="171">
        <f t="shared" si="4"/>
        <v>100</v>
      </c>
    </row>
    <row r="124" spans="1:5" ht="15.75">
      <c r="A124" s="244">
        <f t="shared" si="5"/>
        <v>8</v>
      </c>
      <c r="B124" s="167" t="s">
        <v>1</v>
      </c>
      <c r="C124" s="168">
        <v>6935.4</v>
      </c>
      <c r="D124" s="168">
        <v>6935.4</v>
      </c>
      <c r="E124" s="171">
        <f t="shared" si="4"/>
        <v>100</v>
      </c>
    </row>
    <row r="125" spans="1:5" ht="15.75">
      <c r="A125" s="244">
        <f>A124+1</f>
        <v>9</v>
      </c>
      <c r="B125" s="167" t="s">
        <v>2</v>
      </c>
      <c r="C125" s="168">
        <v>3485.3</v>
      </c>
      <c r="D125" s="168">
        <v>3485.3</v>
      </c>
      <c r="E125" s="171">
        <f t="shared" si="4"/>
        <v>100</v>
      </c>
    </row>
    <row r="126" spans="1:5" ht="15.75">
      <c r="A126" s="244">
        <f>A125+1</f>
        <v>10</v>
      </c>
      <c r="B126" s="167" t="s">
        <v>3</v>
      </c>
      <c r="C126" s="168">
        <v>6971.6</v>
      </c>
      <c r="D126" s="168">
        <v>6971.6</v>
      </c>
      <c r="E126" s="171">
        <f t="shared" si="4"/>
        <v>100</v>
      </c>
    </row>
    <row r="127" spans="1:5" ht="15.75">
      <c r="A127" s="167"/>
      <c r="B127" s="167" t="s">
        <v>4</v>
      </c>
      <c r="C127" s="171">
        <f>C117+C118+C119+C120+C121+C122+C123+C124+C125+C126</f>
        <v>50107.8</v>
      </c>
      <c r="D127" s="171">
        <f>D117+D118+D119+D120+D121+D122+D123+D124+D125+D126</f>
        <v>50107.8</v>
      </c>
      <c r="E127" s="171">
        <f t="shared" si="4"/>
        <v>100</v>
      </c>
    </row>
    <row r="128" spans="1:5" ht="12.75">
      <c r="A128" s="40"/>
      <c r="B128" s="40"/>
      <c r="C128" s="40"/>
      <c r="D128" s="40"/>
      <c r="E128" s="40"/>
    </row>
    <row r="129" spans="1:5" ht="12.75">
      <c r="A129" s="40"/>
      <c r="B129" s="40"/>
      <c r="C129" s="40"/>
      <c r="D129" s="40"/>
      <c r="E129" s="40"/>
    </row>
    <row r="130" spans="1:5" ht="12.75">
      <c r="A130" s="40"/>
      <c r="B130" s="40"/>
      <c r="C130" s="40"/>
      <c r="D130" s="40"/>
      <c r="E130" s="40"/>
    </row>
    <row r="131" spans="1:5" ht="12.75">
      <c r="A131" s="40"/>
      <c r="B131" s="40"/>
      <c r="C131" s="40"/>
      <c r="D131" s="40"/>
      <c r="E131" s="40"/>
    </row>
    <row r="132" spans="1:5" ht="12.75">
      <c r="A132" s="40"/>
      <c r="B132" s="40"/>
      <c r="C132" s="40"/>
      <c r="D132" s="40"/>
      <c r="E132" s="40"/>
    </row>
    <row r="133" spans="1:5" ht="12.75">
      <c r="A133" s="40"/>
      <c r="B133" s="40"/>
      <c r="C133" s="40"/>
      <c r="D133" s="40"/>
      <c r="E133" s="40"/>
    </row>
    <row r="134" spans="1:5" ht="12.75">
      <c r="A134" s="40"/>
      <c r="B134" s="40"/>
      <c r="C134" s="40"/>
      <c r="D134" s="40"/>
      <c r="E134" s="40"/>
    </row>
    <row r="135" spans="1:5" ht="12.75">
      <c r="A135" s="40"/>
      <c r="B135" s="40"/>
      <c r="C135" s="40"/>
      <c r="D135" s="40"/>
      <c r="E135" s="40"/>
    </row>
    <row r="136" spans="1:5" ht="12.75">
      <c r="A136" s="40"/>
      <c r="B136" s="40"/>
      <c r="C136" s="40"/>
      <c r="D136" s="40"/>
      <c r="E136" s="40"/>
    </row>
    <row r="137" spans="1:5" ht="12.75">
      <c r="A137" s="40"/>
      <c r="B137" s="40"/>
      <c r="C137" s="40"/>
      <c r="D137" s="40"/>
      <c r="E137" s="40"/>
    </row>
    <row r="138" spans="1:5" ht="12.75">
      <c r="A138" s="40"/>
      <c r="B138" s="40"/>
      <c r="C138" s="40"/>
      <c r="D138" s="40"/>
      <c r="E138" s="40"/>
    </row>
    <row r="139" spans="1:5" ht="12.75">
      <c r="A139" s="40"/>
      <c r="B139" s="40"/>
      <c r="C139" s="40"/>
      <c r="D139" s="40"/>
      <c r="E139" s="40"/>
    </row>
    <row r="140" spans="1:5" ht="12.75">
      <c r="A140" s="40"/>
      <c r="B140" s="40"/>
      <c r="C140" s="40"/>
      <c r="D140" s="40"/>
      <c r="E140" s="40"/>
    </row>
    <row r="141" spans="1:5" ht="12.75">
      <c r="A141" s="40"/>
      <c r="B141" s="40"/>
      <c r="C141" s="40"/>
      <c r="D141" s="40"/>
      <c r="E141" s="40"/>
    </row>
    <row r="142" spans="1:5" ht="12.75">
      <c r="A142" s="40"/>
      <c r="B142" s="40"/>
      <c r="C142" s="40"/>
      <c r="D142" s="40"/>
      <c r="E142" s="40"/>
    </row>
    <row r="143" spans="1:5" ht="12.75">
      <c r="A143" s="40"/>
      <c r="B143" s="40"/>
      <c r="C143" s="40"/>
      <c r="D143" s="40"/>
      <c r="E143" s="40"/>
    </row>
    <row r="144" spans="1:5" ht="12.75">
      <c r="A144" s="40"/>
      <c r="B144" s="40"/>
      <c r="C144" s="40"/>
      <c r="D144" s="40"/>
      <c r="E144" s="40"/>
    </row>
    <row r="145" spans="1:5" ht="12.75">
      <c r="A145" s="40"/>
      <c r="B145" s="40"/>
      <c r="C145" s="40"/>
      <c r="D145" s="40"/>
      <c r="E145" s="40"/>
    </row>
    <row r="146" spans="1:5" ht="12.75">
      <c r="A146" s="40"/>
      <c r="B146" s="40"/>
      <c r="C146" s="40"/>
      <c r="D146" s="40"/>
      <c r="E146" s="40"/>
    </row>
    <row r="147" spans="1:5" ht="12.75">
      <c r="A147" s="40"/>
      <c r="B147" s="40"/>
      <c r="C147" s="40"/>
      <c r="D147" s="40"/>
      <c r="E147" s="40"/>
    </row>
    <row r="148" spans="1:5" ht="12.75">
      <c r="A148" s="40"/>
      <c r="B148" s="40"/>
      <c r="C148" s="40"/>
      <c r="D148" s="40"/>
      <c r="E148" s="40"/>
    </row>
    <row r="149" spans="1:5" ht="12.75">
      <c r="A149" s="40"/>
      <c r="B149" s="40"/>
      <c r="C149" s="40"/>
      <c r="D149" s="40"/>
      <c r="E149" s="40"/>
    </row>
    <row r="150" spans="1:5" ht="12.75">
      <c r="A150" s="40"/>
      <c r="B150" s="40"/>
      <c r="C150" s="40"/>
      <c r="D150" s="40"/>
      <c r="E150" s="40"/>
    </row>
    <row r="151" spans="1:5" ht="12.75">
      <c r="A151" s="40"/>
      <c r="B151" s="40"/>
      <c r="C151" s="40"/>
      <c r="D151" s="40"/>
      <c r="E151" s="40"/>
    </row>
    <row r="152" spans="1:5" ht="12.75">
      <c r="A152" s="40"/>
      <c r="B152" s="40"/>
      <c r="C152" s="40"/>
      <c r="D152" s="40"/>
      <c r="E152" s="40"/>
    </row>
    <row r="153" spans="1:5" ht="12.75">
      <c r="A153" s="40"/>
      <c r="B153" s="40"/>
      <c r="C153" s="40"/>
      <c r="D153" s="40"/>
      <c r="E153" s="40"/>
    </row>
    <row r="154" spans="1:5" ht="12.75">
      <c r="A154" s="40"/>
      <c r="B154" s="40"/>
      <c r="C154" s="40"/>
      <c r="D154" s="40"/>
      <c r="E154" s="40"/>
    </row>
    <row r="155" spans="1:5" ht="12.75">
      <c r="A155" s="40"/>
      <c r="B155" s="40"/>
      <c r="C155" s="40"/>
      <c r="D155" s="40"/>
      <c r="E155" s="40"/>
    </row>
    <row r="156" spans="1:5" ht="15.75">
      <c r="A156" s="239" t="s">
        <v>1769</v>
      </c>
      <c r="B156" s="239"/>
      <c r="C156" s="239"/>
      <c r="D156" s="239"/>
      <c r="E156" s="239"/>
    </row>
    <row r="157" spans="1:5" ht="15.75">
      <c r="A157" s="239" t="s">
        <v>1759</v>
      </c>
      <c r="B157" s="239"/>
      <c r="C157" s="239"/>
      <c r="D157" s="239"/>
      <c r="E157" s="239"/>
    </row>
    <row r="158" spans="1:5" ht="15.75">
      <c r="A158" s="239" t="s">
        <v>1757</v>
      </c>
      <c r="B158" s="239"/>
      <c r="C158" s="239"/>
      <c r="D158" s="239"/>
      <c r="E158" s="239"/>
    </row>
    <row r="159" spans="1:5" ht="12.75">
      <c r="A159" s="40"/>
      <c r="B159" s="40"/>
      <c r="C159" s="40"/>
      <c r="D159" s="40"/>
      <c r="E159" s="40"/>
    </row>
    <row r="160" spans="1:5" ht="12.75">
      <c r="A160" s="40"/>
      <c r="B160" s="40"/>
      <c r="C160" s="40"/>
      <c r="D160" s="40"/>
      <c r="E160" s="40"/>
    </row>
    <row r="161" spans="1:5" ht="12.75">
      <c r="A161" s="40"/>
      <c r="B161" s="40"/>
      <c r="C161" s="40"/>
      <c r="D161" s="40"/>
      <c r="E161" s="40"/>
    </row>
    <row r="162" spans="1:5" ht="15.75">
      <c r="A162" s="228" t="s">
        <v>513</v>
      </c>
      <c r="B162" s="228"/>
      <c r="C162" s="228"/>
      <c r="D162" s="228"/>
      <c r="E162" s="228"/>
    </row>
    <row r="163" spans="1:5" ht="15.75">
      <c r="A163" s="228" t="s">
        <v>162</v>
      </c>
      <c r="B163" s="228"/>
      <c r="C163" s="228"/>
      <c r="D163" s="228"/>
      <c r="E163" s="228"/>
    </row>
    <row r="164" spans="1:5" ht="15.75">
      <c r="A164" s="228" t="s">
        <v>1743</v>
      </c>
      <c r="B164" s="228"/>
      <c r="C164" s="228"/>
      <c r="D164" s="228"/>
      <c r="E164" s="228"/>
    </row>
    <row r="165" spans="1:5" ht="15.75">
      <c r="A165" s="228" t="s">
        <v>1742</v>
      </c>
      <c r="B165" s="228"/>
      <c r="C165" s="228"/>
      <c r="D165" s="228"/>
      <c r="E165" s="228"/>
    </row>
    <row r="166" spans="1:5" ht="15.75">
      <c r="A166" s="228" t="s">
        <v>1594</v>
      </c>
      <c r="B166" s="228"/>
      <c r="C166" s="228"/>
      <c r="D166" s="228"/>
      <c r="E166" s="228"/>
    </row>
    <row r="167" spans="1:5" ht="15.75">
      <c r="A167" s="165"/>
      <c r="B167" s="165"/>
      <c r="C167" s="165"/>
      <c r="D167" s="165"/>
      <c r="E167" s="165"/>
    </row>
    <row r="168" spans="1:5" ht="12.75">
      <c r="A168" s="177"/>
      <c r="B168" s="166"/>
      <c r="C168" s="166"/>
      <c r="D168" s="178"/>
      <c r="E168" s="164" t="s">
        <v>281</v>
      </c>
    </row>
    <row r="169" spans="1:5" ht="12.75" customHeight="1">
      <c r="A169" s="225" t="s">
        <v>90</v>
      </c>
      <c r="B169" s="226" t="s">
        <v>140</v>
      </c>
      <c r="C169" s="221" t="s">
        <v>163</v>
      </c>
      <c r="D169" s="223" t="s">
        <v>18</v>
      </c>
      <c r="E169" s="224" t="s">
        <v>19</v>
      </c>
    </row>
    <row r="170" spans="1:5" ht="25.5" customHeight="1">
      <c r="A170" s="225"/>
      <c r="B170" s="227"/>
      <c r="C170" s="222"/>
      <c r="D170" s="223"/>
      <c r="E170" s="224"/>
    </row>
    <row r="171" spans="1:5" ht="15.75">
      <c r="A171" s="244">
        <v>1</v>
      </c>
      <c r="B171" s="167" t="s">
        <v>5</v>
      </c>
      <c r="C171" s="171">
        <v>2657</v>
      </c>
      <c r="D171" s="171">
        <v>2657</v>
      </c>
      <c r="E171" s="171">
        <f aca="true" t="shared" si="6" ref="E171:E179">D171/C171*100</f>
        <v>100</v>
      </c>
    </row>
    <row r="172" spans="1:5" ht="15.75">
      <c r="A172" s="244">
        <f>A171+1</f>
        <v>2</v>
      </c>
      <c r="B172" s="167" t="s">
        <v>91</v>
      </c>
      <c r="C172" s="171">
        <v>5316</v>
      </c>
      <c r="D172" s="171">
        <v>5316</v>
      </c>
      <c r="E172" s="171">
        <f t="shared" si="6"/>
        <v>100</v>
      </c>
    </row>
    <row r="173" spans="1:5" ht="15.75">
      <c r="A173" s="244">
        <f aca="true" t="shared" si="7" ref="A173:A178">A172+1</f>
        <v>3</v>
      </c>
      <c r="B173" s="167" t="s">
        <v>92</v>
      </c>
      <c r="C173" s="171">
        <v>3147</v>
      </c>
      <c r="D173" s="171">
        <v>3147</v>
      </c>
      <c r="E173" s="171">
        <f t="shared" si="6"/>
        <v>100</v>
      </c>
    </row>
    <row r="174" spans="1:5" ht="15.75">
      <c r="A174" s="244">
        <f t="shared" si="7"/>
        <v>4</v>
      </c>
      <c r="B174" s="167" t="s">
        <v>93</v>
      </c>
      <c r="C174" s="171">
        <v>3635</v>
      </c>
      <c r="D174" s="171">
        <v>3635</v>
      </c>
      <c r="E174" s="171">
        <f t="shared" si="6"/>
        <v>100</v>
      </c>
    </row>
    <row r="175" spans="1:5" ht="15.75">
      <c r="A175" s="244">
        <f t="shared" si="7"/>
        <v>5</v>
      </c>
      <c r="B175" s="167" t="s">
        <v>94</v>
      </c>
      <c r="C175" s="171">
        <v>4745</v>
      </c>
      <c r="D175" s="171">
        <v>4745</v>
      </c>
      <c r="E175" s="171">
        <f t="shared" si="6"/>
        <v>100</v>
      </c>
    </row>
    <row r="176" spans="1:5" ht="15.75">
      <c r="A176" s="244">
        <f t="shared" si="7"/>
        <v>6</v>
      </c>
      <c r="B176" s="167" t="s">
        <v>95</v>
      </c>
      <c r="C176" s="171">
        <v>2736</v>
      </c>
      <c r="D176" s="171">
        <v>2736</v>
      </c>
      <c r="E176" s="171">
        <f t="shared" si="6"/>
        <v>100</v>
      </c>
    </row>
    <row r="177" spans="1:5" ht="15.75">
      <c r="A177" s="244">
        <f t="shared" si="7"/>
        <v>7</v>
      </c>
      <c r="B177" s="167" t="s">
        <v>2</v>
      </c>
      <c r="C177" s="171">
        <v>2578</v>
      </c>
      <c r="D177" s="171">
        <v>2578</v>
      </c>
      <c r="E177" s="171">
        <f t="shared" si="6"/>
        <v>100</v>
      </c>
    </row>
    <row r="178" spans="1:5" ht="15.75">
      <c r="A178" s="244">
        <f t="shared" si="7"/>
        <v>8</v>
      </c>
      <c r="B178" s="167" t="s">
        <v>3</v>
      </c>
      <c r="C178" s="171">
        <v>12030</v>
      </c>
      <c r="D178" s="171">
        <v>12030</v>
      </c>
      <c r="E178" s="171">
        <f t="shared" si="6"/>
        <v>100</v>
      </c>
    </row>
    <row r="179" spans="1:5" ht="15.75">
      <c r="A179" s="167"/>
      <c r="B179" s="167" t="s">
        <v>4</v>
      </c>
      <c r="C179" s="171">
        <f>C172+C173+C174+C175+C176+C177+C178+C171</f>
        <v>36844</v>
      </c>
      <c r="D179" s="171">
        <f>D172+D173+D174+D175+D176+D177+D178+D171</f>
        <v>36844</v>
      </c>
      <c r="E179" s="171">
        <f t="shared" si="6"/>
        <v>100</v>
      </c>
    </row>
    <row r="180" spans="1:5" ht="15.75">
      <c r="A180" s="172"/>
      <c r="B180" s="172"/>
      <c r="C180" s="173"/>
      <c r="D180" s="173"/>
      <c r="E180" s="173"/>
    </row>
    <row r="181" spans="1:5" ht="15.75">
      <c r="A181" s="172"/>
      <c r="B181" s="172"/>
      <c r="C181" s="173"/>
      <c r="D181" s="173"/>
      <c r="E181" s="173"/>
    </row>
    <row r="182" spans="1:5" ht="15.75">
      <c r="A182" s="172"/>
      <c r="B182" s="172"/>
      <c r="C182" s="173"/>
      <c r="D182" s="173"/>
      <c r="E182" s="173"/>
    </row>
    <row r="183" spans="1:5" ht="15.75">
      <c r="A183" s="172"/>
      <c r="B183" s="172"/>
      <c r="C183" s="173"/>
      <c r="D183" s="173"/>
      <c r="E183" s="173"/>
    </row>
    <row r="184" spans="1:5" ht="15.75">
      <c r="A184" s="172"/>
      <c r="B184" s="172"/>
      <c r="C184" s="173"/>
      <c r="D184" s="173"/>
      <c r="E184" s="173"/>
    </row>
    <row r="185" spans="1:5" ht="15.75">
      <c r="A185" s="172"/>
      <c r="B185" s="172"/>
      <c r="C185" s="173"/>
      <c r="D185" s="173"/>
      <c r="E185" s="173"/>
    </row>
    <row r="186" spans="1:5" ht="15.75">
      <c r="A186" s="172"/>
      <c r="B186" s="172"/>
      <c r="C186" s="173"/>
      <c r="D186" s="173"/>
      <c r="E186" s="173"/>
    </row>
    <row r="187" spans="1:5" ht="15.75">
      <c r="A187" s="172"/>
      <c r="B187" s="172"/>
      <c r="C187" s="173"/>
      <c r="D187" s="173"/>
      <c r="E187" s="173"/>
    </row>
    <row r="188" spans="1:5" ht="15.75">
      <c r="A188" s="172"/>
      <c r="B188" s="172"/>
      <c r="C188" s="173"/>
      <c r="D188" s="173"/>
      <c r="E188" s="173"/>
    </row>
    <row r="189" spans="1:5" ht="15.75">
      <c r="A189" s="172"/>
      <c r="B189" s="172"/>
      <c r="C189" s="173"/>
      <c r="D189" s="173"/>
      <c r="E189" s="173"/>
    </row>
    <row r="190" spans="1:5" ht="15.75">
      <c r="A190" s="172"/>
      <c r="B190" s="172"/>
      <c r="C190" s="173"/>
      <c r="D190" s="173"/>
      <c r="E190" s="173"/>
    </row>
    <row r="191" spans="1:5" ht="15.75">
      <c r="A191" s="172"/>
      <c r="B191" s="172"/>
      <c r="C191" s="173"/>
      <c r="D191" s="173"/>
      <c r="E191" s="173"/>
    </row>
    <row r="192" spans="1:5" ht="15.75">
      <c r="A192" s="172"/>
      <c r="B192" s="172"/>
      <c r="C192" s="173"/>
      <c r="D192" s="173"/>
      <c r="E192" s="173"/>
    </row>
    <row r="193" spans="1:5" ht="15.75">
      <c r="A193" s="172"/>
      <c r="B193" s="172"/>
      <c r="C193" s="173"/>
      <c r="D193" s="173"/>
      <c r="E193" s="173"/>
    </row>
    <row r="194" spans="1:5" ht="15.75">
      <c r="A194" s="172"/>
      <c r="B194" s="172"/>
      <c r="C194" s="173"/>
      <c r="D194" s="173"/>
      <c r="E194" s="173"/>
    </row>
    <row r="195" spans="1:5" ht="15.75">
      <c r="A195" s="172"/>
      <c r="B195" s="172"/>
      <c r="C195" s="173"/>
      <c r="D195" s="173"/>
      <c r="E195" s="173"/>
    </row>
    <row r="196" spans="1:5" ht="15.75">
      <c r="A196" s="172"/>
      <c r="B196" s="172"/>
      <c r="C196" s="173"/>
      <c r="D196" s="173"/>
      <c r="E196" s="173"/>
    </row>
    <row r="197" spans="1:5" ht="15.75">
      <c r="A197" s="172"/>
      <c r="B197" s="172"/>
      <c r="C197" s="173"/>
      <c r="D197" s="173"/>
      <c r="E197" s="173"/>
    </row>
    <row r="198" spans="1:5" ht="15.75">
      <c r="A198" s="172"/>
      <c r="B198" s="172"/>
      <c r="C198" s="173"/>
      <c r="D198" s="173"/>
      <c r="E198" s="173"/>
    </row>
    <row r="199" spans="1:5" ht="15.75">
      <c r="A199" s="172"/>
      <c r="B199" s="172"/>
      <c r="C199" s="173"/>
      <c r="D199" s="173"/>
      <c r="E199" s="173"/>
    </row>
    <row r="200" spans="1:5" ht="15.75">
      <c r="A200" s="172"/>
      <c r="B200" s="172"/>
      <c r="C200" s="173"/>
      <c r="D200" s="173"/>
      <c r="E200" s="173"/>
    </row>
    <row r="201" spans="1:5" ht="15.75">
      <c r="A201" s="172"/>
      <c r="B201" s="172"/>
      <c r="C201" s="173"/>
      <c r="D201" s="173"/>
      <c r="E201" s="173"/>
    </row>
    <row r="202" spans="1:5" ht="15.75">
      <c r="A202" s="172"/>
      <c r="B202" s="172"/>
      <c r="C202" s="173"/>
      <c r="D202" s="173"/>
      <c r="E202" s="173"/>
    </row>
    <row r="203" spans="1:5" ht="15.75">
      <c r="A203" s="172"/>
      <c r="B203" s="172"/>
      <c r="C203" s="173"/>
      <c r="D203" s="173"/>
      <c r="E203" s="173"/>
    </row>
    <row r="204" spans="1:5" ht="15.75">
      <c r="A204" s="239" t="s">
        <v>1770</v>
      </c>
      <c r="B204" s="239"/>
      <c r="C204" s="239"/>
      <c r="D204" s="239"/>
      <c r="E204" s="239"/>
    </row>
    <row r="205" spans="1:5" ht="15.75">
      <c r="A205" s="239" t="s">
        <v>1759</v>
      </c>
      <c r="B205" s="239"/>
      <c r="C205" s="239"/>
      <c r="D205" s="239"/>
      <c r="E205" s="239"/>
    </row>
    <row r="206" spans="1:5" ht="15.75">
      <c r="A206" s="239" t="s">
        <v>1766</v>
      </c>
      <c r="B206" s="239"/>
      <c r="C206" s="239"/>
      <c r="D206" s="239"/>
      <c r="E206" s="239"/>
    </row>
    <row r="207" spans="1:5" ht="15.75">
      <c r="A207" s="241"/>
      <c r="B207" s="241"/>
      <c r="C207" s="241"/>
      <c r="D207" s="241"/>
      <c r="E207" s="241"/>
    </row>
    <row r="208" spans="1:5" ht="15.75">
      <c r="A208" s="241"/>
      <c r="B208" s="241"/>
      <c r="C208" s="241"/>
      <c r="D208" s="241"/>
      <c r="E208" s="241"/>
    </row>
    <row r="209" spans="1:5" ht="12.75">
      <c r="A209" s="40"/>
      <c r="B209" s="40"/>
      <c r="C209" s="40"/>
      <c r="D209" s="40"/>
      <c r="E209" s="40"/>
    </row>
    <row r="210" spans="1:5" ht="15.75">
      <c r="A210" s="228" t="s">
        <v>136</v>
      </c>
      <c r="B210" s="228"/>
      <c r="C210" s="228"/>
      <c r="D210" s="228"/>
      <c r="E210" s="228"/>
    </row>
    <row r="211" spans="1:5" ht="15.75">
      <c r="A211" s="228" t="s">
        <v>137</v>
      </c>
      <c r="B211" s="228"/>
      <c r="C211" s="228"/>
      <c r="D211" s="228"/>
      <c r="E211" s="228"/>
    </row>
    <row r="212" spans="1:5" ht="15.75">
      <c r="A212" s="228" t="s">
        <v>138</v>
      </c>
      <c r="B212" s="228"/>
      <c r="C212" s="228"/>
      <c r="D212" s="228"/>
      <c r="E212" s="228"/>
    </row>
    <row r="213" spans="1:5" ht="15.75">
      <c r="A213" s="228" t="s">
        <v>1595</v>
      </c>
      <c r="B213" s="228"/>
      <c r="C213" s="228"/>
      <c r="D213" s="228"/>
      <c r="E213" s="228"/>
    </row>
    <row r="214" spans="1:5" ht="15.75">
      <c r="A214" s="165"/>
      <c r="B214" s="165"/>
      <c r="C214" s="165"/>
      <c r="D214" s="165"/>
      <c r="E214" s="165"/>
    </row>
    <row r="215" spans="1:5" ht="18.75">
      <c r="A215" s="232"/>
      <c r="B215" s="232"/>
      <c r="C215" s="232"/>
      <c r="D215" s="178"/>
      <c r="E215" s="164" t="s">
        <v>281</v>
      </c>
    </row>
    <row r="216" spans="1:5" ht="12.75" customHeight="1">
      <c r="A216" s="225" t="s">
        <v>90</v>
      </c>
      <c r="B216" s="226" t="s">
        <v>140</v>
      </c>
      <c r="C216" s="221" t="s">
        <v>163</v>
      </c>
      <c r="D216" s="223" t="s">
        <v>18</v>
      </c>
      <c r="E216" s="224" t="s">
        <v>19</v>
      </c>
    </row>
    <row r="217" spans="1:8" ht="26.25" customHeight="1">
      <c r="A217" s="225"/>
      <c r="B217" s="227"/>
      <c r="C217" s="222"/>
      <c r="D217" s="223"/>
      <c r="E217" s="224"/>
      <c r="H217" s="160"/>
    </row>
    <row r="218" spans="1:8" ht="18.75">
      <c r="A218" s="244">
        <v>1</v>
      </c>
      <c r="B218" s="245" t="s">
        <v>5</v>
      </c>
      <c r="C218" s="246">
        <v>119.4</v>
      </c>
      <c r="D218" s="246">
        <v>119.4</v>
      </c>
      <c r="E218" s="246">
        <f>D218/C218*100</f>
        <v>100</v>
      </c>
      <c r="H218" s="161"/>
    </row>
    <row r="219" spans="1:8" ht="18.75">
      <c r="A219" s="244">
        <v>2</v>
      </c>
      <c r="B219" s="245" t="s">
        <v>91</v>
      </c>
      <c r="C219" s="246">
        <v>398.4</v>
      </c>
      <c r="D219" s="246">
        <v>398.4</v>
      </c>
      <c r="E219" s="246">
        <f aca="true" t="shared" si="8" ref="E219:E228">D219/C219*100</f>
        <v>100</v>
      </c>
      <c r="H219" s="161"/>
    </row>
    <row r="220" spans="1:8" ht="18.75">
      <c r="A220" s="244">
        <v>3</v>
      </c>
      <c r="B220" s="245" t="s">
        <v>92</v>
      </c>
      <c r="C220" s="246">
        <v>398.4</v>
      </c>
      <c r="D220" s="246">
        <v>398.4</v>
      </c>
      <c r="E220" s="246">
        <f t="shared" si="8"/>
        <v>100</v>
      </c>
      <c r="H220" s="161"/>
    </row>
    <row r="221" spans="1:8" ht="18.75">
      <c r="A221" s="244">
        <v>4</v>
      </c>
      <c r="B221" s="245" t="s">
        <v>93</v>
      </c>
      <c r="C221" s="246">
        <v>398.4</v>
      </c>
      <c r="D221" s="246">
        <v>398.4</v>
      </c>
      <c r="E221" s="246">
        <f t="shared" si="8"/>
        <v>100</v>
      </c>
      <c r="H221" s="161"/>
    </row>
    <row r="222" spans="1:8" ht="18.75">
      <c r="A222" s="244">
        <v>5</v>
      </c>
      <c r="B222" s="245" t="s">
        <v>94</v>
      </c>
      <c r="C222" s="246">
        <v>398.4</v>
      </c>
      <c r="D222" s="246">
        <v>398.4</v>
      </c>
      <c r="E222" s="246">
        <f t="shared" si="8"/>
        <v>100</v>
      </c>
      <c r="H222" s="161"/>
    </row>
    <row r="223" spans="1:8" ht="18.75">
      <c r="A223" s="244">
        <v>6</v>
      </c>
      <c r="B223" s="245" t="s">
        <v>95</v>
      </c>
      <c r="C223" s="246">
        <v>139.3</v>
      </c>
      <c r="D223" s="246">
        <v>139.3</v>
      </c>
      <c r="E223" s="246">
        <f t="shared" si="8"/>
        <v>100</v>
      </c>
      <c r="H223" s="161"/>
    </row>
    <row r="224" spans="1:8" ht="18.75">
      <c r="A224" s="244">
        <v>7</v>
      </c>
      <c r="B224" s="245" t="s">
        <v>0</v>
      </c>
      <c r="C224" s="246">
        <v>139.3</v>
      </c>
      <c r="D224" s="246">
        <v>139.3</v>
      </c>
      <c r="E224" s="246">
        <f t="shared" si="8"/>
        <v>100</v>
      </c>
      <c r="H224" s="161"/>
    </row>
    <row r="225" spans="1:8" ht="18.75">
      <c r="A225" s="244">
        <v>8</v>
      </c>
      <c r="B225" s="245" t="s">
        <v>1</v>
      </c>
      <c r="C225" s="246">
        <v>398.4</v>
      </c>
      <c r="D225" s="246">
        <v>398.4</v>
      </c>
      <c r="E225" s="246">
        <f t="shared" si="8"/>
        <v>100</v>
      </c>
      <c r="H225" s="161"/>
    </row>
    <row r="226" spans="1:8" ht="18.75">
      <c r="A226" s="244">
        <v>9</v>
      </c>
      <c r="B226" s="245" t="s">
        <v>2</v>
      </c>
      <c r="C226" s="246">
        <v>139.3</v>
      </c>
      <c r="D226" s="246">
        <v>139.3</v>
      </c>
      <c r="E226" s="246">
        <f t="shared" si="8"/>
        <v>100</v>
      </c>
      <c r="H226" s="161"/>
    </row>
    <row r="227" spans="1:8" ht="18.75">
      <c r="A227" s="244">
        <v>10</v>
      </c>
      <c r="B227" s="245" t="s">
        <v>3</v>
      </c>
      <c r="C227" s="246">
        <v>398.4</v>
      </c>
      <c r="D227" s="246">
        <v>398.4</v>
      </c>
      <c r="E227" s="246">
        <f t="shared" si="8"/>
        <v>100</v>
      </c>
      <c r="H227" s="161"/>
    </row>
    <row r="228" spans="1:8" ht="15.75">
      <c r="A228" s="167"/>
      <c r="B228" s="245" t="s">
        <v>4</v>
      </c>
      <c r="C228" s="246">
        <f>C218+C219+C220+C221+C222+C223+C224+C225+C226+C227</f>
        <v>2927.7000000000003</v>
      </c>
      <c r="D228" s="246">
        <f>D218+D219+D220+D221+D222+D223+D224+D225+D226+D227</f>
        <v>2927.7000000000003</v>
      </c>
      <c r="E228" s="246">
        <f t="shared" si="8"/>
        <v>100</v>
      </c>
      <c r="H228" s="160"/>
    </row>
    <row r="229" spans="1:8" ht="12.75">
      <c r="A229" s="40"/>
      <c r="B229" s="40"/>
      <c r="C229" s="40"/>
      <c r="D229" s="40"/>
      <c r="E229" s="40"/>
      <c r="H229" s="160"/>
    </row>
    <row r="230" spans="1:8" ht="12.75">
      <c r="A230" s="40"/>
      <c r="B230" s="40"/>
      <c r="C230" s="40"/>
      <c r="D230" s="40"/>
      <c r="E230" s="40"/>
      <c r="H230" s="160"/>
    </row>
    <row r="231" spans="1:8" ht="12.75">
      <c r="A231" s="40"/>
      <c r="B231" s="40"/>
      <c r="C231" s="40"/>
      <c r="D231" s="40"/>
      <c r="E231" s="40"/>
      <c r="H231" s="160"/>
    </row>
    <row r="232" spans="1:8" ht="12.75">
      <c r="A232" s="40"/>
      <c r="B232" s="40"/>
      <c r="C232" s="40"/>
      <c r="D232" s="40"/>
      <c r="E232" s="40"/>
      <c r="H232" s="160"/>
    </row>
    <row r="233" spans="1:8" ht="12.75">
      <c r="A233" s="40"/>
      <c r="B233" s="40"/>
      <c r="C233" s="40"/>
      <c r="D233" s="40"/>
      <c r="E233" s="40"/>
      <c r="H233" s="160"/>
    </row>
    <row r="234" spans="1:8" ht="12.75">
      <c r="A234" s="40"/>
      <c r="B234" s="40"/>
      <c r="C234" s="40"/>
      <c r="D234" s="40"/>
      <c r="E234" s="40"/>
      <c r="H234" s="160"/>
    </row>
    <row r="235" spans="1:8" ht="12.75">
      <c r="A235" s="40"/>
      <c r="B235" s="40"/>
      <c r="C235" s="40"/>
      <c r="D235" s="40"/>
      <c r="E235" s="40"/>
      <c r="H235" s="160"/>
    </row>
    <row r="236" spans="1:8" ht="12.75">
      <c r="A236" s="40"/>
      <c r="B236" s="40"/>
      <c r="C236" s="40"/>
      <c r="D236" s="40"/>
      <c r="E236" s="40"/>
      <c r="H236" s="160"/>
    </row>
    <row r="237" spans="1:8" ht="12.75">
      <c r="A237" s="40"/>
      <c r="B237" s="40"/>
      <c r="C237" s="40"/>
      <c r="D237" s="40"/>
      <c r="E237" s="40"/>
      <c r="H237" s="160"/>
    </row>
    <row r="238" spans="1:8" ht="12.75">
      <c r="A238" s="40"/>
      <c r="B238" s="40"/>
      <c r="C238" s="40"/>
      <c r="D238" s="40"/>
      <c r="E238" s="40"/>
      <c r="H238" s="160"/>
    </row>
    <row r="239" spans="1:8" ht="12.75">
      <c r="A239" s="40"/>
      <c r="B239" s="40"/>
      <c r="C239" s="40"/>
      <c r="D239" s="40"/>
      <c r="E239" s="40"/>
      <c r="H239" s="160"/>
    </row>
    <row r="240" spans="1:8" ht="12.75">
      <c r="A240" s="40"/>
      <c r="B240" s="40"/>
      <c r="C240" s="40"/>
      <c r="D240" s="40"/>
      <c r="E240" s="40"/>
      <c r="H240" s="160"/>
    </row>
    <row r="241" spans="1:8" ht="12.75">
      <c r="A241" s="40"/>
      <c r="B241" s="40"/>
      <c r="C241" s="40"/>
      <c r="D241" s="40"/>
      <c r="E241" s="40"/>
      <c r="H241" s="160"/>
    </row>
    <row r="242" spans="1:8" ht="12.75">
      <c r="A242" s="40"/>
      <c r="B242" s="40"/>
      <c r="C242" s="40"/>
      <c r="D242" s="40"/>
      <c r="E242" s="40"/>
      <c r="H242" s="160"/>
    </row>
    <row r="243" spans="1:8" ht="12.75">
      <c r="A243" s="40"/>
      <c r="B243" s="40"/>
      <c r="C243" s="40"/>
      <c r="D243" s="40"/>
      <c r="E243" s="40"/>
      <c r="H243" s="160"/>
    </row>
    <row r="244" spans="1:8" ht="12.75">
      <c r="A244" s="40"/>
      <c r="B244" s="40"/>
      <c r="C244" s="40"/>
      <c r="D244" s="40"/>
      <c r="E244" s="40"/>
      <c r="H244" s="160"/>
    </row>
    <row r="245" spans="1:8" ht="12.75">
      <c r="A245" s="40"/>
      <c r="B245" s="40"/>
      <c r="C245" s="40"/>
      <c r="D245" s="40"/>
      <c r="E245" s="40"/>
      <c r="H245" s="160"/>
    </row>
    <row r="246" spans="1:8" ht="12.75">
      <c r="A246" s="40"/>
      <c r="B246" s="40"/>
      <c r="C246" s="40"/>
      <c r="D246" s="40"/>
      <c r="E246" s="40"/>
      <c r="H246" s="160"/>
    </row>
    <row r="247" spans="1:8" ht="12.75">
      <c r="A247" s="40"/>
      <c r="B247" s="40"/>
      <c r="C247" s="40"/>
      <c r="D247" s="40"/>
      <c r="E247" s="40"/>
      <c r="H247" s="160"/>
    </row>
    <row r="248" spans="1:8" ht="12.75">
      <c r="A248" s="40"/>
      <c r="B248" s="40"/>
      <c r="C248" s="40"/>
      <c r="D248" s="40"/>
      <c r="E248" s="40"/>
      <c r="H248" s="160"/>
    </row>
    <row r="249" spans="1:8" ht="12.75">
      <c r="A249" s="40"/>
      <c r="B249" s="40"/>
      <c r="C249" s="40"/>
      <c r="D249" s="40"/>
      <c r="E249" s="40"/>
      <c r="H249" s="160"/>
    </row>
    <row r="250" spans="1:8" ht="12.75">
      <c r="A250" s="40"/>
      <c r="B250" s="40"/>
      <c r="C250" s="40"/>
      <c r="D250" s="40"/>
      <c r="E250" s="40"/>
      <c r="H250" s="160"/>
    </row>
    <row r="251" spans="1:5" ht="12.75">
      <c r="A251" s="40"/>
      <c r="B251" s="40"/>
      <c r="C251" s="40"/>
      <c r="D251" s="40"/>
      <c r="E251" s="40"/>
    </row>
    <row r="252" spans="1:5" ht="15.75">
      <c r="A252" s="172"/>
      <c r="B252" s="172"/>
      <c r="C252" s="173"/>
      <c r="D252" s="173"/>
      <c r="E252" s="173"/>
    </row>
    <row r="253" spans="1:5" ht="15.75">
      <c r="A253" s="239" t="s">
        <v>1771</v>
      </c>
      <c r="B253" s="239"/>
      <c r="C253" s="239"/>
      <c r="D253" s="239"/>
      <c r="E253" s="239"/>
    </row>
    <row r="254" spans="1:5" ht="15.75">
      <c r="A254" s="239" t="s">
        <v>1759</v>
      </c>
      <c r="B254" s="239"/>
      <c r="C254" s="239"/>
      <c r="D254" s="239"/>
      <c r="E254" s="239"/>
    </row>
    <row r="255" spans="1:5" ht="15.75">
      <c r="A255" s="239" t="s">
        <v>1766</v>
      </c>
      <c r="B255" s="239"/>
      <c r="C255" s="239"/>
      <c r="D255" s="239"/>
      <c r="E255" s="239"/>
    </row>
    <row r="256" spans="1:5" ht="15.75">
      <c r="A256" s="241"/>
      <c r="B256" s="241"/>
      <c r="C256" s="241"/>
      <c r="D256" s="241"/>
      <c r="E256" s="241"/>
    </row>
    <row r="257" spans="1:5" ht="15.75">
      <c r="A257" s="241"/>
      <c r="B257" s="241"/>
      <c r="C257" s="241"/>
      <c r="D257" s="241"/>
      <c r="E257" s="241"/>
    </row>
    <row r="258" spans="1:5" ht="12.75">
      <c r="A258" s="164"/>
      <c r="B258" s="164"/>
      <c r="C258" s="164"/>
      <c r="D258" s="164"/>
      <c r="E258" s="164"/>
    </row>
    <row r="259" spans="1:5" ht="15.75">
      <c r="A259" s="228" t="s">
        <v>204</v>
      </c>
      <c r="B259" s="228"/>
      <c r="C259" s="228"/>
      <c r="D259" s="228"/>
      <c r="E259" s="228"/>
    </row>
    <row r="260" spans="1:5" ht="32.25" customHeight="1">
      <c r="A260" s="220" t="s">
        <v>1751</v>
      </c>
      <c r="B260" s="220"/>
      <c r="C260" s="220"/>
      <c r="D260" s="220"/>
      <c r="E260" s="220"/>
    </row>
    <row r="261" spans="1:5" ht="16.5" customHeight="1">
      <c r="A261" s="228" t="s">
        <v>1750</v>
      </c>
      <c r="B261" s="228"/>
      <c r="C261" s="228"/>
      <c r="D261" s="228"/>
      <c r="E261" s="228"/>
    </row>
    <row r="262" spans="1:5" ht="15" customHeight="1">
      <c r="A262" s="228"/>
      <c r="B262" s="228"/>
      <c r="C262" s="228"/>
      <c r="D262" s="228"/>
      <c r="E262" s="228"/>
    </row>
    <row r="263" spans="1:5" ht="18.75">
      <c r="A263" s="229"/>
      <c r="B263" s="229"/>
      <c r="C263" s="40"/>
      <c r="D263" s="40"/>
      <c r="E263" s="164" t="s">
        <v>281</v>
      </c>
    </row>
    <row r="264" spans="1:5" ht="12.75">
      <c r="A264" s="225" t="s">
        <v>90</v>
      </c>
      <c r="B264" s="226" t="s">
        <v>140</v>
      </c>
      <c r="C264" s="221" t="s">
        <v>163</v>
      </c>
      <c r="D264" s="223" t="s">
        <v>18</v>
      </c>
      <c r="E264" s="224" t="s">
        <v>19</v>
      </c>
    </row>
    <row r="265" spans="1:5" ht="12.75">
      <c r="A265" s="225"/>
      <c r="B265" s="227"/>
      <c r="C265" s="222"/>
      <c r="D265" s="223"/>
      <c r="E265" s="224"/>
    </row>
    <row r="266" spans="1:5" ht="14.25" customHeight="1">
      <c r="A266" s="244">
        <v>1</v>
      </c>
      <c r="B266" s="167" t="s">
        <v>5</v>
      </c>
      <c r="C266" s="171">
        <v>72.9</v>
      </c>
      <c r="D266" s="171">
        <v>72.9</v>
      </c>
      <c r="E266" s="171">
        <f aca="true" t="shared" si="9" ref="E266:E276">D266/C266*100</f>
        <v>100</v>
      </c>
    </row>
    <row r="267" spans="1:5" ht="15.75">
      <c r="A267" s="244">
        <f>A266+1</f>
        <v>2</v>
      </c>
      <c r="B267" s="167" t="s">
        <v>91</v>
      </c>
      <c r="C267" s="171">
        <f>167.1+55.6</f>
        <v>222.7</v>
      </c>
      <c r="D267" s="171">
        <f>167.1+55.6</f>
        <v>222.7</v>
      </c>
      <c r="E267" s="171">
        <f t="shared" si="9"/>
        <v>100</v>
      </c>
    </row>
    <row r="268" spans="1:5" ht="15.75">
      <c r="A268" s="244">
        <f aca="true" t="shared" si="10" ref="A268:A275">A267+1</f>
        <v>3</v>
      </c>
      <c r="B268" s="167" t="s">
        <v>92</v>
      </c>
      <c r="C268" s="171">
        <v>68.8</v>
      </c>
      <c r="D268" s="171">
        <v>68.8</v>
      </c>
      <c r="E268" s="171">
        <f t="shared" si="9"/>
        <v>100</v>
      </c>
    </row>
    <row r="269" spans="1:5" ht="15.75">
      <c r="A269" s="244">
        <f t="shared" si="10"/>
        <v>4</v>
      </c>
      <c r="B269" s="167" t="s">
        <v>93</v>
      </c>
      <c r="C269" s="171">
        <f>143.3+16.5</f>
        <v>159.8</v>
      </c>
      <c r="D269" s="171">
        <f>143.3+16.5</f>
        <v>159.8</v>
      </c>
      <c r="E269" s="171">
        <f t="shared" si="9"/>
        <v>100</v>
      </c>
    </row>
    <row r="270" spans="1:5" ht="15.75">
      <c r="A270" s="244">
        <f t="shared" si="10"/>
        <v>5</v>
      </c>
      <c r="B270" s="167" t="s">
        <v>94</v>
      </c>
      <c r="C270" s="171">
        <f>124.2+33.1</f>
        <v>157.3</v>
      </c>
      <c r="D270" s="171">
        <f>124.2+33.1</f>
        <v>157.3</v>
      </c>
      <c r="E270" s="171">
        <f t="shared" si="9"/>
        <v>100</v>
      </c>
    </row>
    <row r="271" spans="1:5" ht="15.75">
      <c r="A271" s="244">
        <f t="shared" si="10"/>
        <v>6</v>
      </c>
      <c r="B271" s="167" t="s">
        <v>95</v>
      </c>
      <c r="C271" s="171">
        <v>78.3</v>
      </c>
      <c r="D271" s="171">
        <v>78.3</v>
      </c>
      <c r="E271" s="171">
        <f t="shared" si="9"/>
        <v>100</v>
      </c>
    </row>
    <row r="272" spans="1:5" ht="15.75">
      <c r="A272" s="244">
        <f t="shared" si="10"/>
        <v>7</v>
      </c>
      <c r="B272" s="167" t="s">
        <v>0</v>
      </c>
      <c r="C272" s="171">
        <v>92.1</v>
      </c>
      <c r="D272" s="171">
        <v>92.1</v>
      </c>
      <c r="E272" s="171">
        <f t="shared" si="9"/>
        <v>100</v>
      </c>
    </row>
    <row r="273" spans="1:5" ht="15.75">
      <c r="A273" s="244">
        <f t="shared" si="10"/>
        <v>8</v>
      </c>
      <c r="B273" s="167" t="s">
        <v>1</v>
      </c>
      <c r="C273" s="171">
        <v>121</v>
      </c>
      <c r="D273" s="171">
        <v>121</v>
      </c>
      <c r="E273" s="171">
        <f t="shared" si="9"/>
        <v>100</v>
      </c>
    </row>
    <row r="274" spans="1:5" ht="15.75">
      <c r="A274" s="244">
        <f t="shared" si="10"/>
        <v>9</v>
      </c>
      <c r="B274" s="167" t="s">
        <v>2</v>
      </c>
      <c r="C274" s="171">
        <f>113.4+16.6</f>
        <v>130</v>
      </c>
      <c r="D274" s="171">
        <f>113.4+16.6</f>
        <v>130</v>
      </c>
      <c r="E274" s="171">
        <f t="shared" si="9"/>
        <v>100</v>
      </c>
    </row>
    <row r="275" spans="1:5" ht="15.75">
      <c r="A275" s="244">
        <f t="shared" si="10"/>
        <v>10</v>
      </c>
      <c r="B275" s="167" t="s">
        <v>3</v>
      </c>
      <c r="C275" s="171">
        <v>169</v>
      </c>
      <c r="D275" s="171">
        <v>169</v>
      </c>
      <c r="E275" s="171">
        <f t="shared" si="9"/>
        <v>100</v>
      </c>
    </row>
    <row r="276" spans="1:5" ht="15.75">
      <c r="A276" s="167"/>
      <c r="B276" s="167" t="s">
        <v>4</v>
      </c>
      <c r="C276" s="171">
        <f>C268+C269+C271+C272+C273+C274+C275+C267+C266+C270</f>
        <v>1271.9</v>
      </c>
      <c r="D276" s="171">
        <f>D268+D269+D271+D272+D273+D274+D275+D267+D266+D270</f>
        <v>1271.9</v>
      </c>
      <c r="E276" s="171">
        <f t="shared" si="9"/>
        <v>100</v>
      </c>
    </row>
    <row r="277" spans="1:5" ht="15.75">
      <c r="A277" s="172"/>
      <c r="B277" s="172"/>
      <c r="C277" s="173"/>
      <c r="D277" s="173"/>
      <c r="E277" s="173"/>
    </row>
    <row r="278" spans="1:5" ht="15.75">
      <c r="A278" s="172"/>
      <c r="B278" s="172"/>
      <c r="C278" s="173"/>
      <c r="D278" s="173"/>
      <c r="E278" s="173"/>
    </row>
    <row r="279" spans="1:5" ht="15.75">
      <c r="A279" s="172"/>
      <c r="B279" s="172"/>
      <c r="C279" s="173"/>
      <c r="D279" s="173"/>
      <c r="E279" s="173"/>
    </row>
    <row r="280" spans="1:5" ht="15.75">
      <c r="A280" s="172"/>
      <c r="B280" s="172"/>
      <c r="C280" s="173"/>
      <c r="D280" s="173"/>
      <c r="E280" s="173"/>
    </row>
    <row r="281" spans="1:5" ht="15.75">
      <c r="A281" s="239" t="s">
        <v>1772</v>
      </c>
      <c r="B281" s="239"/>
      <c r="C281" s="239"/>
      <c r="D281" s="239"/>
      <c r="E281" s="239"/>
    </row>
    <row r="282" spans="1:5" ht="15.75">
      <c r="A282" s="239" t="s">
        <v>1759</v>
      </c>
      <c r="B282" s="239"/>
      <c r="C282" s="239"/>
      <c r="D282" s="239"/>
      <c r="E282" s="239"/>
    </row>
    <row r="283" spans="1:5" ht="15.75">
      <c r="A283" s="239" t="s">
        <v>1766</v>
      </c>
      <c r="B283" s="239"/>
      <c r="C283" s="239"/>
      <c r="D283" s="239"/>
      <c r="E283" s="239"/>
    </row>
    <row r="284" spans="1:5" ht="15.75">
      <c r="A284" s="241"/>
      <c r="B284" s="241"/>
      <c r="C284" s="241"/>
      <c r="D284" s="241"/>
      <c r="E284" s="241"/>
    </row>
    <row r="285" spans="1:5" ht="15.75">
      <c r="A285" s="241"/>
      <c r="B285" s="241"/>
      <c r="C285" s="241"/>
      <c r="D285" s="241"/>
      <c r="E285" s="241"/>
    </row>
    <row r="286" spans="1:5" ht="15.75">
      <c r="A286" s="172"/>
      <c r="B286" s="172"/>
      <c r="C286" s="173"/>
      <c r="D286" s="173"/>
      <c r="E286" s="173"/>
    </row>
    <row r="287" spans="1:5" ht="53.25" customHeight="1">
      <c r="A287" s="242" t="s">
        <v>1752</v>
      </c>
      <c r="B287" s="242"/>
      <c r="C287" s="242"/>
      <c r="D287" s="242"/>
      <c r="E287" s="242"/>
    </row>
    <row r="288" spans="1:5" ht="15.75">
      <c r="A288" s="172"/>
      <c r="B288" s="172"/>
      <c r="C288" s="173"/>
      <c r="D288" s="173"/>
      <c r="E288" s="173"/>
    </row>
    <row r="289" spans="1:5" ht="15.75">
      <c r="A289" s="172"/>
      <c r="B289" s="172"/>
      <c r="C289" s="173"/>
      <c r="D289" s="173"/>
      <c r="E289" s="164" t="s">
        <v>281</v>
      </c>
    </row>
    <row r="290" spans="1:5" ht="12.75">
      <c r="A290" s="225" t="s">
        <v>90</v>
      </c>
      <c r="B290" s="226" t="s">
        <v>140</v>
      </c>
      <c r="C290" s="221" t="s">
        <v>163</v>
      </c>
      <c r="D290" s="223" t="s">
        <v>18</v>
      </c>
      <c r="E290" s="224" t="s">
        <v>19</v>
      </c>
    </row>
    <row r="291" spans="1:5" ht="12.75">
      <c r="A291" s="225"/>
      <c r="B291" s="227"/>
      <c r="C291" s="222"/>
      <c r="D291" s="223"/>
      <c r="E291" s="224"/>
    </row>
    <row r="292" spans="1:5" ht="15.75">
      <c r="A292" s="244">
        <v>1</v>
      </c>
      <c r="B292" s="167" t="s">
        <v>91</v>
      </c>
      <c r="C292" s="179">
        <v>1500</v>
      </c>
      <c r="D292" s="179">
        <v>1500</v>
      </c>
      <c r="E292" s="180">
        <f aca="true" t="shared" si="11" ref="E292:E297">D292/C292*100</f>
        <v>100</v>
      </c>
    </row>
    <row r="293" spans="1:5" ht="15.75">
      <c r="A293" s="244">
        <v>2</v>
      </c>
      <c r="B293" s="167" t="s">
        <v>93</v>
      </c>
      <c r="C293" s="179">
        <v>1028.9</v>
      </c>
      <c r="D293" s="179">
        <v>1028.9</v>
      </c>
      <c r="E293" s="180">
        <f t="shared" si="11"/>
        <v>100</v>
      </c>
    </row>
    <row r="294" spans="1:5" ht="15.75">
      <c r="A294" s="244">
        <v>3</v>
      </c>
      <c r="B294" s="167" t="s">
        <v>94</v>
      </c>
      <c r="C294" s="179">
        <v>1222.9</v>
      </c>
      <c r="D294" s="179">
        <v>1222.9</v>
      </c>
      <c r="E294" s="180">
        <f t="shared" si="11"/>
        <v>100</v>
      </c>
    </row>
    <row r="295" spans="1:5" ht="15.75">
      <c r="A295" s="244">
        <v>4</v>
      </c>
      <c r="B295" s="167" t="s">
        <v>95</v>
      </c>
      <c r="C295" s="179">
        <v>1499.4</v>
      </c>
      <c r="D295" s="179">
        <v>1499.4</v>
      </c>
      <c r="E295" s="180">
        <f t="shared" si="11"/>
        <v>100</v>
      </c>
    </row>
    <row r="296" spans="1:5" ht="15.75">
      <c r="A296" s="244">
        <v>5</v>
      </c>
      <c r="B296" s="167" t="s">
        <v>2</v>
      </c>
      <c r="C296" s="171">
        <v>572.7</v>
      </c>
      <c r="D296" s="171">
        <v>572.7</v>
      </c>
      <c r="E296" s="180">
        <f t="shared" si="11"/>
        <v>100</v>
      </c>
    </row>
    <row r="297" spans="1:5" ht="15.75">
      <c r="A297" s="167"/>
      <c r="B297" s="167" t="s">
        <v>4</v>
      </c>
      <c r="C297" s="171">
        <f>C292+C293+C294+C295+C296</f>
        <v>5823.900000000001</v>
      </c>
      <c r="D297" s="171">
        <f>D292+D293+D294+D295+D296</f>
        <v>5823.900000000001</v>
      </c>
      <c r="E297" s="180">
        <f t="shared" si="11"/>
        <v>100</v>
      </c>
    </row>
    <row r="298" spans="1:5" ht="15.75">
      <c r="A298" s="239" t="s">
        <v>1773</v>
      </c>
      <c r="B298" s="239"/>
      <c r="C298" s="239"/>
      <c r="D298" s="239"/>
      <c r="E298" s="239"/>
    </row>
    <row r="299" spans="1:5" ht="15.75">
      <c r="A299" s="239" t="s">
        <v>1759</v>
      </c>
      <c r="B299" s="239"/>
      <c r="C299" s="239"/>
      <c r="D299" s="239"/>
      <c r="E299" s="239"/>
    </row>
    <row r="300" spans="1:5" ht="15.75">
      <c r="A300" s="239" t="s">
        <v>1766</v>
      </c>
      <c r="B300" s="239"/>
      <c r="C300" s="239"/>
      <c r="D300" s="239"/>
      <c r="E300" s="239"/>
    </row>
    <row r="301" spans="1:5" ht="12.75">
      <c r="A301" s="40"/>
      <c r="B301" s="40"/>
      <c r="C301" s="40"/>
      <c r="D301" s="40"/>
      <c r="E301" s="40"/>
    </row>
    <row r="302" spans="1:5" ht="12.75">
      <c r="A302" s="40"/>
      <c r="B302" s="40"/>
      <c r="C302" s="40"/>
      <c r="D302" s="40"/>
      <c r="E302" s="40"/>
    </row>
    <row r="303" spans="1:5" ht="14.25" customHeight="1">
      <c r="A303" s="40"/>
      <c r="B303" s="40"/>
      <c r="C303" s="40"/>
      <c r="D303" s="40"/>
      <c r="E303" s="40"/>
    </row>
    <row r="304" spans="1:5" ht="33" customHeight="1">
      <c r="A304" s="220" t="s">
        <v>514</v>
      </c>
      <c r="B304" s="220"/>
      <c r="C304" s="220"/>
      <c r="D304" s="220"/>
      <c r="E304" s="220"/>
    </row>
    <row r="305" spans="1:5" ht="15.75">
      <c r="A305" s="230" t="s">
        <v>1596</v>
      </c>
      <c r="B305" s="230"/>
      <c r="C305" s="230"/>
      <c r="D305" s="230"/>
      <c r="E305" s="230"/>
    </row>
    <row r="306" spans="1:5" ht="15.75">
      <c r="A306" s="181"/>
      <c r="B306" s="181"/>
      <c r="C306" s="181"/>
      <c r="D306" s="181"/>
      <c r="E306" s="181"/>
    </row>
    <row r="307" spans="1:5" ht="12.75">
      <c r="A307" s="177"/>
      <c r="B307" s="166"/>
      <c r="C307" s="166"/>
      <c r="D307" s="178"/>
      <c r="E307" s="164" t="s">
        <v>281</v>
      </c>
    </row>
    <row r="308" spans="1:5" ht="12.75" customHeight="1">
      <c r="A308" s="225" t="s">
        <v>90</v>
      </c>
      <c r="B308" s="226" t="s">
        <v>140</v>
      </c>
      <c r="C308" s="221" t="s">
        <v>163</v>
      </c>
      <c r="D308" s="223" t="s">
        <v>18</v>
      </c>
      <c r="E308" s="224" t="s">
        <v>19</v>
      </c>
    </row>
    <row r="309" spans="1:5" ht="25.5" customHeight="1">
      <c r="A309" s="225"/>
      <c r="B309" s="227"/>
      <c r="C309" s="222"/>
      <c r="D309" s="223"/>
      <c r="E309" s="224"/>
    </row>
    <row r="310" spans="1:5" ht="15.75">
      <c r="A310" s="244">
        <v>1</v>
      </c>
      <c r="B310" s="167" t="s">
        <v>5</v>
      </c>
      <c r="C310" s="171">
        <v>106</v>
      </c>
      <c r="D310" s="171">
        <v>106</v>
      </c>
      <c r="E310" s="180">
        <f aca="true" t="shared" si="12" ref="E310:E320">D310/C310*100</f>
        <v>100</v>
      </c>
    </row>
    <row r="311" spans="1:5" ht="15.75">
      <c r="A311" s="244">
        <f>A310+1</f>
        <v>2</v>
      </c>
      <c r="B311" s="167" t="s">
        <v>91</v>
      </c>
      <c r="C311" s="171">
        <v>203.1</v>
      </c>
      <c r="D311" s="171">
        <v>203.1</v>
      </c>
      <c r="E311" s="180">
        <f t="shared" si="12"/>
        <v>100</v>
      </c>
    </row>
    <row r="312" spans="1:5" ht="15.75">
      <c r="A312" s="244">
        <f aca="true" t="shared" si="13" ref="A312:A319">A311+1</f>
        <v>3</v>
      </c>
      <c r="B312" s="167" t="s">
        <v>92</v>
      </c>
      <c r="C312" s="171">
        <v>148.7</v>
      </c>
      <c r="D312" s="171">
        <v>148.7</v>
      </c>
      <c r="E312" s="180">
        <f t="shared" si="12"/>
        <v>100</v>
      </c>
    </row>
    <row r="313" spans="1:5" ht="15.75">
      <c r="A313" s="244">
        <f t="shared" si="13"/>
        <v>4</v>
      </c>
      <c r="B313" s="167" t="s">
        <v>93</v>
      </c>
      <c r="C313" s="171">
        <v>212.2</v>
      </c>
      <c r="D313" s="171">
        <v>212.2</v>
      </c>
      <c r="E313" s="180">
        <f t="shared" si="12"/>
        <v>100</v>
      </c>
    </row>
    <row r="314" spans="1:5" ht="15.75">
      <c r="A314" s="244">
        <f t="shared" si="13"/>
        <v>5</v>
      </c>
      <c r="B314" s="167" t="s">
        <v>94</v>
      </c>
      <c r="C314" s="171">
        <v>221.7</v>
      </c>
      <c r="D314" s="171">
        <v>221.7</v>
      </c>
      <c r="E314" s="180">
        <f t="shared" si="12"/>
        <v>100</v>
      </c>
    </row>
    <row r="315" spans="1:5" ht="15.75">
      <c r="A315" s="244">
        <f t="shared" si="13"/>
        <v>6</v>
      </c>
      <c r="B315" s="167" t="s">
        <v>95</v>
      </c>
      <c r="C315" s="171">
        <v>110.5</v>
      </c>
      <c r="D315" s="171">
        <v>110.5</v>
      </c>
      <c r="E315" s="180">
        <f t="shared" si="12"/>
        <v>100</v>
      </c>
    </row>
    <row r="316" spans="1:5" ht="15.75">
      <c r="A316" s="244">
        <f t="shared" si="13"/>
        <v>7</v>
      </c>
      <c r="B316" s="167" t="s">
        <v>0</v>
      </c>
      <c r="C316" s="171">
        <v>120.6</v>
      </c>
      <c r="D316" s="171">
        <v>120.6</v>
      </c>
      <c r="E316" s="180">
        <f t="shared" si="12"/>
        <v>100</v>
      </c>
    </row>
    <row r="317" spans="1:5" ht="15.75">
      <c r="A317" s="244">
        <f t="shared" si="13"/>
        <v>8</v>
      </c>
      <c r="B317" s="167" t="s">
        <v>1</v>
      </c>
      <c r="C317" s="171">
        <v>189.9</v>
      </c>
      <c r="D317" s="171">
        <v>189.9</v>
      </c>
      <c r="E317" s="180">
        <f t="shared" si="12"/>
        <v>100</v>
      </c>
    </row>
    <row r="318" spans="1:5" ht="15.75">
      <c r="A318" s="244">
        <f t="shared" si="13"/>
        <v>9</v>
      </c>
      <c r="B318" s="167" t="s">
        <v>2</v>
      </c>
      <c r="C318" s="171">
        <v>116.3</v>
      </c>
      <c r="D318" s="171">
        <v>116.3</v>
      </c>
      <c r="E318" s="180">
        <f t="shared" si="12"/>
        <v>100</v>
      </c>
    </row>
    <row r="319" spans="1:5" ht="15.75">
      <c r="A319" s="244">
        <f t="shared" si="13"/>
        <v>10</v>
      </c>
      <c r="B319" s="167" t="s">
        <v>3</v>
      </c>
      <c r="C319" s="171">
        <v>404.4</v>
      </c>
      <c r="D319" s="171">
        <v>404.4</v>
      </c>
      <c r="E319" s="180">
        <f t="shared" si="12"/>
        <v>100</v>
      </c>
    </row>
    <row r="320" spans="1:5" ht="15.75">
      <c r="A320" s="167"/>
      <c r="B320" s="167" t="s">
        <v>4</v>
      </c>
      <c r="C320" s="171">
        <f>C310+C311+C312+C313+C314+C315+C318+C319+C316+C317</f>
        <v>1833.4</v>
      </c>
      <c r="D320" s="171">
        <f>D310+D311+D312+D313+D314+D315+D318+D319+D316+D317</f>
        <v>1833.4</v>
      </c>
      <c r="E320" s="180">
        <f t="shared" si="12"/>
        <v>100</v>
      </c>
    </row>
    <row r="321" spans="1:5" ht="15.75">
      <c r="A321" s="172"/>
      <c r="B321" s="172"/>
      <c r="C321" s="173"/>
      <c r="D321" s="173"/>
      <c r="E321" s="182"/>
    </row>
    <row r="322" spans="1:5" ht="15.75">
      <c r="A322" s="172"/>
      <c r="B322" s="172"/>
      <c r="C322" s="173"/>
      <c r="D322" s="173"/>
      <c r="E322" s="182"/>
    </row>
    <row r="323" spans="1:5" ht="15.75">
      <c r="A323" s="172"/>
      <c r="B323" s="172"/>
      <c r="C323" s="173"/>
      <c r="D323" s="173"/>
      <c r="E323" s="182"/>
    </row>
    <row r="324" spans="1:5" ht="15.75">
      <c r="A324" s="172"/>
      <c r="B324" s="172"/>
      <c r="C324" s="173"/>
      <c r="D324" s="173"/>
      <c r="E324" s="182"/>
    </row>
    <row r="325" spans="1:5" ht="15.75">
      <c r="A325" s="172"/>
      <c r="B325" s="172"/>
      <c r="C325" s="173"/>
      <c r="D325" s="173"/>
      <c r="E325" s="182"/>
    </row>
    <row r="326" spans="1:5" ht="15.75">
      <c r="A326" s="172"/>
      <c r="B326" s="172"/>
      <c r="C326" s="173"/>
      <c r="D326" s="173"/>
      <c r="E326" s="182"/>
    </row>
    <row r="327" spans="1:5" ht="15.75">
      <c r="A327" s="172"/>
      <c r="B327" s="172"/>
      <c r="C327" s="173"/>
      <c r="D327" s="173"/>
      <c r="E327" s="182"/>
    </row>
    <row r="328" spans="1:5" ht="15.75">
      <c r="A328" s="172"/>
      <c r="B328" s="172"/>
      <c r="C328" s="173"/>
      <c r="D328" s="173"/>
      <c r="E328" s="182"/>
    </row>
    <row r="329" spans="1:5" ht="15.75">
      <c r="A329" s="172"/>
      <c r="B329" s="172"/>
      <c r="C329" s="173"/>
      <c r="D329" s="173"/>
      <c r="E329" s="182"/>
    </row>
    <row r="330" spans="1:5" ht="15.75">
      <c r="A330" s="172"/>
      <c r="B330" s="172"/>
      <c r="C330" s="173"/>
      <c r="D330" s="173"/>
      <c r="E330" s="182"/>
    </row>
    <row r="331" spans="1:5" ht="15.75">
      <c r="A331" s="172"/>
      <c r="B331" s="172"/>
      <c r="C331" s="173"/>
      <c r="D331" s="173"/>
      <c r="E331" s="182"/>
    </row>
    <row r="332" spans="1:5" ht="15.75">
      <c r="A332" s="172"/>
      <c r="B332" s="172"/>
      <c r="C332" s="173"/>
      <c r="D332" s="173"/>
      <c r="E332" s="182"/>
    </row>
    <row r="333" spans="1:5" ht="15.75">
      <c r="A333" s="172"/>
      <c r="B333" s="172"/>
      <c r="C333" s="173"/>
      <c r="D333" s="173"/>
      <c r="E333" s="182"/>
    </row>
    <row r="334" spans="1:5" ht="15.75">
      <c r="A334" s="172"/>
      <c r="B334" s="172"/>
      <c r="C334" s="173"/>
      <c r="D334" s="173"/>
      <c r="E334" s="182"/>
    </row>
    <row r="335" spans="1:5" ht="15.75">
      <c r="A335" s="172"/>
      <c r="B335" s="172"/>
      <c r="C335" s="173"/>
      <c r="D335" s="173"/>
      <c r="E335" s="182"/>
    </row>
    <row r="336" spans="1:5" ht="15.75">
      <c r="A336" s="172"/>
      <c r="B336" s="172"/>
      <c r="C336" s="173"/>
      <c r="D336" s="173"/>
      <c r="E336" s="182"/>
    </row>
    <row r="337" spans="1:5" ht="15.75">
      <c r="A337" s="172"/>
      <c r="B337" s="172"/>
      <c r="C337" s="173"/>
      <c r="D337" s="173"/>
      <c r="E337" s="182"/>
    </row>
    <row r="338" spans="1:5" ht="15.75">
      <c r="A338" s="172"/>
      <c r="B338" s="172"/>
      <c r="C338" s="173"/>
      <c r="D338" s="173"/>
      <c r="E338" s="182"/>
    </row>
    <row r="339" spans="1:5" ht="15.75">
      <c r="A339" s="172"/>
      <c r="B339" s="172"/>
      <c r="C339" s="173"/>
      <c r="D339" s="173"/>
      <c r="E339" s="182"/>
    </row>
    <row r="340" spans="1:5" ht="15.75">
      <c r="A340" s="172"/>
      <c r="B340" s="172"/>
      <c r="C340" s="173"/>
      <c r="D340" s="173"/>
      <c r="E340" s="182"/>
    </row>
    <row r="341" spans="1:5" ht="15.75">
      <c r="A341" s="172"/>
      <c r="B341" s="172"/>
      <c r="C341" s="173"/>
      <c r="D341" s="173"/>
      <c r="E341" s="182"/>
    </row>
    <row r="342" spans="1:5" ht="15.75">
      <c r="A342" s="172"/>
      <c r="B342" s="172"/>
      <c r="C342" s="173"/>
      <c r="D342" s="173"/>
      <c r="E342" s="182"/>
    </row>
    <row r="343" spans="1:5" ht="15.75">
      <c r="A343" s="172"/>
      <c r="B343" s="172"/>
      <c r="C343" s="173"/>
      <c r="D343" s="173"/>
      <c r="E343" s="182"/>
    </row>
    <row r="344" spans="1:5" ht="15.75">
      <c r="A344" s="239" t="s">
        <v>1774</v>
      </c>
      <c r="B344" s="239"/>
      <c r="C344" s="239"/>
      <c r="D344" s="239"/>
      <c r="E344" s="239"/>
    </row>
    <row r="345" spans="1:5" ht="15.75">
      <c r="A345" s="239" t="s">
        <v>1759</v>
      </c>
      <c r="B345" s="239"/>
      <c r="C345" s="239"/>
      <c r="D345" s="239"/>
      <c r="E345" s="239"/>
    </row>
    <row r="346" spans="1:5" ht="15.75">
      <c r="A346" s="239" t="s">
        <v>1766</v>
      </c>
      <c r="B346" s="239"/>
      <c r="C346" s="239"/>
      <c r="D346" s="239"/>
      <c r="E346" s="239"/>
    </row>
    <row r="347" spans="1:5" ht="12.75">
      <c r="A347" s="40"/>
      <c r="B347" s="40"/>
      <c r="C347" s="40"/>
      <c r="D347" s="40"/>
      <c r="E347" s="40"/>
    </row>
    <row r="348" spans="1:5" ht="12.75">
      <c r="A348" s="40"/>
      <c r="B348" s="40"/>
      <c r="C348" s="40"/>
      <c r="D348" s="40"/>
      <c r="E348" s="40"/>
    </row>
    <row r="349" spans="1:5" ht="12.75">
      <c r="A349" s="40"/>
      <c r="B349" s="40"/>
      <c r="C349" s="40"/>
      <c r="D349" s="40"/>
      <c r="E349" s="40"/>
    </row>
    <row r="350" spans="1:5" ht="67.5" customHeight="1">
      <c r="A350" s="242" t="s">
        <v>1597</v>
      </c>
      <c r="B350" s="242"/>
      <c r="C350" s="242"/>
      <c r="D350" s="242"/>
      <c r="E350" s="242"/>
    </row>
    <row r="351" spans="1:5" ht="14.25" customHeight="1">
      <c r="A351" s="176"/>
      <c r="B351" s="176"/>
      <c r="C351" s="176"/>
      <c r="D351" s="176"/>
      <c r="E351" s="176"/>
    </row>
    <row r="352" spans="1:5" ht="15.75" customHeight="1">
      <c r="A352" s="177"/>
      <c r="B352" s="166"/>
      <c r="C352" s="166"/>
      <c r="D352" s="178"/>
      <c r="E352" s="164" t="s">
        <v>281</v>
      </c>
    </row>
    <row r="353" spans="1:5" ht="12.75" customHeight="1">
      <c r="A353" s="225" t="s">
        <v>90</v>
      </c>
      <c r="B353" s="226" t="s">
        <v>140</v>
      </c>
      <c r="C353" s="221" t="s">
        <v>163</v>
      </c>
      <c r="D353" s="223" t="s">
        <v>18</v>
      </c>
      <c r="E353" s="224" t="s">
        <v>19</v>
      </c>
    </row>
    <row r="354" spans="1:5" ht="24.75" customHeight="1">
      <c r="A354" s="225"/>
      <c r="B354" s="227"/>
      <c r="C354" s="222"/>
      <c r="D354" s="223"/>
      <c r="E354" s="224"/>
    </row>
    <row r="355" spans="1:5" ht="15.75">
      <c r="A355" s="247">
        <v>1</v>
      </c>
      <c r="B355" s="183" t="s">
        <v>5</v>
      </c>
      <c r="C355" s="168">
        <v>6.8</v>
      </c>
      <c r="D355" s="168">
        <v>6.8</v>
      </c>
      <c r="E355" s="180">
        <f>D355/C355*100</f>
        <v>100</v>
      </c>
    </row>
    <row r="356" spans="1:5" ht="15.75">
      <c r="A356" s="244">
        <v>2</v>
      </c>
      <c r="B356" s="167" t="s">
        <v>91</v>
      </c>
      <c r="C356" s="168">
        <v>12.9</v>
      </c>
      <c r="D356" s="168">
        <v>12.9</v>
      </c>
      <c r="E356" s="180">
        <f aca="true" t="shared" si="14" ref="E356:E365">D356/C356*100</f>
        <v>100</v>
      </c>
    </row>
    <row r="357" spans="1:5" ht="15.75">
      <c r="A357" s="244">
        <v>3</v>
      </c>
      <c r="B357" s="167" t="s">
        <v>92</v>
      </c>
      <c r="C357" s="168">
        <v>9.5</v>
      </c>
      <c r="D357" s="168">
        <v>9.5</v>
      </c>
      <c r="E357" s="180">
        <f t="shared" si="14"/>
        <v>100</v>
      </c>
    </row>
    <row r="358" spans="1:5" ht="15.75">
      <c r="A358" s="244">
        <v>4</v>
      </c>
      <c r="B358" s="167" t="s">
        <v>93</v>
      </c>
      <c r="C358" s="168">
        <v>13.8</v>
      </c>
      <c r="D358" s="168">
        <v>13.8</v>
      </c>
      <c r="E358" s="180">
        <f t="shared" si="14"/>
        <v>100</v>
      </c>
    </row>
    <row r="359" spans="1:5" ht="15.75">
      <c r="A359" s="244">
        <v>5</v>
      </c>
      <c r="B359" s="167" t="s">
        <v>94</v>
      </c>
      <c r="C359" s="168">
        <v>13.9</v>
      </c>
      <c r="D359" s="168">
        <v>13.9</v>
      </c>
      <c r="E359" s="180">
        <f t="shared" si="14"/>
        <v>100</v>
      </c>
    </row>
    <row r="360" spans="1:5" ht="15.75">
      <c r="A360" s="244">
        <v>6</v>
      </c>
      <c r="B360" s="167" t="s">
        <v>95</v>
      </c>
      <c r="C360" s="168">
        <v>7</v>
      </c>
      <c r="D360" s="168">
        <v>7</v>
      </c>
      <c r="E360" s="180">
        <f t="shared" si="14"/>
        <v>100</v>
      </c>
    </row>
    <row r="361" spans="1:5" ht="15.75">
      <c r="A361" s="244">
        <v>7</v>
      </c>
      <c r="B361" s="167" t="s">
        <v>0</v>
      </c>
      <c r="C361" s="168">
        <v>7</v>
      </c>
      <c r="D361" s="168">
        <v>7</v>
      </c>
      <c r="E361" s="180">
        <f t="shared" si="14"/>
        <v>100</v>
      </c>
    </row>
    <row r="362" spans="1:5" ht="15.75">
      <c r="A362" s="244">
        <v>8</v>
      </c>
      <c r="B362" s="167" t="s">
        <v>1</v>
      </c>
      <c r="C362" s="168">
        <v>12.4</v>
      </c>
      <c r="D362" s="168">
        <v>12.4</v>
      </c>
      <c r="E362" s="180">
        <f t="shared" si="14"/>
        <v>100</v>
      </c>
    </row>
    <row r="363" spans="1:5" ht="15.75">
      <c r="A363" s="244">
        <v>9</v>
      </c>
      <c r="B363" s="167" t="s">
        <v>2</v>
      </c>
      <c r="C363" s="168">
        <v>7.3</v>
      </c>
      <c r="D363" s="168">
        <v>7.3</v>
      </c>
      <c r="E363" s="180">
        <f t="shared" si="14"/>
        <v>100</v>
      </c>
    </row>
    <row r="364" spans="1:5" ht="15.75">
      <c r="A364" s="244">
        <v>10</v>
      </c>
      <c r="B364" s="167" t="s">
        <v>3</v>
      </c>
      <c r="C364" s="168">
        <v>25.6</v>
      </c>
      <c r="D364" s="168">
        <v>25.6</v>
      </c>
      <c r="E364" s="180">
        <f t="shared" si="14"/>
        <v>100</v>
      </c>
    </row>
    <row r="365" spans="1:5" ht="15.75">
      <c r="A365" s="167"/>
      <c r="B365" s="167" t="s">
        <v>4</v>
      </c>
      <c r="C365" s="171">
        <f>C355+C356+C357+C358+C359+C360+C361+C362+C363+C364</f>
        <v>116.20000000000002</v>
      </c>
      <c r="D365" s="171">
        <f>D355+D356+D357+D358+D359+D360+D361+D362+D363+D364</f>
        <v>116.20000000000002</v>
      </c>
      <c r="E365" s="180">
        <f t="shared" si="14"/>
        <v>100</v>
      </c>
    </row>
    <row r="366" spans="1:5" ht="15.75">
      <c r="A366" s="172"/>
      <c r="B366" s="172"/>
      <c r="C366" s="173"/>
      <c r="D366" s="173"/>
      <c r="E366" s="182"/>
    </row>
    <row r="367" spans="1:5" ht="15.75">
      <c r="A367" s="172"/>
      <c r="B367" s="172"/>
      <c r="C367" s="173"/>
      <c r="D367" s="173"/>
      <c r="E367" s="182"/>
    </row>
    <row r="368" spans="1:5" ht="12.75">
      <c r="A368" s="40"/>
      <c r="B368" s="40"/>
      <c r="C368" s="40"/>
      <c r="D368" s="40"/>
      <c r="E368" s="40"/>
    </row>
    <row r="369" spans="1:5" ht="15.75">
      <c r="A369" s="239" t="s">
        <v>1775</v>
      </c>
      <c r="B369" s="239"/>
      <c r="C369" s="239"/>
      <c r="D369" s="239"/>
      <c r="E369" s="239"/>
    </row>
    <row r="370" spans="1:5" ht="15.75">
      <c r="A370" s="239" t="s">
        <v>1759</v>
      </c>
      <c r="B370" s="239"/>
      <c r="C370" s="239"/>
      <c r="D370" s="239"/>
      <c r="E370" s="239"/>
    </row>
    <row r="371" spans="1:5" ht="15.75">
      <c r="A371" s="239" t="s">
        <v>1766</v>
      </c>
      <c r="B371" s="239"/>
      <c r="C371" s="239"/>
      <c r="D371" s="239"/>
      <c r="E371" s="239"/>
    </row>
    <row r="372" spans="1:5" ht="15.75">
      <c r="A372" s="241"/>
      <c r="B372" s="241"/>
      <c r="C372" s="241"/>
      <c r="D372" s="241"/>
      <c r="E372" s="241"/>
    </row>
    <row r="373" spans="1:5" ht="15.75">
      <c r="A373" s="241"/>
      <c r="B373" s="241"/>
      <c r="C373" s="241"/>
      <c r="D373" s="241"/>
      <c r="E373" s="241"/>
    </row>
    <row r="374" spans="1:5" ht="14.25" customHeight="1">
      <c r="A374" s="40"/>
      <c r="B374" s="40"/>
      <c r="C374" s="40"/>
      <c r="D374" s="40"/>
      <c r="E374" s="40"/>
    </row>
    <row r="375" spans="1:5" ht="81.75" customHeight="1">
      <c r="A375" s="242" t="s">
        <v>1746</v>
      </c>
      <c r="B375" s="242"/>
      <c r="C375" s="242"/>
      <c r="D375" s="242"/>
      <c r="E375" s="242"/>
    </row>
    <row r="376" spans="1:5" ht="15.75" customHeight="1">
      <c r="A376" s="243"/>
      <c r="B376" s="243"/>
      <c r="C376" s="243"/>
      <c r="D376" s="243"/>
      <c r="E376" s="243"/>
    </row>
    <row r="377" spans="1:5" ht="15.75" customHeight="1">
      <c r="A377" s="177"/>
      <c r="B377" s="166"/>
      <c r="C377" s="166"/>
      <c r="D377" s="178"/>
      <c r="E377" s="164" t="s">
        <v>281</v>
      </c>
    </row>
    <row r="378" spans="1:5" ht="12.75" customHeight="1">
      <c r="A378" s="225" t="s">
        <v>90</v>
      </c>
      <c r="B378" s="226" t="s">
        <v>140</v>
      </c>
      <c r="C378" s="221" t="s">
        <v>163</v>
      </c>
      <c r="D378" s="223" t="s">
        <v>18</v>
      </c>
      <c r="E378" s="224" t="s">
        <v>19</v>
      </c>
    </row>
    <row r="379" spans="1:5" ht="26.25" customHeight="1">
      <c r="A379" s="225"/>
      <c r="B379" s="227"/>
      <c r="C379" s="222"/>
      <c r="D379" s="223"/>
      <c r="E379" s="224"/>
    </row>
    <row r="380" spans="1:5" ht="15.75">
      <c r="A380" s="244">
        <v>1</v>
      </c>
      <c r="B380" s="183" t="s">
        <v>5</v>
      </c>
      <c r="C380" s="171">
        <v>1400</v>
      </c>
      <c r="D380" s="171">
        <v>1400</v>
      </c>
      <c r="E380" s="180">
        <f>D380/C380*100</f>
        <v>100</v>
      </c>
    </row>
    <row r="381" spans="1:5" ht="15.75">
      <c r="A381" s="244">
        <f>A380+1</f>
        <v>2</v>
      </c>
      <c r="B381" s="167" t="s">
        <v>92</v>
      </c>
      <c r="C381" s="171">
        <v>1437.2</v>
      </c>
      <c r="D381" s="171">
        <v>1437.2</v>
      </c>
      <c r="E381" s="180">
        <f>D381/C381*100</f>
        <v>100</v>
      </c>
    </row>
    <row r="382" spans="1:5" ht="15.75">
      <c r="A382" s="244">
        <f>A381+1</f>
        <v>3</v>
      </c>
      <c r="B382" s="167" t="s">
        <v>3</v>
      </c>
      <c r="C382" s="171">
        <v>1450</v>
      </c>
      <c r="D382" s="171">
        <v>0</v>
      </c>
      <c r="E382" s="180">
        <f>D382/C382*100</f>
        <v>0</v>
      </c>
    </row>
    <row r="383" spans="1:5" ht="15.75">
      <c r="A383" s="167"/>
      <c r="B383" s="167" t="s">
        <v>4</v>
      </c>
      <c r="C383" s="171">
        <f>C380+C381+C382</f>
        <v>4287.2</v>
      </c>
      <c r="D383" s="171">
        <f>D380+D381+D382</f>
        <v>2837.2</v>
      </c>
      <c r="E383" s="180">
        <f>D383/C383*100</f>
        <v>66.1783914909498</v>
      </c>
    </row>
    <row r="384" spans="1:5" ht="15.75">
      <c r="A384" s="239" t="s">
        <v>1776</v>
      </c>
      <c r="B384" s="239"/>
      <c r="C384" s="239"/>
      <c r="D384" s="239"/>
      <c r="E384" s="239"/>
    </row>
    <row r="385" spans="1:5" ht="15.75">
      <c r="A385" s="239" t="s">
        <v>1759</v>
      </c>
      <c r="B385" s="239"/>
      <c r="C385" s="239"/>
      <c r="D385" s="239"/>
      <c r="E385" s="239"/>
    </row>
    <row r="386" spans="1:5" ht="15.75">
      <c r="A386" s="239" t="s">
        <v>1766</v>
      </c>
      <c r="B386" s="239"/>
      <c r="C386" s="239"/>
      <c r="D386" s="239"/>
      <c r="E386" s="239"/>
    </row>
    <row r="387" spans="1:5" ht="15.75">
      <c r="A387" s="241"/>
      <c r="B387" s="241"/>
      <c r="C387" s="241"/>
      <c r="D387" s="241"/>
      <c r="E387" s="241"/>
    </row>
    <row r="388" spans="1:5" ht="15.75">
      <c r="A388" s="241"/>
      <c r="B388" s="241"/>
      <c r="C388" s="241"/>
      <c r="D388" s="241"/>
      <c r="E388" s="241"/>
    </row>
    <row r="389" spans="1:5" ht="12.75">
      <c r="A389" s="40"/>
      <c r="B389" s="40"/>
      <c r="C389" s="40"/>
      <c r="D389" s="40"/>
      <c r="E389" s="40"/>
    </row>
    <row r="390" spans="1:5" ht="65.25" customHeight="1">
      <c r="A390" s="220" t="s">
        <v>1745</v>
      </c>
      <c r="B390" s="220"/>
      <c r="C390" s="220"/>
      <c r="D390" s="220"/>
      <c r="E390" s="220"/>
    </row>
    <row r="391" spans="1:5" ht="17.25" customHeight="1">
      <c r="A391" s="176"/>
      <c r="B391" s="176"/>
      <c r="C391" s="176"/>
      <c r="D391" s="176"/>
      <c r="E391" s="176"/>
    </row>
    <row r="392" spans="1:5" ht="15.75" customHeight="1">
      <c r="A392" s="177"/>
      <c r="B392" s="166"/>
      <c r="C392" s="166"/>
      <c r="D392" s="178"/>
      <c r="E392" s="164" t="s">
        <v>281</v>
      </c>
    </row>
    <row r="393" spans="1:5" ht="12.75">
      <c r="A393" s="225" t="s">
        <v>90</v>
      </c>
      <c r="B393" s="226" t="s">
        <v>140</v>
      </c>
      <c r="C393" s="221" t="s">
        <v>163</v>
      </c>
      <c r="D393" s="223" t="s">
        <v>18</v>
      </c>
      <c r="E393" s="224" t="s">
        <v>19</v>
      </c>
    </row>
    <row r="394" spans="1:5" ht="12.75">
      <c r="A394" s="225"/>
      <c r="B394" s="227"/>
      <c r="C394" s="222"/>
      <c r="D394" s="223"/>
      <c r="E394" s="224"/>
    </row>
    <row r="395" spans="1:5" ht="15.75">
      <c r="A395" s="244">
        <v>1</v>
      </c>
      <c r="B395" s="167" t="s">
        <v>5</v>
      </c>
      <c r="C395" s="171">
        <v>249.9</v>
      </c>
      <c r="D395" s="171">
        <v>249.9</v>
      </c>
      <c r="E395" s="180">
        <f aca="true" t="shared" si="15" ref="E395:E402">D395/C395*100</f>
        <v>100</v>
      </c>
    </row>
    <row r="396" spans="1:5" ht="15.75">
      <c r="A396" s="244">
        <f aca="true" t="shared" si="16" ref="A396:A401">A395+1</f>
        <v>2</v>
      </c>
      <c r="B396" s="167" t="s">
        <v>91</v>
      </c>
      <c r="C396" s="171">
        <v>200.5</v>
      </c>
      <c r="D396" s="171">
        <v>200.5</v>
      </c>
      <c r="E396" s="180">
        <f t="shared" si="15"/>
        <v>100</v>
      </c>
    </row>
    <row r="397" spans="1:5" ht="15.75">
      <c r="A397" s="244">
        <f t="shared" si="16"/>
        <v>3</v>
      </c>
      <c r="B397" s="167" t="s">
        <v>92</v>
      </c>
      <c r="C397" s="171">
        <v>236.1</v>
      </c>
      <c r="D397" s="171">
        <v>236.1</v>
      </c>
      <c r="E397" s="180">
        <f t="shared" si="15"/>
        <v>100</v>
      </c>
    </row>
    <row r="398" spans="1:5" ht="15.75">
      <c r="A398" s="244">
        <f t="shared" si="16"/>
        <v>4</v>
      </c>
      <c r="B398" s="167" t="s">
        <v>94</v>
      </c>
      <c r="C398" s="171">
        <v>250</v>
      </c>
      <c r="D398" s="171">
        <v>250</v>
      </c>
      <c r="E398" s="180">
        <f t="shared" si="15"/>
        <v>100</v>
      </c>
    </row>
    <row r="399" spans="1:5" ht="15.75">
      <c r="A399" s="244">
        <f t="shared" si="16"/>
        <v>5</v>
      </c>
      <c r="B399" s="167" t="s">
        <v>95</v>
      </c>
      <c r="C399" s="171">
        <v>250</v>
      </c>
      <c r="D399" s="171">
        <v>250</v>
      </c>
      <c r="E399" s="180">
        <f t="shared" si="15"/>
        <v>100</v>
      </c>
    </row>
    <row r="400" spans="1:5" ht="15.75">
      <c r="A400" s="244">
        <f t="shared" si="16"/>
        <v>6</v>
      </c>
      <c r="B400" s="167" t="s">
        <v>2</v>
      </c>
      <c r="C400" s="171">
        <v>218.4</v>
      </c>
      <c r="D400" s="171">
        <v>218.4</v>
      </c>
      <c r="E400" s="180">
        <f t="shared" si="15"/>
        <v>100</v>
      </c>
    </row>
    <row r="401" spans="1:5" ht="15.75">
      <c r="A401" s="244">
        <f t="shared" si="16"/>
        <v>7</v>
      </c>
      <c r="B401" s="167" t="s">
        <v>3</v>
      </c>
      <c r="C401" s="171">
        <v>230</v>
      </c>
      <c r="D401" s="171">
        <v>230</v>
      </c>
      <c r="E401" s="180">
        <f t="shared" si="15"/>
        <v>100</v>
      </c>
    </row>
    <row r="402" spans="1:5" ht="15.75">
      <c r="A402" s="167"/>
      <c r="B402" s="167" t="s">
        <v>4</v>
      </c>
      <c r="C402" s="171">
        <f>C395+C396+C397+C398+C399+C400+C401</f>
        <v>1634.9</v>
      </c>
      <c r="D402" s="171">
        <f>D395+D396+D397+D398+D399+D400+D401</f>
        <v>1634.9</v>
      </c>
      <c r="E402" s="180">
        <f t="shared" si="15"/>
        <v>100</v>
      </c>
    </row>
    <row r="403" spans="1:5" ht="15.75">
      <c r="A403" s="172"/>
      <c r="B403" s="172"/>
      <c r="C403" s="173"/>
      <c r="D403" s="173"/>
      <c r="E403" s="182"/>
    </row>
    <row r="404" spans="1:5" ht="15.75">
      <c r="A404" s="172"/>
      <c r="B404" s="172"/>
      <c r="C404" s="173"/>
      <c r="D404" s="173"/>
      <c r="E404" s="182"/>
    </row>
    <row r="405" spans="1:5" ht="15.75">
      <c r="A405" s="172"/>
      <c r="B405" s="172"/>
      <c r="C405" s="173"/>
      <c r="D405" s="173"/>
      <c r="E405" s="182"/>
    </row>
    <row r="406" spans="1:5" ht="15.75">
      <c r="A406" s="172"/>
      <c r="B406" s="172"/>
      <c r="C406" s="173"/>
      <c r="D406" s="173"/>
      <c r="E406" s="182"/>
    </row>
    <row r="407" spans="1:5" ht="12.75">
      <c r="A407" s="40"/>
      <c r="B407" s="40"/>
      <c r="C407" s="40"/>
      <c r="D407" s="40"/>
      <c r="E407" s="40"/>
    </row>
    <row r="408" spans="1:5" ht="15.75">
      <c r="A408" s="239" t="s">
        <v>1777</v>
      </c>
      <c r="B408" s="239"/>
      <c r="C408" s="239"/>
      <c r="D408" s="239"/>
      <c r="E408" s="239"/>
    </row>
    <row r="409" spans="1:5" ht="15.75">
      <c r="A409" s="239" t="s">
        <v>1759</v>
      </c>
      <c r="B409" s="239"/>
      <c r="C409" s="239"/>
      <c r="D409" s="239"/>
      <c r="E409" s="239"/>
    </row>
    <row r="410" spans="1:5" ht="15.75">
      <c r="A410" s="239" t="s">
        <v>1766</v>
      </c>
      <c r="B410" s="239"/>
      <c r="C410" s="239"/>
      <c r="D410" s="239"/>
      <c r="E410" s="239"/>
    </row>
    <row r="411" spans="1:5" ht="15.75">
      <c r="A411" s="172"/>
      <c r="B411" s="172"/>
      <c r="C411" s="173"/>
      <c r="D411" s="173"/>
      <c r="E411" s="182"/>
    </row>
    <row r="412" spans="1:5" ht="15.75">
      <c r="A412" s="172"/>
      <c r="B412" s="172"/>
      <c r="C412" s="173"/>
      <c r="D412" s="173"/>
      <c r="E412" s="182"/>
    </row>
    <row r="413" spans="1:5" ht="15.75">
      <c r="A413" s="172"/>
      <c r="B413" s="172"/>
      <c r="C413" s="173"/>
      <c r="D413" s="173"/>
      <c r="E413" s="182"/>
    </row>
    <row r="414" spans="1:5" ht="48.75" customHeight="1">
      <c r="A414" s="220" t="s">
        <v>1598</v>
      </c>
      <c r="B414" s="220"/>
      <c r="C414" s="220"/>
      <c r="D414" s="220"/>
      <c r="E414" s="220"/>
    </row>
    <row r="415" spans="1:5" ht="17.25" customHeight="1">
      <c r="A415" s="176"/>
      <c r="B415" s="176"/>
      <c r="C415" s="176"/>
      <c r="D415" s="176"/>
      <c r="E415" s="176"/>
    </row>
    <row r="416" spans="1:5" ht="15" customHeight="1">
      <c r="A416" s="177"/>
      <c r="B416" s="166"/>
      <c r="C416" s="166"/>
      <c r="D416" s="178"/>
      <c r="E416" s="164" t="s">
        <v>281</v>
      </c>
    </row>
    <row r="417" spans="1:5" ht="12.75">
      <c r="A417" s="225" t="s">
        <v>90</v>
      </c>
      <c r="B417" s="226" t="s">
        <v>140</v>
      </c>
      <c r="C417" s="221" t="s">
        <v>163</v>
      </c>
      <c r="D417" s="223" t="s">
        <v>18</v>
      </c>
      <c r="E417" s="224" t="s">
        <v>19</v>
      </c>
    </row>
    <row r="418" spans="1:5" ht="12.75">
      <c r="A418" s="225"/>
      <c r="B418" s="227"/>
      <c r="C418" s="222"/>
      <c r="D418" s="223"/>
      <c r="E418" s="224"/>
    </row>
    <row r="419" spans="1:5" ht="15.75">
      <c r="A419" s="244">
        <v>1</v>
      </c>
      <c r="B419" s="167" t="s">
        <v>1</v>
      </c>
      <c r="C419" s="171">
        <v>40000</v>
      </c>
      <c r="D419" s="171">
        <v>38182.6</v>
      </c>
      <c r="E419" s="180">
        <f>D419/C419*100</f>
        <v>95.4565</v>
      </c>
    </row>
    <row r="420" spans="1:5" ht="15.75">
      <c r="A420" s="167"/>
      <c r="B420" s="167" t="s">
        <v>4</v>
      </c>
      <c r="C420" s="171">
        <f>C419</f>
        <v>40000</v>
      </c>
      <c r="D420" s="171">
        <f>D419</f>
        <v>38182.6</v>
      </c>
      <c r="E420" s="180">
        <f>D420/C420*100</f>
        <v>95.4565</v>
      </c>
    </row>
    <row r="421" spans="1:5" ht="15.75">
      <c r="A421" s="172"/>
      <c r="B421" s="172"/>
      <c r="C421" s="173"/>
      <c r="D421" s="173"/>
      <c r="E421" s="182"/>
    </row>
    <row r="422" spans="1:5" ht="15.75">
      <c r="A422" s="172"/>
      <c r="B422" s="172"/>
      <c r="C422" s="173"/>
      <c r="D422" s="173"/>
      <c r="E422" s="182"/>
    </row>
    <row r="423" spans="1:5" ht="15.75">
      <c r="A423" s="172"/>
      <c r="B423" s="172"/>
      <c r="C423" s="173"/>
      <c r="D423" s="173"/>
      <c r="E423" s="182"/>
    </row>
    <row r="424" spans="1:5" ht="15.75">
      <c r="A424" s="172"/>
      <c r="B424" s="172"/>
      <c r="C424" s="173"/>
      <c r="D424" s="173"/>
      <c r="E424" s="182"/>
    </row>
    <row r="425" spans="1:5" ht="15.75">
      <c r="A425" s="172"/>
      <c r="B425" s="172"/>
      <c r="C425" s="173"/>
      <c r="D425" s="173"/>
      <c r="E425" s="182"/>
    </row>
    <row r="426" spans="1:5" ht="15.75">
      <c r="A426" s="172"/>
      <c r="B426" s="172"/>
      <c r="C426" s="173"/>
      <c r="D426" s="173"/>
      <c r="E426" s="182"/>
    </row>
    <row r="427" spans="1:5" ht="15.75">
      <c r="A427" s="239" t="s">
        <v>1778</v>
      </c>
      <c r="B427" s="239"/>
      <c r="C427" s="239"/>
      <c r="D427" s="239"/>
      <c r="E427" s="239"/>
    </row>
    <row r="428" spans="1:5" ht="15.75">
      <c r="A428" s="239" t="s">
        <v>1759</v>
      </c>
      <c r="B428" s="239"/>
      <c r="C428" s="239"/>
      <c r="D428" s="239"/>
      <c r="E428" s="239"/>
    </row>
    <row r="429" spans="1:5" ht="15.75">
      <c r="A429" s="239" t="s">
        <v>1779</v>
      </c>
      <c r="B429" s="239"/>
      <c r="C429" s="239"/>
      <c r="D429" s="239"/>
      <c r="E429" s="239"/>
    </row>
    <row r="430" spans="1:5" ht="15.75">
      <c r="A430" s="172"/>
      <c r="B430" s="172"/>
      <c r="C430" s="173"/>
      <c r="D430" s="173"/>
      <c r="E430" s="182"/>
    </row>
    <row r="431" spans="1:5" ht="15.75">
      <c r="A431" s="172"/>
      <c r="B431" s="172"/>
      <c r="C431" s="173"/>
      <c r="D431" s="173"/>
      <c r="E431" s="182"/>
    </row>
    <row r="432" spans="1:5" ht="15.75">
      <c r="A432" s="172"/>
      <c r="B432" s="172"/>
      <c r="C432" s="173"/>
      <c r="D432" s="173"/>
      <c r="E432" s="182"/>
    </row>
    <row r="433" spans="1:5" ht="66" customHeight="1">
      <c r="A433" s="242" t="s">
        <v>1747</v>
      </c>
      <c r="B433" s="242"/>
      <c r="C433" s="242"/>
      <c r="D433" s="242"/>
      <c r="E433" s="242"/>
    </row>
    <row r="434" spans="1:5" ht="15.75">
      <c r="A434" s="176"/>
      <c r="B434" s="176"/>
      <c r="C434" s="176"/>
      <c r="D434" s="176"/>
      <c r="E434" s="176"/>
    </row>
    <row r="435" spans="1:5" ht="12.75">
      <c r="A435" s="177"/>
      <c r="B435" s="166"/>
      <c r="C435" s="166"/>
      <c r="D435" s="178"/>
      <c r="E435" s="164" t="s">
        <v>281</v>
      </c>
    </row>
    <row r="436" spans="1:5" ht="12.75">
      <c r="A436" s="225" t="s">
        <v>90</v>
      </c>
      <c r="B436" s="226" t="s">
        <v>140</v>
      </c>
      <c r="C436" s="221" t="s">
        <v>163</v>
      </c>
      <c r="D436" s="223" t="s">
        <v>18</v>
      </c>
      <c r="E436" s="224" t="s">
        <v>19</v>
      </c>
    </row>
    <row r="437" spans="1:5" ht="12.75">
      <c r="A437" s="225"/>
      <c r="B437" s="227"/>
      <c r="C437" s="222"/>
      <c r="D437" s="223"/>
      <c r="E437" s="224"/>
    </row>
    <row r="438" spans="1:5" ht="15.75">
      <c r="A438" s="244">
        <v>1</v>
      </c>
      <c r="B438" s="167" t="s">
        <v>1</v>
      </c>
      <c r="C438" s="171">
        <v>9799</v>
      </c>
      <c r="D438" s="171">
        <v>9799</v>
      </c>
      <c r="E438" s="180">
        <f>D438/C438*100</f>
        <v>100</v>
      </c>
    </row>
    <row r="439" spans="1:5" ht="15.75">
      <c r="A439" s="167"/>
      <c r="B439" s="167" t="s">
        <v>4</v>
      </c>
      <c r="C439" s="171">
        <f>C438</f>
        <v>9799</v>
      </c>
      <c r="D439" s="171">
        <f>D438</f>
        <v>9799</v>
      </c>
      <c r="E439" s="180">
        <f>D439/C439*100</f>
        <v>100</v>
      </c>
    </row>
    <row r="440" spans="1:5" ht="15.75">
      <c r="A440" s="172"/>
      <c r="B440" s="172"/>
      <c r="C440" s="173"/>
      <c r="D440" s="173"/>
      <c r="E440" s="182"/>
    </row>
    <row r="441" spans="1:5" ht="15.75">
      <c r="A441" s="172"/>
      <c r="B441" s="172"/>
      <c r="C441" s="173"/>
      <c r="D441" s="173"/>
      <c r="E441" s="182"/>
    </row>
    <row r="442" spans="1:5" ht="15.75">
      <c r="A442" s="172"/>
      <c r="B442" s="172"/>
      <c r="C442" s="173"/>
      <c r="D442" s="173"/>
      <c r="E442" s="182"/>
    </row>
    <row r="443" spans="1:5" ht="15.75">
      <c r="A443" s="172"/>
      <c r="B443" s="172"/>
      <c r="C443" s="173"/>
      <c r="D443" s="173"/>
      <c r="E443" s="182"/>
    </row>
    <row r="444" spans="1:5" ht="15.75">
      <c r="A444" s="172"/>
      <c r="B444" s="172"/>
      <c r="C444" s="173"/>
      <c r="D444" s="173"/>
      <c r="E444" s="182"/>
    </row>
    <row r="445" spans="1:5" ht="15.75">
      <c r="A445" s="239" t="s">
        <v>1780</v>
      </c>
      <c r="B445" s="239"/>
      <c r="C445" s="239"/>
      <c r="D445" s="239"/>
      <c r="E445" s="239"/>
    </row>
    <row r="446" spans="1:5" ht="15.75">
      <c r="A446" s="239" t="s">
        <v>1759</v>
      </c>
      <c r="B446" s="239"/>
      <c r="C446" s="239"/>
      <c r="D446" s="239"/>
      <c r="E446" s="239"/>
    </row>
    <row r="447" spans="1:5" ht="15.75">
      <c r="A447" s="239" t="s">
        <v>1757</v>
      </c>
      <c r="B447" s="239"/>
      <c r="C447" s="239"/>
      <c r="D447" s="239"/>
      <c r="E447" s="239"/>
    </row>
    <row r="448" spans="1:5" ht="15.75">
      <c r="A448" s="241"/>
      <c r="B448" s="241"/>
      <c r="C448" s="241"/>
      <c r="D448" s="241"/>
      <c r="E448" s="241"/>
    </row>
    <row r="449" spans="1:5" ht="15.75">
      <c r="A449" s="241"/>
      <c r="B449" s="241"/>
      <c r="C449" s="241"/>
      <c r="D449" s="241"/>
      <c r="E449" s="241"/>
    </row>
    <row r="450" spans="1:5" ht="12.75">
      <c r="A450" s="40"/>
      <c r="B450" s="40"/>
      <c r="C450" s="40"/>
      <c r="D450" s="40"/>
      <c r="E450" s="40"/>
    </row>
    <row r="451" spans="1:5" ht="53.25" customHeight="1">
      <c r="A451" s="242" t="s">
        <v>1599</v>
      </c>
      <c r="B451" s="242"/>
      <c r="C451" s="242"/>
      <c r="D451" s="242"/>
      <c r="E451" s="242"/>
    </row>
    <row r="452" spans="1:5" ht="15.75">
      <c r="A452" s="176"/>
      <c r="B452" s="176"/>
      <c r="C452" s="176"/>
      <c r="D452" s="176"/>
      <c r="E452" s="176"/>
    </row>
    <row r="453" spans="1:5" ht="12.75">
      <c r="A453" s="177"/>
      <c r="B453" s="166"/>
      <c r="C453" s="166"/>
      <c r="D453" s="178"/>
      <c r="E453" s="164" t="s">
        <v>281</v>
      </c>
    </row>
    <row r="454" spans="1:5" ht="12.75" customHeight="1">
      <c r="A454" s="225" t="s">
        <v>90</v>
      </c>
      <c r="B454" s="226" t="s">
        <v>140</v>
      </c>
      <c r="C454" s="221" t="s">
        <v>163</v>
      </c>
      <c r="D454" s="223" t="s">
        <v>18</v>
      </c>
      <c r="E454" s="224" t="s">
        <v>19</v>
      </c>
    </row>
    <row r="455" spans="1:8" ht="27.75" customHeight="1">
      <c r="A455" s="225"/>
      <c r="B455" s="227"/>
      <c r="C455" s="222"/>
      <c r="D455" s="223"/>
      <c r="E455" s="224"/>
      <c r="H455" s="160"/>
    </row>
    <row r="456" spans="1:8" ht="18.75">
      <c r="A456" s="247">
        <v>1</v>
      </c>
      <c r="B456" s="183" t="s">
        <v>5</v>
      </c>
      <c r="C456" s="180">
        <v>186</v>
      </c>
      <c r="D456" s="180">
        <v>186</v>
      </c>
      <c r="E456" s="180">
        <f>D456/C456*100</f>
        <v>100</v>
      </c>
      <c r="H456" s="162"/>
    </row>
    <row r="457" spans="1:8" ht="18.75">
      <c r="A457" s="244">
        <v>2</v>
      </c>
      <c r="B457" s="167" t="s">
        <v>91</v>
      </c>
      <c r="C457" s="171">
        <v>496.6</v>
      </c>
      <c r="D457" s="171">
        <v>496.6</v>
      </c>
      <c r="E457" s="180">
        <f aca="true" t="shared" si="17" ref="E457:E466">D457/C457*100</f>
        <v>100</v>
      </c>
      <c r="H457" s="163"/>
    </row>
    <row r="458" spans="1:8" ht="18.75">
      <c r="A458" s="244">
        <v>3</v>
      </c>
      <c r="B458" s="167" t="s">
        <v>92</v>
      </c>
      <c r="C458" s="171">
        <v>246.3</v>
      </c>
      <c r="D458" s="171">
        <v>246.3</v>
      </c>
      <c r="E458" s="180">
        <f t="shared" si="17"/>
        <v>100</v>
      </c>
      <c r="H458" s="163"/>
    </row>
    <row r="459" spans="1:8" ht="18.75">
      <c r="A459" s="244">
        <v>4</v>
      </c>
      <c r="B459" s="167" t="s">
        <v>93</v>
      </c>
      <c r="C459" s="171">
        <v>401.6</v>
      </c>
      <c r="D459" s="171">
        <v>401.6</v>
      </c>
      <c r="E459" s="180">
        <f t="shared" si="17"/>
        <v>100</v>
      </c>
      <c r="H459" s="163"/>
    </row>
    <row r="460" spans="1:8" ht="18.75">
      <c r="A460" s="244">
        <v>5</v>
      </c>
      <c r="B460" s="167" t="s">
        <v>94</v>
      </c>
      <c r="C460" s="171">
        <v>474.7</v>
      </c>
      <c r="D460" s="171">
        <v>474.7</v>
      </c>
      <c r="E460" s="180">
        <f t="shared" si="17"/>
        <v>100</v>
      </c>
      <c r="H460" s="163"/>
    </row>
    <row r="461" spans="1:8" ht="18.75">
      <c r="A461" s="244">
        <v>6</v>
      </c>
      <c r="B461" s="167" t="s">
        <v>95</v>
      </c>
      <c r="C461" s="171">
        <v>315.6</v>
      </c>
      <c r="D461" s="171">
        <v>315.6</v>
      </c>
      <c r="E461" s="180">
        <f t="shared" si="17"/>
        <v>100</v>
      </c>
      <c r="H461" s="163"/>
    </row>
    <row r="462" spans="1:8" ht="18.75">
      <c r="A462" s="244">
        <v>7</v>
      </c>
      <c r="B462" s="167" t="s">
        <v>0</v>
      </c>
      <c r="C462" s="171">
        <v>219.4</v>
      </c>
      <c r="D462" s="171">
        <v>219.4</v>
      </c>
      <c r="E462" s="180">
        <f t="shared" si="17"/>
        <v>100</v>
      </c>
      <c r="H462" s="163"/>
    </row>
    <row r="463" spans="1:8" ht="18.75">
      <c r="A463" s="244">
        <v>8</v>
      </c>
      <c r="B463" s="167" t="s">
        <v>1</v>
      </c>
      <c r="C463" s="171">
        <v>245.1</v>
      </c>
      <c r="D463" s="171">
        <v>245.1</v>
      </c>
      <c r="E463" s="180">
        <f t="shared" si="17"/>
        <v>100</v>
      </c>
      <c r="H463" s="163"/>
    </row>
    <row r="464" spans="1:8" ht="18.75">
      <c r="A464" s="244">
        <v>9</v>
      </c>
      <c r="B464" s="167" t="s">
        <v>2</v>
      </c>
      <c r="C464" s="171">
        <v>296.4</v>
      </c>
      <c r="D464" s="171">
        <v>296.4</v>
      </c>
      <c r="E464" s="180">
        <f t="shared" si="17"/>
        <v>100</v>
      </c>
      <c r="H464" s="163"/>
    </row>
    <row r="465" spans="1:8" ht="18.75">
      <c r="A465" s="244">
        <v>10</v>
      </c>
      <c r="B465" s="167" t="s">
        <v>3</v>
      </c>
      <c r="C465" s="171">
        <v>517.1</v>
      </c>
      <c r="D465" s="171">
        <v>517.1</v>
      </c>
      <c r="E465" s="180">
        <f t="shared" si="17"/>
        <v>100</v>
      </c>
      <c r="H465" s="163"/>
    </row>
    <row r="466" spans="1:8" ht="15.75">
      <c r="A466" s="167"/>
      <c r="B466" s="167" t="s">
        <v>4</v>
      </c>
      <c r="C466" s="171">
        <f>C456+C457+C458+C459+C460+C461+C462+C463+C464+C465</f>
        <v>3398.8</v>
      </c>
      <c r="D466" s="171">
        <f>D456+D457+D458+D459+D460+D461+D462+D463+D464+D465</f>
        <v>3398.8</v>
      </c>
      <c r="E466" s="180">
        <f t="shared" si="17"/>
        <v>100</v>
      </c>
      <c r="H466" s="160"/>
    </row>
    <row r="467" spans="1:5" ht="15.75">
      <c r="A467" s="239" t="s">
        <v>1781</v>
      </c>
      <c r="B467" s="239"/>
      <c r="C467" s="239"/>
      <c r="D467" s="239"/>
      <c r="E467" s="239"/>
    </row>
    <row r="468" spans="1:5" ht="15.75">
      <c r="A468" s="239" t="s">
        <v>1759</v>
      </c>
      <c r="B468" s="239"/>
      <c r="C468" s="239"/>
      <c r="D468" s="239"/>
      <c r="E468" s="239"/>
    </row>
    <row r="469" spans="1:5" ht="15.75">
      <c r="A469" s="239" t="s">
        <v>1766</v>
      </c>
      <c r="B469" s="239"/>
      <c r="C469" s="239"/>
      <c r="D469" s="239"/>
      <c r="E469" s="239"/>
    </row>
    <row r="470" spans="1:5" ht="15.75">
      <c r="A470" s="241"/>
      <c r="B470" s="241"/>
      <c r="C470" s="241"/>
      <c r="D470" s="241"/>
      <c r="E470" s="241"/>
    </row>
    <row r="471" spans="1:5" ht="15.75">
      <c r="A471" s="241"/>
      <c r="B471" s="241"/>
      <c r="C471" s="241"/>
      <c r="D471" s="241"/>
      <c r="E471" s="241"/>
    </row>
    <row r="472" spans="1:5" ht="12.75">
      <c r="A472" s="40"/>
      <c r="B472" s="40"/>
      <c r="C472" s="40"/>
      <c r="D472" s="40"/>
      <c r="E472" s="40"/>
    </row>
    <row r="473" spans="1:5" ht="35.25" customHeight="1">
      <c r="A473" s="242" t="s">
        <v>1600</v>
      </c>
      <c r="B473" s="242"/>
      <c r="C473" s="242"/>
      <c r="D473" s="242"/>
      <c r="E473" s="242"/>
    </row>
    <row r="474" spans="1:5" ht="12.75" hidden="1">
      <c r="A474" s="177"/>
      <c r="B474" s="166"/>
      <c r="C474" s="166"/>
      <c r="D474" s="178"/>
      <c r="E474" s="164" t="s">
        <v>281</v>
      </c>
    </row>
    <row r="475" spans="1:5" ht="12.75">
      <c r="A475" s="177"/>
      <c r="B475" s="166"/>
      <c r="C475" s="166"/>
      <c r="D475" s="178"/>
      <c r="E475" s="164"/>
    </row>
    <row r="476" spans="1:5" ht="12.75">
      <c r="A476" s="177"/>
      <c r="B476" s="166"/>
      <c r="C476" s="166"/>
      <c r="D476" s="178"/>
      <c r="E476" s="164"/>
    </row>
    <row r="477" spans="1:5" ht="12.75" customHeight="1">
      <c r="A477" s="225" t="s">
        <v>90</v>
      </c>
      <c r="B477" s="226" t="s">
        <v>140</v>
      </c>
      <c r="C477" s="221" t="s">
        <v>163</v>
      </c>
      <c r="D477" s="223" t="s">
        <v>18</v>
      </c>
      <c r="E477" s="224" t="s">
        <v>19</v>
      </c>
    </row>
    <row r="478" spans="1:5" ht="31.5" customHeight="1">
      <c r="A478" s="225"/>
      <c r="B478" s="227"/>
      <c r="C478" s="222"/>
      <c r="D478" s="223"/>
      <c r="E478" s="224"/>
    </row>
    <row r="479" spans="1:5" ht="15.75">
      <c r="A479" s="244">
        <v>1</v>
      </c>
      <c r="B479" s="183" t="s">
        <v>5</v>
      </c>
      <c r="C479" s="171">
        <v>170</v>
      </c>
      <c r="D479" s="171">
        <v>170</v>
      </c>
      <c r="E479" s="180">
        <f>D479/C479*100</f>
        <v>100</v>
      </c>
    </row>
    <row r="480" spans="1:5" ht="15.75">
      <c r="A480" s="244">
        <f>A479+1</f>
        <v>2</v>
      </c>
      <c r="B480" s="167" t="s">
        <v>93</v>
      </c>
      <c r="C480" s="171">
        <v>230</v>
      </c>
      <c r="D480" s="171">
        <v>230</v>
      </c>
      <c r="E480" s="180">
        <f>D480/C480*100</f>
        <v>100</v>
      </c>
    </row>
    <row r="481" spans="1:5" ht="15.75">
      <c r="A481" s="244">
        <f>A480+1</f>
        <v>3</v>
      </c>
      <c r="B481" s="167" t="s">
        <v>0</v>
      </c>
      <c r="C481" s="171">
        <v>19.1</v>
      </c>
      <c r="D481" s="171">
        <v>19.1</v>
      </c>
      <c r="E481" s="180">
        <f>D481/C481*100</f>
        <v>100</v>
      </c>
    </row>
    <row r="482" spans="1:5" ht="15.75">
      <c r="A482" s="167"/>
      <c r="B482" s="167" t="s">
        <v>4</v>
      </c>
      <c r="C482" s="171">
        <f>C479+C480+C481</f>
        <v>419.1</v>
      </c>
      <c r="D482" s="171">
        <f>D479+D480+D481</f>
        <v>419.1</v>
      </c>
      <c r="E482" s="180">
        <f>D482/C482*100</f>
        <v>100</v>
      </c>
    </row>
    <row r="483" spans="1:5" ht="15.75">
      <c r="A483" s="172"/>
      <c r="B483" s="172"/>
      <c r="C483" s="173"/>
      <c r="D483" s="173"/>
      <c r="E483" s="182"/>
    </row>
    <row r="484" spans="1:5" ht="15.75">
      <c r="A484" s="172"/>
      <c r="B484" s="172"/>
      <c r="C484" s="173"/>
      <c r="D484" s="173"/>
      <c r="E484" s="182"/>
    </row>
    <row r="485" spans="1:5" ht="15.75">
      <c r="A485" s="172"/>
      <c r="B485" s="172"/>
      <c r="C485" s="173"/>
      <c r="D485" s="173"/>
      <c r="E485" s="182"/>
    </row>
    <row r="486" spans="1:5" ht="15.75">
      <c r="A486" s="172"/>
      <c r="B486" s="172"/>
      <c r="C486" s="173"/>
      <c r="D486" s="173"/>
      <c r="E486" s="182"/>
    </row>
    <row r="487" spans="1:5" ht="15.75">
      <c r="A487" s="172"/>
      <c r="B487" s="172"/>
      <c r="C487" s="173"/>
      <c r="D487" s="173"/>
      <c r="E487" s="182"/>
    </row>
    <row r="488" spans="1:5" ht="15.75">
      <c r="A488" s="239" t="s">
        <v>1782</v>
      </c>
      <c r="B488" s="239"/>
      <c r="C488" s="239"/>
      <c r="D488" s="239"/>
      <c r="E488" s="239"/>
    </row>
    <row r="489" spans="1:5" ht="15.75">
      <c r="A489" s="239" t="s">
        <v>1759</v>
      </c>
      <c r="B489" s="239"/>
      <c r="C489" s="239"/>
      <c r="D489" s="239"/>
      <c r="E489" s="239"/>
    </row>
    <row r="490" spans="1:5" ht="15.75">
      <c r="A490" s="239" t="s">
        <v>1766</v>
      </c>
      <c r="B490" s="239"/>
      <c r="C490" s="239"/>
      <c r="D490" s="239"/>
      <c r="E490" s="239"/>
    </row>
    <row r="491" spans="1:5" ht="15.75">
      <c r="A491" s="241"/>
      <c r="B491" s="241"/>
      <c r="C491" s="241"/>
      <c r="D491" s="241"/>
      <c r="E491" s="241"/>
    </row>
    <row r="492" spans="1:5" ht="15.75">
      <c r="A492" s="241"/>
      <c r="B492" s="241"/>
      <c r="C492" s="241"/>
      <c r="D492" s="241"/>
      <c r="E492" s="241"/>
    </row>
    <row r="493" spans="1:5" ht="12.75">
      <c r="A493" s="40"/>
      <c r="B493" s="40"/>
      <c r="C493" s="40"/>
      <c r="D493" s="40"/>
      <c r="E493" s="40"/>
    </row>
    <row r="494" spans="1:5" ht="126.75" customHeight="1">
      <c r="A494" s="242" t="s">
        <v>1753</v>
      </c>
      <c r="B494" s="242"/>
      <c r="C494" s="242"/>
      <c r="D494" s="242"/>
      <c r="E494" s="242"/>
    </row>
    <row r="495" spans="1:5" ht="15" customHeight="1">
      <c r="A495" s="176"/>
      <c r="B495" s="176"/>
      <c r="C495" s="176"/>
      <c r="D495" s="176"/>
      <c r="E495" s="176"/>
    </row>
    <row r="496" spans="1:5" ht="12.75">
      <c r="A496" s="177"/>
      <c r="B496" s="166"/>
      <c r="C496" s="166"/>
      <c r="D496" s="178"/>
      <c r="E496" s="164" t="s">
        <v>281</v>
      </c>
    </row>
    <row r="497" spans="1:5" ht="12.75" customHeight="1">
      <c r="A497" s="225" t="s">
        <v>90</v>
      </c>
      <c r="B497" s="226" t="s">
        <v>140</v>
      </c>
      <c r="C497" s="221" t="s">
        <v>163</v>
      </c>
      <c r="D497" s="223" t="s">
        <v>18</v>
      </c>
      <c r="E497" s="224" t="s">
        <v>19</v>
      </c>
    </row>
    <row r="498" spans="1:5" ht="19.5" customHeight="1">
      <c r="A498" s="225"/>
      <c r="B498" s="227"/>
      <c r="C498" s="222"/>
      <c r="D498" s="223"/>
      <c r="E498" s="224"/>
    </row>
    <row r="499" spans="1:5" ht="15.75">
      <c r="A499" s="244">
        <v>1</v>
      </c>
      <c r="B499" s="167" t="s">
        <v>91</v>
      </c>
      <c r="C499" s="171">
        <v>1750</v>
      </c>
      <c r="D499" s="171">
        <v>1732</v>
      </c>
      <c r="E499" s="180">
        <f>D499/C499*100</f>
        <v>98.97142857142858</v>
      </c>
    </row>
    <row r="500" spans="1:5" ht="15.75">
      <c r="A500" s="167"/>
      <c r="B500" s="167" t="s">
        <v>4</v>
      </c>
      <c r="C500" s="171">
        <f>C499</f>
        <v>1750</v>
      </c>
      <c r="D500" s="171">
        <f>D499</f>
        <v>1732</v>
      </c>
      <c r="E500" s="180">
        <f>D500/C500*100</f>
        <v>98.97142857142858</v>
      </c>
    </row>
    <row r="501" spans="1:5" ht="15.75">
      <c r="A501" s="172"/>
      <c r="B501" s="172"/>
      <c r="C501" s="173"/>
      <c r="D501" s="173"/>
      <c r="E501" s="182"/>
    </row>
    <row r="502" spans="1:5" ht="15.75">
      <c r="A502" s="172"/>
      <c r="B502" s="172"/>
      <c r="C502" s="173"/>
      <c r="D502" s="173"/>
      <c r="E502" s="182"/>
    </row>
    <row r="503" spans="1:5" ht="15.75">
      <c r="A503" s="172"/>
      <c r="B503" s="172"/>
      <c r="C503" s="173"/>
      <c r="D503" s="173"/>
      <c r="E503" s="182"/>
    </row>
    <row r="504" spans="1:5" ht="15.75">
      <c r="A504" s="172"/>
      <c r="B504" s="172"/>
      <c r="C504" s="173"/>
      <c r="D504" s="173"/>
      <c r="E504" s="182"/>
    </row>
    <row r="505" spans="1:5" ht="15.75">
      <c r="A505" s="172"/>
      <c r="B505" s="172"/>
      <c r="C505" s="173"/>
      <c r="D505" s="173"/>
      <c r="E505" s="182"/>
    </row>
    <row r="506" spans="1:5" ht="15.75">
      <c r="A506" s="172"/>
      <c r="B506" s="172"/>
      <c r="C506" s="173"/>
      <c r="D506" s="173"/>
      <c r="E506" s="182"/>
    </row>
    <row r="507" spans="1:5" ht="15.75">
      <c r="A507" s="239" t="s">
        <v>1783</v>
      </c>
      <c r="B507" s="239"/>
      <c r="C507" s="239"/>
      <c r="D507" s="239"/>
      <c r="E507" s="239"/>
    </row>
    <row r="508" spans="1:5" ht="15.75">
      <c r="A508" s="239" t="s">
        <v>1759</v>
      </c>
      <c r="B508" s="239"/>
      <c r="C508" s="239"/>
      <c r="D508" s="239"/>
      <c r="E508" s="239"/>
    </row>
    <row r="509" spans="1:5" ht="15.75">
      <c r="A509" s="239" t="s">
        <v>1757</v>
      </c>
      <c r="B509" s="239"/>
      <c r="C509" s="239"/>
      <c r="D509" s="239"/>
      <c r="E509" s="239"/>
    </row>
    <row r="510" spans="1:5" ht="15.75">
      <c r="A510" s="241"/>
      <c r="B510" s="241"/>
      <c r="C510" s="241"/>
      <c r="D510" s="241"/>
      <c r="E510" s="241"/>
    </row>
    <row r="511" spans="1:5" ht="15.75">
      <c r="A511" s="241"/>
      <c r="B511" s="241"/>
      <c r="C511" s="241"/>
      <c r="D511" s="241"/>
      <c r="E511" s="241"/>
    </row>
    <row r="512" spans="1:5" ht="12.75">
      <c r="A512" s="40"/>
      <c r="B512" s="40"/>
      <c r="C512" s="40"/>
      <c r="D512" s="40"/>
      <c r="E512" s="40"/>
    </row>
    <row r="513" spans="1:5" ht="51.75" customHeight="1">
      <c r="A513" s="242" t="s">
        <v>1601</v>
      </c>
      <c r="B513" s="242"/>
      <c r="C513" s="242"/>
      <c r="D513" s="242"/>
      <c r="E513" s="242"/>
    </row>
    <row r="514" spans="1:5" ht="15.75" customHeight="1">
      <c r="A514" s="243"/>
      <c r="B514" s="243"/>
      <c r="C514" s="243"/>
      <c r="D514" s="243"/>
      <c r="E514" s="243"/>
    </row>
    <row r="515" spans="1:5" ht="12.75">
      <c r="A515" s="177"/>
      <c r="B515" s="166"/>
      <c r="C515" s="166"/>
      <c r="D515" s="178"/>
      <c r="E515" s="164" t="s">
        <v>281</v>
      </c>
    </row>
    <row r="516" spans="1:5" ht="12.75" customHeight="1">
      <c r="A516" s="225" t="s">
        <v>90</v>
      </c>
      <c r="B516" s="226" t="s">
        <v>140</v>
      </c>
      <c r="C516" s="221" t="s">
        <v>163</v>
      </c>
      <c r="D516" s="223" t="s">
        <v>18</v>
      </c>
      <c r="E516" s="224" t="s">
        <v>19</v>
      </c>
    </row>
    <row r="517" spans="1:5" ht="22.5" customHeight="1">
      <c r="A517" s="225"/>
      <c r="B517" s="227"/>
      <c r="C517" s="222"/>
      <c r="D517" s="223"/>
      <c r="E517" s="224"/>
    </row>
    <row r="518" spans="1:5" ht="15.75">
      <c r="A518" s="244">
        <v>1</v>
      </c>
      <c r="B518" s="167" t="s">
        <v>92</v>
      </c>
      <c r="C518" s="171">
        <v>11.4</v>
      </c>
      <c r="D518" s="171">
        <v>11.4</v>
      </c>
      <c r="E518" s="180">
        <f aca="true" t="shared" si="18" ref="E518:E523">D518/C518*100</f>
        <v>100</v>
      </c>
    </row>
    <row r="519" spans="1:5" ht="15.75">
      <c r="A519" s="244">
        <f>A518+1</f>
        <v>2</v>
      </c>
      <c r="B519" s="167" t="s">
        <v>93</v>
      </c>
      <c r="C519" s="171">
        <v>15.1</v>
      </c>
      <c r="D519" s="171">
        <v>15.1</v>
      </c>
      <c r="E519" s="180">
        <f t="shared" si="18"/>
        <v>100</v>
      </c>
    </row>
    <row r="520" spans="1:5" ht="15.75">
      <c r="A520" s="244">
        <f>A519+1</f>
        <v>3</v>
      </c>
      <c r="B520" s="167" t="s">
        <v>95</v>
      </c>
      <c r="C520" s="171">
        <v>7.6</v>
      </c>
      <c r="D520" s="171">
        <v>7.6</v>
      </c>
      <c r="E520" s="180">
        <f t="shared" si="18"/>
        <v>100</v>
      </c>
    </row>
    <row r="521" spans="1:5" ht="15.75">
      <c r="A521" s="244">
        <f>A520+1</f>
        <v>4</v>
      </c>
      <c r="B521" s="167" t="s">
        <v>1</v>
      </c>
      <c r="C521" s="171">
        <v>30.3</v>
      </c>
      <c r="D521" s="171">
        <v>30.3</v>
      </c>
      <c r="E521" s="180">
        <f t="shared" si="18"/>
        <v>100</v>
      </c>
    </row>
    <row r="522" spans="1:5" ht="15.75">
      <c r="A522" s="244">
        <f>A521+1</f>
        <v>5</v>
      </c>
      <c r="B522" s="167" t="s">
        <v>2</v>
      </c>
      <c r="C522" s="171">
        <v>20.8</v>
      </c>
      <c r="D522" s="171">
        <v>20.8</v>
      </c>
      <c r="E522" s="180">
        <f t="shared" si="18"/>
        <v>100</v>
      </c>
    </row>
    <row r="523" spans="1:5" ht="15.75">
      <c r="A523" s="167"/>
      <c r="B523" s="167" t="s">
        <v>4</v>
      </c>
      <c r="C523" s="171">
        <f>C518+C519+C520+C521+C522</f>
        <v>85.2</v>
      </c>
      <c r="D523" s="171">
        <f>D518+D519+D520+D521+D522</f>
        <v>85.2</v>
      </c>
      <c r="E523" s="180">
        <f t="shared" si="18"/>
        <v>100</v>
      </c>
    </row>
    <row r="524" spans="1:5" ht="15.75">
      <c r="A524" s="172"/>
      <c r="B524" s="172"/>
      <c r="C524" s="173"/>
      <c r="D524" s="173"/>
      <c r="E524" s="182"/>
    </row>
    <row r="525" spans="1:5" ht="15.75">
      <c r="A525" s="172"/>
      <c r="B525" s="172"/>
      <c r="C525" s="173"/>
      <c r="D525" s="173"/>
      <c r="E525" s="182"/>
    </row>
    <row r="526" spans="1:5" ht="15.75">
      <c r="A526" s="172"/>
      <c r="B526" s="172"/>
      <c r="C526" s="173"/>
      <c r="D526" s="173"/>
      <c r="E526" s="182"/>
    </row>
    <row r="527" spans="1:5" ht="15.75">
      <c r="A527" s="172"/>
      <c r="B527" s="172"/>
      <c r="C527" s="173"/>
      <c r="D527" s="173"/>
      <c r="E527" s="182"/>
    </row>
    <row r="528" spans="1:5" ht="15.75">
      <c r="A528" s="172"/>
      <c r="B528" s="172"/>
      <c r="C528" s="173"/>
      <c r="D528" s="173"/>
      <c r="E528" s="182"/>
    </row>
    <row r="529" spans="1:5" ht="15.75">
      <c r="A529" s="239" t="s">
        <v>1784</v>
      </c>
      <c r="B529" s="239"/>
      <c r="C529" s="239"/>
      <c r="D529" s="239"/>
      <c r="E529" s="239"/>
    </row>
    <row r="530" spans="1:5" ht="15.75">
      <c r="A530" s="239" t="s">
        <v>1759</v>
      </c>
      <c r="B530" s="239"/>
      <c r="C530" s="239"/>
      <c r="D530" s="239"/>
      <c r="E530" s="239"/>
    </row>
    <row r="531" spans="1:5" ht="15.75">
      <c r="A531" s="239" t="s">
        <v>1757</v>
      </c>
      <c r="B531" s="239"/>
      <c r="C531" s="239"/>
      <c r="D531" s="239"/>
      <c r="E531" s="239"/>
    </row>
    <row r="532" spans="1:5" ht="15.75">
      <c r="A532" s="241"/>
      <c r="B532" s="241"/>
      <c r="C532" s="241"/>
      <c r="D532" s="241"/>
      <c r="E532" s="241"/>
    </row>
    <row r="533" spans="1:5" ht="15.75">
      <c r="A533" s="241"/>
      <c r="B533" s="241"/>
      <c r="C533" s="241"/>
      <c r="D533" s="241"/>
      <c r="E533" s="241"/>
    </row>
    <row r="534" spans="1:5" ht="12.75">
      <c r="A534" s="40"/>
      <c r="B534" s="40"/>
      <c r="C534" s="40"/>
      <c r="D534" s="40"/>
      <c r="E534" s="40"/>
    </row>
    <row r="535" spans="1:5" ht="61.5" customHeight="1">
      <c r="A535" s="220" t="s">
        <v>1603</v>
      </c>
      <c r="B535" s="220"/>
      <c r="C535" s="220"/>
      <c r="D535" s="220"/>
      <c r="E535" s="220"/>
    </row>
    <row r="536" spans="1:5" ht="15.75">
      <c r="A536" s="176"/>
      <c r="B536" s="176"/>
      <c r="C536" s="176"/>
      <c r="D536" s="176"/>
      <c r="E536" s="176"/>
    </row>
    <row r="537" spans="1:5" ht="12.75">
      <c r="A537" s="177"/>
      <c r="B537" s="166"/>
      <c r="C537" s="166"/>
      <c r="D537" s="178"/>
      <c r="E537" s="164" t="s">
        <v>281</v>
      </c>
    </row>
    <row r="538" spans="1:5" ht="12.75">
      <c r="A538" s="225" t="s">
        <v>90</v>
      </c>
      <c r="B538" s="226" t="s">
        <v>140</v>
      </c>
      <c r="C538" s="221" t="s">
        <v>163</v>
      </c>
      <c r="D538" s="223" t="s">
        <v>18</v>
      </c>
      <c r="E538" s="224" t="s">
        <v>19</v>
      </c>
    </row>
    <row r="539" spans="1:5" ht="12.75">
      <c r="A539" s="225"/>
      <c r="B539" s="227"/>
      <c r="C539" s="222"/>
      <c r="D539" s="223"/>
      <c r="E539" s="224"/>
    </row>
    <row r="540" spans="1:5" ht="15.75">
      <c r="A540" s="248">
        <v>1</v>
      </c>
      <c r="B540" s="183" t="s">
        <v>5</v>
      </c>
      <c r="C540" s="171">
        <v>290.6</v>
      </c>
      <c r="D540" s="171">
        <v>290.6</v>
      </c>
      <c r="E540" s="180">
        <f>D540/C540*100</f>
        <v>100</v>
      </c>
    </row>
    <row r="541" spans="1:5" ht="15.75">
      <c r="A541" s="167"/>
      <c r="B541" s="167" t="s">
        <v>4</v>
      </c>
      <c r="C541" s="171">
        <f>C540</f>
        <v>290.6</v>
      </c>
      <c r="D541" s="171">
        <f>D540</f>
        <v>290.6</v>
      </c>
      <c r="E541" s="180">
        <f>D541/C541*100</f>
        <v>100</v>
      </c>
    </row>
    <row r="542" spans="1:5" ht="15.75">
      <c r="A542" s="172"/>
      <c r="B542" s="172"/>
      <c r="C542" s="173"/>
      <c r="D542" s="173"/>
      <c r="E542" s="182"/>
    </row>
    <row r="543" spans="1:5" ht="15.75">
      <c r="A543" s="172"/>
      <c r="B543" s="172"/>
      <c r="C543" s="173"/>
      <c r="D543" s="173"/>
      <c r="E543" s="182"/>
    </row>
    <row r="544" spans="1:5" ht="15.75">
      <c r="A544" s="172"/>
      <c r="B544" s="172"/>
      <c r="C544" s="173"/>
      <c r="D544" s="173"/>
      <c r="E544" s="182"/>
    </row>
    <row r="545" spans="1:5" ht="15.75">
      <c r="A545" s="172"/>
      <c r="B545" s="172"/>
      <c r="C545" s="173"/>
      <c r="D545" s="173"/>
      <c r="E545" s="182"/>
    </row>
    <row r="546" spans="1:5" ht="15.75">
      <c r="A546" s="172"/>
      <c r="B546" s="172"/>
      <c r="C546" s="173"/>
      <c r="D546" s="173"/>
      <c r="E546" s="182"/>
    </row>
    <row r="547" spans="1:5" ht="15.75">
      <c r="A547" s="172"/>
      <c r="B547" s="172"/>
      <c r="C547" s="173"/>
      <c r="D547" s="173"/>
      <c r="E547" s="182"/>
    </row>
    <row r="548" spans="1:5" ht="15.75">
      <c r="A548" s="172"/>
      <c r="B548" s="172"/>
      <c r="C548" s="173"/>
      <c r="D548" s="173"/>
      <c r="E548" s="182"/>
    </row>
    <row r="549" spans="1:5" ht="15.75">
      <c r="A549" s="172"/>
      <c r="B549" s="172"/>
      <c r="C549" s="173"/>
      <c r="D549" s="173"/>
      <c r="E549" s="182"/>
    </row>
    <row r="550" spans="1:5" ht="15.75">
      <c r="A550" s="239" t="s">
        <v>1785</v>
      </c>
      <c r="B550" s="239"/>
      <c r="C550" s="239"/>
      <c r="D550" s="239"/>
      <c r="E550" s="239"/>
    </row>
    <row r="551" spans="1:5" ht="15.75">
      <c r="A551" s="239" t="s">
        <v>1759</v>
      </c>
      <c r="B551" s="239"/>
      <c r="C551" s="239"/>
      <c r="D551" s="239"/>
      <c r="E551" s="239"/>
    </row>
    <row r="552" spans="1:5" ht="15.75">
      <c r="A552" s="239" t="s">
        <v>1757</v>
      </c>
      <c r="B552" s="239"/>
      <c r="C552" s="239"/>
      <c r="D552" s="239"/>
      <c r="E552" s="239"/>
    </row>
    <row r="553" spans="1:5" ht="15.75">
      <c r="A553" s="241"/>
      <c r="B553" s="241"/>
      <c r="C553" s="241"/>
      <c r="D553" s="241"/>
      <c r="E553" s="241"/>
    </row>
    <row r="554" spans="1:5" ht="15.75">
      <c r="A554" s="241"/>
      <c r="B554" s="241"/>
      <c r="C554" s="241"/>
      <c r="D554" s="241"/>
      <c r="E554" s="241"/>
    </row>
    <row r="555" spans="1:5" ht="12.75">
      <c r="A555" s="40"/>
      <c r="B555" s="40"/>
      <c r="C555" s="40"/>
      <c r="D555" s="40"/>
      <c r="E555" s="40"/>
    </row>
    <row r="556" spans="1:5" ht="48" customHeight="1">
      <c r="A556" s="242" t="s">
        <v>1602</v>
      </c>
      <c r="B556" s="242"/>
      <c r="C556" s="242"/>
      <c r="D556" s="242"/>
      <c r="E556" s="242"/>
    </row>
    <row r="557" spans="1:5" ht="15" customHeight="1">
      <c r="A557" s="243"/>
      <c r="B557" s="243"/>
      <c r="C557" s="243"/>
      <c r="D557" s="243"/>
      <c r="E557" s="243"/>
    </row>
    <row r="558" spans="1:5" ht="12.75">
      <c r="A558" s="177"/>
      <c r="B558" s="166"/>
      <c r="C558" s="166"/>
      <c r="D558" s="178"/>
      <c r="E558" s="164" t="s">
        <v>281</v>
      </c>
    </row>
    <row r="559" spans="1:5" ht="12.75">
      <c r="A559" s="225" t="s">
        <v>90</v>
      </c>
      <c r="B559" s="226" t="s">
        <v>140</v>
      </c>
      <c r="C559" s="221" t="s">
        <v>163</v>
      </c>
      <c r="D559" s="223" t="s">
        <v>18</v>
      </c>
      <c r="E559" s="224" t="s">
        <v>19</v>
      </c>
    </row>
    <row r="560" spans="1:5" ht="12.75">
      <c r="A560" s="225"/>
      <c r="B560" s="227"/>
      <c r="C560" s="222"/>
      <c r="D560" s="223"/>
      <c r="E560" s="224"/>
    </row>
    <row r="561" spans="1:5" ht="15.75">
      <c r="A561" s="244">
        <v>1</v>
      </c>
      <c r="B561" s="183" t="s">
        <v>5</v>
      </c>
      <c r="C561" s="171">
        <v>1855</v>
      </c>
      <c r="D561" s="171">
        <v>1855</v>
      </c>
      <c r="E561" s="180">
        <f aca="true" t="shared" si="19" ref="E561:E569">D561/C561*100</f>
        <v>100</v>
      </c>
    </row>
    <row r="562" spans="1:5" ht="15.75">
      <c r="A562" s="244">
        <f aca="true" t="shared" si="20" ref="A562:A568">A561+1</f>
        <v>2</v>
      </c>
      <c r="B562" s="167" t="s">
        <v>91</v>
      </c>
      <c r="C562" s="171">
        <v>2719.6</v>
      </c>
      <c r="D562" s="171">
        <v>2719.6</v>
      </c>
      <c r="E562" s="180">
        <f t="shared" si="19"/>
        <v>100</v>
      </c>
    </row>
    <row r="563" spans="1:5" ht="15.75">
      <c r="A563" s="244">
        <f t="shared" si="20"/>
        <v>3</v>
      </c>
      <c r="B563" s="167" t="s">
        <v>92</v>
      </c>
      <c r="C563" s="171">
        <v>1079</v>
      </c>
      <c r="D563" s="171">
        <v>1079</v>
      </c>
      <c r="E563" s="180">
        <f t="shared" si="19"/>
        <v>100</v>
      </c>
    </row>
    <row r="564" spans="1:5" ht="15.75">
      <c r="A564" s="244">
        <f t="shared" si="20"/>
        <v>4</v>
      </c>
      <c r="B564" s="167" t="s">
        <v>93</v>
      </c>
      <c r="C564" s="171">
        <v>1153.4</v>
      </c>
      <c r="D564" s="171">
        <v>1153.4</v>
      </c>
      <c r="E564" s="180">
        <f t="shared" si="19"/>
        <v>100</v>
      </c>
    </row>
    <row r="565" spans="1:5" ht="15.75">
      <c r="A565" s="244">
        <f t="shared" si="20"/>
        <v>5</v>
      </c>
      <c r="B565" s="167" t="s">
        <v>94</v>
      </c>
      <c r="C565" s="171">
        <v>1569.3</v>
      </c>
      <c r="D565" s="171">
        <v>1569.3</v>
      </c>
      <c r="E565" s="180">
        <f t="shared" si="19"/>
        <v>100</v>
      </c>
    </row>
    <row r="566" spans="1:5" ht="15.75">
      <c r="A566" s="244">
        <f t="shared" si="20"/>
        <v>6</v>
      </c>
      <c r="B566" s="167" t="s">
        <v>95</v>
      </c>
      <c r="C566" s="171">
        <v>112.1</v>
      </c>
      <c r="D566" s="171">
        <v>112.1</v>
      </c>
      <c r="E566" s="180">
        <f t="shared" si="19"/>
        <v>100</v>
      </c>
    </row>
    <row r="567" spans="1:5" ht="15.75">
      <c r="A567" s="244">
        <f t="shared" si="20"/>
        <v>7</v>
      </c>
      <c r="B567" s="167" t="s">
        <v>1</v>
      </c>
      <c r="C567" s="171">
        <v>3552</v>
      </c>
      <c r="D567" s="171">
        <v>3552</v>
      </c>
      <c r="E567" s="180">
        <f t="shared" si="19"/>
        <v>100</v>
      </c>
    </row>
    <row r="568" spans="1:5" ht="15.75">
      <c r="A568" s="244">
        <f t="shared" si="20"/>
        <v>8</v>
      </c>
      <c r="B568" s="167" t="s">
        <v>2</v>
      </c>
      <c r="C568" s="171">
        <v>49.5</v>
      </c>
      <c r="D568" s="171">
        <v>49.5</v>
      </c>
      <c r="E568" s="180">
        <f t="shared" si="19"/>
        <v>100</v>
      </c>
    </row>
    <row r="569" spans="1:5" ht="15.75">
      <c r="A569" s="167"/>
      <c r="B569" s="167" t="s">
        <v>4</v>
      </c>
      <c r="C569" s="171">
        <f>C561+C562+C563+C564+C565+C566+C567+C568</f>
        <v>12089.9</v>
      </c>
      <c r="D569" s="171">
        <f>D561+D565+D566+D567+D568</f>
        <v>7137.9</v>
      </c>
      <c r="E569" s="180">
        <f t="shared" si="19"/>
        <v>59.040190572295884</v>
      </c>
    </row>
    <row r="570" spans="1:5" ht="12.75">
      <c r="A570" s="40"/>
      <c r="B570" s="40"/>
      <c r="C570" s="40"/>
      <c r="D570" s="40"/>
      <c r="E570" s="40"/>
    </row>
    <row r="571" spans="1:5" ht="12.75">
      <c r="A571" s="40"/>
      <c r="B571" s="40"/>
      <c r="C571" s="40"/>
      <c r="D571" s="40"/>
      <c r="E571" s="40"/>
    </row>
    <row r="572" spans="1:5" ht="12.75">
      <c r="A572" s="40"/>
      <c r="B572" s="40"/>
      <c r="C572" s="40"/>
      <c r="D572" s="40"/>
      <c r="E572" s="40"/>
    </row>
    <row r="573" spans="1:5" ht="12.75">
      <c r="A573" s="40"/>
      <c r="B573" s="40"/>
      <c r="C573" s="40"/>
      <c r="D573" s="40"/>
      <c r="E573" s="40"/>
    </row>
    <row r="574" spans="1:5" ht="12.75">
      <c r="A574" s="40"/>
      <c r="B574" s="40"/>
      <c r="C574" s="40"/>
      <c r="D574" s="40"/>
      <c r="E574" s="40"/>
    </row>
    <row r="575" spans="1:5" ht="15.75">
      <c r="A575" s="239" t="s">
        <v>1786</v>
      </c>
      <c r="B575" s="239"/>
      <c r="C575" s="239"/>
      <c r="D575" s="239"/>
      <c r="E575" s="239"/>
    </row>
    <row r="576" spans="1:5" ht="15.75">
      <c r="A576" s="239" t="s">
        <v>1759</v>
      </c>
      <c r="B576" s="239"/>
      <c r="C576" s="239"/>
      <c r="D576" s="239"/>
      <c r="E576" s="239"/>
    </row>
    <row r="577" spans="1:5" ht="15.75">
      <c r="A577" s="239" t="s">
        <v>1766</v>
      </c>
      <c r="B577" s="239"/>
      <c r="C577" s="239"/>
      <c r="D577" s="239"/>
      <c r="E577" s="239"/>
    </row>
    <row r="578" spans="1:5" ht="15.75">
      <c r="A578" s="241"/>
      <c r="B578" s="241"/>
      <c r="C578" s="241"/>
      <c r="D578" s="241"/>
      <c r="E578" s="241"/>
    </row>
    <row r="579" spans="1:5" ht="15.75">
      <c r="A579" s="241"/>
      <c r="B579" s="241"/>
      <c r="C579" s="241"/>
      <c r="D579" s="241"/>
      <c r="E579" s="241"/>
    </row>
    <row r="580" spans="1:5" ht="12.75">
      <c r="A580" s="40"/>
      <c r="B580" s="40"/>
      <c r="C580" s="40"/>
      <c r="D580" s="40"/>
      <c r="E580" s="40"/>
    </row>
    <row r="581" spans="1:5" ht="19.5" customHeight="1">
      <c r="A581" s="228" t="s">
        <v>204</v>
      </c>
      <c r="B581" s="228"/>
      <c r="C581" s="228"/>
      <c r="D581" s="228"/>
      <c r="E581" s="228"/>
    </row>
    <row r="582" spans="1:5" ht="51" customHeight="1">
      <c r="A582" s="242" t="s">
        <v>1748</v>
      </c>
      <c r="B582" s="242"/>
      <c r="C582" s="242"/>
      <c r="D582" s="242"/>
      <c r="E582" s="242"/>
    </row>
    <row r="583" spans="1:5" ht="15.75">
      <c r="A583" s="228" t="s">
        <v>1596</v>
      </c>
      <c r="B583" s="228"/>
      <c r="C583" s="228"/>
      <c r="D583" s="228"/>
      <c r="E583" s="228"/>
    </row>
    <row r="584" spans="1:5" ht="12.75">
      <c r="A584" s="40"/>
      <c r="B584" s="40"/>
      <c r="C584" s="40"/>
      <c r="D584" s="40"/>
      <c r="E584" s="40"/>
    </row>
    <row r="585" spans="1:5" ht="12.75">
      <c r="A585" s="177"/>
      <c r="B585" s="166"/>
      <c r="C585" s="166"/>
      <c r="D585" s="178"/>
      <c r="E585" s="164" t="s">
        <v>281</v>
      </c>
    </row>
    <row r="586" spans="1:5" ht="12.75">
      <c r="A586" s="225" t="s">
        <v>90</v>
      </c>
      <c r="B586" s="226" t="s">
        <v>140</v>
      </c>
      <c r="C586" s="221" t="s">
        <v>163</v>
      </c>
      <c r="D586" s="223" t="s">
        <v>18</v>
      </c>
      <c r="E586" s="224" t="s">
        <v>19</v>
      </c>
    </row>
    <row r="587" spans="1:5" ht="12.75">
      <c r="A587" s="225"/>
      <c r="B587" s="227"/>
      <c r="C587" s="222"/>
      <c r="D587" s="223"/>
      <c r="E587" s="224"/>
    </row>
    <row r="588" spans="1:5" ht="15.75">
      <c r="A588" s="244">
        <v>1</v>
      </c>
      <c r="B588" s="167" t="s">
        <v>94</v>
      </c>
      <c r="C588" s="171">
        <v>383.4</v>
      </c>
      <c r="D588" s="171">
        <v>383.4</v>
      </c>
      <c r="E588" s="180">
        <f>D588/C588*100</f>
        <v>100</v>
      </c>
    </row>
    <row r="589" spans="1:5" ht="15.75">
      <c r="A589" s="167"/>
      <c r="B589" s="167" t="s">
        <v>4</v>
      </c>
      <c r="C589" s="171">
        <f>C588</f>
        <v>383.4</v>
      </c>
      <c r="D589" s="171">
        <f>D588</f>
        <v>383.4</v>
      </c>
      <c r="E589" s="180">
        <f>D589/C589*100</f>
        <v>100</v>
      </c>
    </row>
    <row r="590" spans="1:5" ht="15.75">
      <c r="A590" s="172"/>
      <c r="B590" s="172"/>
      <c r="C590" s="173"/>
      <c r="D590" s="173"/>
      <c r="E590" s="182"/>
    </row>
    <row r="591" spans="1:5" ht="12.75">
      <c r="A591" s="40"/>
      <c r="B591" s="40"/>
      <c r="C591" s="40"/>
      <c r="D591" s="40"/>
      <c r="E591" s="40"/>
    </row>
    <row r="592" spans="1:5" ht="12.75">
      <c r="A592" s="40"/>
      <c r="B592" s="40"/>
      <c r="C592" s="40"/>
      <c r="D592" s="40"/>
      <c r="E592" s="40"/>
    </row>
    <row r="593" spans="1:5" ht="12.75">
      <c r="A593" s="40"/>
      <c r="B593" s="40"/>
      <c r="C593" s="40"/>
      <c r="D593" s="40"/>
      <c r="E593" s="40"/>
    </row>
    <row r="594" spans="1:5" ht="12.75">
      <c r="A594" s="40"/>
      <c r="B594" s="40"/>
      <c r="C594" s="40"/>
      <c r="D594" s="40"/>
      <c r="E594" s="40"/>
    </row>
    <row r="595" spans="1:5" ht="12.75">
      <c r="A595" s="40"/>
      <c r="B595" s="40"/>
      <c r="C595" s="40"/>
      <c r="D595" s="40"/>
      <c r="E595" s="40"/>
    </row>
    <row r="596" spans="1:5" ht="15.75">
      <c r="A596" s="239" t="s">
        <v>1787</v>
      </c>
      <c r="B596" s="239"/>
      <c r="C596" s="239"/>
      <c r="D596" s="239"/>
      <c r="E596" s="239"/>
    </row>
    <row r="597" spans="1:5" ht="15.75">
      <c r="A597" s="239" t="s">
        <v>1759</v>
      </c>
      <c r="B597" s="239"/>
      <c r="C597" s="239"/>
      <c r="D597" s="239"/>
      <c r="E597" s="239"/>
    </row>
    <row r="598" spans="1:5" ht="15.75">
      <c r="A598" s="239" t="s">
        <v>1766</v>
      </c>
      <c r="B598" s="239"/>
      <c r="C598" s="239"/>
      <c r="D598" s="239"/>
      <c r="E598" s="239"/>
    </row>
    <row r="599" spans="1:5" ht="15.75">
      <c r="A599" s="241"/>
      <c r="B599" s="241"/>
      <c r="C599" s="241"/>
      <c r="D599" s="241"/>
      <c r="E599" s="241"/>
    </row>
    <row r="600" spans="1:5" ht="15.75">
      <c r="A600" s="241"/>
      <c r="B600" s="241"/>
      <c r="C600" s="241"/>
      <c r="D600" s="241"/>
      <c r="E600" s="241"/>
    </row>
    <row r="601" spans="1:5" ht="12.75">
      <c r="A601" s="40"/>
      <c r="B601" s="40"/>
      <c r="C601" s="40"/>
      <c r="D601" s="40"/>
      <c r="E601" s="40"/>
    </row>
    <row r="602" spans="1:5" ht="15.75">
      <c r="A602" s="228" t="s">
        <v>204</v>
      </c>
      <c r="B602" s="228"/>
      <c r="C602" s="228"/>
      <c r="D602" s="228"/>
      <c r="E602" s="228"/>
    </row>
    <row r="603" spans="1:5" ht="30" customHeight="1">
      <c r="A603" s="220" t="s">
        <v>1749</v>
      </c>
      <c r="B603" s="220"/>
      <c r="C603" s="220"/>
      <c r="D603" s="220"/>
      <c r="E603" s="220"/>
    </row>
    <row r="604" spans="1:5" ht="15.75">
      <c r="A604" s="228" t="s">
        <v>1596</v>
      </c>
      <c r="B604" s="228"/>
      <c r="C604" s="228"/>
      <c r="D604" s="228"/>
      <c r="E604" s="228"/>
    </row>
    <row r="605" spans="1:5" ht="12.75">
      <c r="A605" s="40"/>
      <c r="B605" s="40"/>
      <c r="C605" s="40"/>
      <c r="D605" s="40"/>
      <c r="E605" s="40"/>
    </row>
    <row r="606" spans="1:5" ht="12.75">
      <c r="A606" s="177"/>
      <c r="B606" s="166"/>
      <c r="C606" s="166"/>
      <c r="D606" s="178"/>
      <c r="E606" s="164" t="s">
        <v>281</v>
      </c>
    </row>
    <row r="607" spans="1:5" ht="12.75">
      <c r="A607" s="225" t="s">
        <v>90</v>
      </c>
      <c r="B607" s="226" t="s">
        <v>140</v>
      </c>
      <c r="C607" s="221" t="s">
        <v>163</v>
      </c>
      <c r="D607" s="223" t="s">
        <v>18</v>
      </c>
      <c r="E607" s="224" t="s">
        <v>19</v>
      </c>
    </row>
    <row r="608" spans="1:5" ht="12.75">
      <c r="A608" s="225"/>
      <c r="B608" s="227"/>
      <c r="C608" s="222"/>
      <c r="D608" s="223"/>
      <c r="E608" s="224"/>
    </row>
    <row r="609" spans="1:5" ht="15.75">
      <c r="A609" s="244">
        <v>1</v>
      </c>
      <c r="B609" s="167" t="s">
        <v>0</v>
      </c>
      <c r="C609" s="171">
        <v>1963.9</v>
      </c>
      <c r="D609" s="171">
        <v>1160.73</v>
      </c>
      <c r="E609" s="180">
        <f>D609/C609*100</f>
        <v>59.10331483273079</v>
      </c>
    </row>
    <row r="610" spans="1:5" ht="15.75">
      <c r="A610" s="167"/>
      <c r="B610" s="167" t="s">
        <v>4</v>
      </c>
      <c r="C610" s="171">
        <f>C609</f>
        <v>1963.9</v>
      </c>
      <c r="D610" s="171">
        <f>D609</f>
        <v>1160.73</v>
      </c>
      <c r="E610" s="180">
        <f>D610/C610*100</f>
        <v>59.10331483273079</v>
      </c>
    </row>
    <row r="611" spans="1:5" ht="15.75">
      <c r="A611" s="172"/>
      <c r="B611" s="172"/>
      <c r="C611" s="173"/>
      <c r="D611" s="173"/>
      <c r="E611" s="182"/>
    </row>
    <row r="612" spans="1:5" ht="15.75">
      <c r="A612" s="172"/>
      <c r="B612" s="172"/>
      <c r="C612" s="173"/>
      <c r="D612" s="173"/>
      <c r="E612" s="182"/>
    </row>
    <row r="613" spans="1:5" ht="15.75">
      <c r="A613" s="172"/>
      <c r="B613" s="172"/>
      <c r="C613" s="173"/>
      <c r="D613" s="173"/>
      <c r="E613" s="182"/>
    </row>
    <row r="614" spans="1:5" ht="15.75">
      <c r="A614" s="172"/>
      <c r="B614" s="172"/>
      <c r="C614" s="173"/>
      <c r="D614" s="173"/>
      <c r="E614" s="182"/>
    </row>
    <row r="615" spans="1:5" ht="16.5" customHeight="1">
      <c r="A615" s="40"/>
      <c r="B615" s="40"/>
      <c r="C615" s="40"/>
      <c r="D615" s="40"/>
      <c r="E615" s="16"/>
    </row>
    <row r="616" spans="1:5" ht="15.75">
      <c r="A616" s="239" t="s">
        <v>1788</v>
      </c>
      <c r="B616" s="239"/>
      <c r="C616" s="239"/>
      <c r="D616" s="239"/>
      <c r="E616" s="239"/>
    </row>
    <row r="617" spans="1:5" ht="15.75">
      <c r="A617" s="239" t="s">
        <v>1759</v>
      </c>
      <c r="B617" s="239"/>
      <c r="C617" s="239"/>
      <c r="D617" s="239"/>
      <c r="E617" s="239"/>
    </row>
    <row r="618" spans="1:5" ht="15.75">
      <c r="A618" s="239" t="s">
        <v>1789</v>
      </c>
      <c r="B618" s="239"/>
      <c r="C618" s="239"/>
      <c r="D618" s="239"/>
      <c r="E618" s="239"/>
    </row>
    <row r="619" spans="1:5" ht="15.75">
      <c r="A619" s="241"/>
      <c r="B619" s="241"/>
      <c r="C619" s="241"/>
      <c r="D619" s="241"/>
      <c r="E619" s="241"/>
    </row>
    <row r="620" spans="1:5" ht="15.75">
      <c r="A620" s="241"/>
      <c r="B620" s="241"/>
      <c r="C620" s="241"/>
      <c r="D620" s="241"/>
      <c r="E620" s="241"/>
    </row>
    <row r="621" spans="1:5" ht="12.75">
      <c r="A621" s="40"/>
      <c r="B621" s="40"/>
      <c r="C621" s="40"/>
      <c r="D621" s="40"/>
      <c r="E621" s="40"/>
    </row>
    <row r="622" spans="1:5" ht="15.75">
      <c r="A622" s="228" t="s">
        <v>204</v>
      </c>
      <c r="B622" s="228"/>
      <c r="C622" s="228"/>
      <c r="D622" s="228"/>
      <c r="E622" s="228"/>
    </row>
    <row r="623" spans="1:5" ht="16.5" customHeight="1">
      <c r="A623" s="220" t="s">
        <v>1754</v>
      </c>
      <c r="B623" s="220"/>
      <c r="C623" s="220"/>
      <c r="D623" s="220"/>
      <c r="E623" s="220"/>
    </row>
    <row r="624" spans="1:5" ht="15.75">
      <c r="A624" s="228"/>
      <c r="B624" s="228"/>
      <c r="C624" s="228"/>
      <c r="D624" s="228"/>
      <c r="E624" s="228"/>
    </row>
    <row r="625" spans="1:5" ht="12.75">
      <c r="A625" s="177"/>
      <c r="B625" s="166"/>
      <c r="C625" s="166"/>
      <c r="D625" s="178"/>
      <c r="E625" s="164" t="s">
        <v>281</v>
      </c>
    </row>
    <row r="626" spans="1:5" ht="12.75">
      <c r="A626" s="225" t="s">
        <v>90</v>
      </c>
      <c r="B626" s="226" t="s">
        <v>140</v>
      </c>
      <c r="C626" s="221" t="s">
        <v>163</v>
      </c>
      <c r="D626" s="223" t="s">
        <v>18</v>
      </c>
      <c r="E626" s="224" t="s">
        <v>19</v>
      </c>
    </row>
    <row r="627" spans="1:5" ht="12.75">
      <c r="A627" s="225"/>
      <c r="B627" s="227"/>
      <c r="C627" s="222"/>
      <c r="D627" s="223"/>
      <c r="E627" s="224"/>
    </row>
    <row r="628" spans="1:5" ht="15.75">
      <c r="A628" s="244">
        <v>1</v>
      </c>
      <c r="B628" s="167" t="s">
        <v>92</v>
      </c>
      <c r="C628" s="171">
        <v>93.3</v>
      </c>
      <c r="D628" s="171">
        <v>93.3</v>
      </c>
      <c r="E628" s="180">
        <f>D628/C628*100</f>
        <v>100</v>
      </c>
    </row>
    <row r="629" spans="1:5" ht="14.25" customHeight="1">
      <c r="A629" s="167"/>
      <c r="B629" s="167" t="s">
        <v>4</v>
      </c>
      <c r="C629" s="171">
        <f>C628</f>
        <v>93.3</v>
      </c>
      <c r="D629" s="171">
        <f>D628</f>
        <v>93.3</v>
      </c>
      <c r="E629" s="180">
        <f>D629/C629*100</f>
        <v>100</v>
      </c>
    </row>
    <row r="630" spans="1:5" ht="14.25" customHeight="1">
      <c r="A630" s="172"/>
      <c r="B630" s="172"/>
      <c r="C630" s="173"/>
      <c r="D630" s="173"/>
      <c r="E630" s="182"/>
    </row>
    <row r="631" spans="1:5" ht="14.25" customHeight="1">
      <c r="A631" s="172"/>
      <c r="B631" s="172"/>
      <c r="C631" s="173"/>
      <c r="D631" s="173"/>
      <c r="E631" s="182"/>
    </row>
    <row r="632" spans="1:5" ht="14.25" customHeight="1">
      <c r="A632" s="172"/>
      <c r="B632" s="172"/>
      <c r="C632" s="173"/>
      <c r="D632" s="173"/>
      <c r="E632" s="182"/>
    </row>
    <row r="633" spans="1:5" ht="14.25" customHeight="1">
      <c r="A633" s="172"/>
      <c r="B633" s="172"/>
      <c r="C633" s="173"/>
      <c r="D633" s="173"/>
      <c r="E633" s="182"/>
    </row>
    <row r="634" spans="1:5" ht="14.25" customHeight="1">
      <c r="A634" s="172"/>
      <c r="B634" s="172"/>
      <c r="C634" s="173"/>
      <c r="D634" s="173"/>
      <c r="E634" s="182"/>
    </row>
    <row r="635" spans="1:5" ht="14.25" customHeight="1">
      <c r="A635" s="172"/>
      <c r="B635" s="172"/>
      <c r="C635" s="173"/>
      <c r="D635" s="173"/>
      <c r="E635" s="182"/>
    </row>
    <row r="636" spans="1:5" ht="14.25" customHeight="1">
      <c r="A636" s="172"/>
      <c r="B636" s="172"/>
      <c r="C636" s="173"/>
      <c r="D636" s="173"/>
      <c r="E636" s="182"/>
    </row>
    <row r="637" spans="1:5" ht="14.25" customHeight="1">
      <c r="A637" s="172"/>
      <c r="B637" s="172"/>
      <c r="C637" s="173"/>
      <c r="D637" s="173"/>
      <c r="E637" s="182"/>
    </row>
    <row r="638" spans="1:5" ht="14.25" customHeight="1">
      <c r="A638" s="172"/>
      <c r="B638" s="172"/>
      <c r="C638" s="173"/>
      <c r="D638" s="173"/>
      <c r="E638" s="182"/>
    </row>
    <row r="639" spans="1:5" ht="14.25" customHeight="1">
      <c r="A639" s="172"/>
      <c r="B639" s="172"/>
      <c r="C639" s="173"/>
      <c r="D639" s="173"/>
      <c r="E639" s="182"/>
    </row>
    <row r="640" spans="1:5" ht="14.25" customHeight="1">
      <c r="A640" s="172"/>
      <c r="B640" s="172"/>
      <c r="C640" s="173"/>
      <c r="D640" s="173"/>
      <c r="E640" s="182"/>
    </row>
    <row r="641" spans="1:5" ht="14.25" customHeight="1">
      <c r="A641" s="172"/>
      <c r="B641" s="172"/>
      <c r="C641" s="173"/>
      <c r="D641" s="173"/>
      <c r="E641" s="182"/>
    </row>
    <row r="642" spans="1:5" ht="14.25" customHeight="1">
      <c r="A642" s="172"/>
      <c r="B642" s="172"/>
      <c r="C642" s="173"/>
      <c r="D642" s="173"/>
      <c r="E642" s="182"/>
    </row>
    <row r="643" spans="1:5" ht="14.25" customHeight="1">
      <c r="A643" s="172"/>
      <c r="B643" s="172"/>
      <c r="C643" s="173"/>
      <c r="D643" s="173"/>
      <c r="E643" s="182"/>
    </row>
    <row r="644" spans="1:5" ht="14.25" customHeight="1">
      <c r="A644" s="172"/>
      <c r="B644" s="172"/>
      <c r="C644" s="173"/>
      <c r="D644" s="173"/>
      <c r="E644" s="182"/>
    </row>
    <row r="645" spans="1:5" ht="12.75">
      <c r="A645" s="40"/>
      <c r="B645" s="40"/>
      <c r="C645" s="40"/>
      <c r="D645" s="40"/>
      <c r="E645" s="40"/>
    </row>
    <row r="646" spans="1:5" ht="15.75">
      <c r="A646" s="239" t="s">
        <v>1790</v>
      </c>
      <c r="B646" s="239"/>
      <c r="C646" s="239"/>
      <c r="D646" s="239"/>
      <c r="E646" s="239"/>
    </row>
    <row r="647" spans="1:5" ht="15.75">
      <c r="A647" s="239" t="s">
        <v>1759</v>
      </c>
      <c r="B647" s="239"/>
      <c r="C647" s="239"/>
      <c r="D647" s="239"/>
      <c r="E647" s="239"/>
    </row>
    <row r="648" spans="1:5" ht="15.75">
      <c r="A648" s="239" t="s">
        <v>1791</v>
      </c>
      <c r="B648" s="239"/>
      <c r="C648" s="239"/>
      <c r="D648" s="239"/>
      <c r="E648" s="239"/>
    </row>
    <row r="649" spans="1:5" ht="15.75">
      <c r="A649" s="241"/>
      <c r="B649" s="241"/>
      <c r="C649" s="241"/>
      <c r="D649" s="241"/>
      <c r="E649" s="241"/>
    </row>
    <row r="650" spans="1:5" ht="15.75">
      <c r="A650" s="241"/>
      <c r="B650" s="241"/>
      <c r="C650" s="241"/>
      <c r="D650" s="241"/>
      <c r="E650" s="241"/>
    </row>
    <row r="651" spans="1:5" ht="12.75">
      <c r="A651" s="40"/>
      <c r="B651" s="40"/>
      <c r="C651" s="40"/>
      <c r="D651" s="40"/>
      <c r="E651" s="40"/>
    </row>
    <row r="652" spans="1:5" ht="37.5" customHeight="1">
      <c r="A652" s="242" t="s">
        <v>1744</v>
      </c>
      <c r="B652" s="242"/>
      <c r="C652" s="242"/>
      <c r="D652" s="242"/>
      <c r="E652" s="242"/>
    </row>
    <row r="653" spans="1:5" ht="15.75">
      <c r="A653" s="176"/>
      <c r="B653" s="176"/>
      <c r="C653" s="176"/>
      <c r="D653" s="176"/>
      <c r="E653" s="176"/>
    </row>
    <row r="654" spans="1:5" ht="12.75">
      <c r="A654" s="177"/>
      <c r="B654" s="166"/>
      <c r="C654" s="166"/>
      <c r="D654" s="178"/>
      <c r="E654" s="164" t="s">
        <v>281</v>
      </c>
    </row>
    <row r="655" spans="1:5" ht="12.75">
      <c r="A655" s="225" t="s">
        <v>90</v>
      </c>
      <c r="B655" s="226" t="s">
        <v>140</v>
      </c>
      <c r="C655" s="221" t="s">
        <v>163</v>
      </c>
      <c r="D655" s="223" t="s">
        <v>18</v>
      </c>
      <c r="E655" s="224" t="s">
        <v>19</v>
      </c>
    </row>
    <row r="656" spans="1:5" ht="12.75">
      <c r="A656" s="225"/>
      <c r="B656" s="227"/>
      <c r="C656" s="222"/>
      <c r="D656" s="223"/>
      <c r="E656" s="224"/>
    </row>
    <row r="657" spans="1:5" ht="15.75">
      <c r="A657" s="248">
        <v>1</v>
      </c>
      <c r="B657" s="167" t="s">
        <v>91</v>
      </c>
      <c r="C657" s="179">
        <v>13</v>
      </c>
      <c r="D657" s="179">
        <v>13</v>
      </c>
      <c r="E657" s="180">
        <f aca="true" t="shared" si="21" ref="E657:E664">D657/C657*100</f>
        <v>100</v>
      </c>
    </row>
    <row r="658" spans="1:5" ht="15.75">
      <c r="A658" s="248">
        <f aca="true" t="shared" si="22" ref="A658:A663">A657+1</f>
        <v>2</v>
      </c>
      <c r="B658" s="167" t="s">
        <v>92</v>
      </c>
      <c r="C658" s="179">
        <v>91</v>
      </c>
      <c r="D658" s="179">
        <v>91</v>
      </c>
      <c r="E658" s="180">
        <f t="shared" si="21"/>
        <v>100</v>
      </c>
    </row>
    <row r="659" spans="1:5" ht="15.75">
      <c r="A659" s="248">
        <f t="shared" si="22"/>
        <v>3</v>
      </c>
      <c r="B659" s="167" t="s">
        <v>93</v>
      </c>
      <c r="C659" s="179">
        <v>145</v>
      </c>
      <c r="D659" s="179">
        <v>145</v>
      </c>
      <c r="E659" s="180">
        <f t="shared" si="21"/>
        <v>100</v>
      </c>
    </row>
    <row r="660" spans="1:5" ht="15.75">
      <c r="A660" s="248">
        <v>4</v>
      </c>
      <c r="B660" s="167" t="s">
        <v>95</v>
      </c>
      <c r="C660" s="179">
        <v>189</v>
      </c>
      <c r="D660" s="179">
        <v>189</v>
      </c>
      <c r="E660" s="180">
        <f t="shared" si="21"/>
        <v>100</v>
      </c>
    </row>
    <row r="661" spans="1:5" ht="15.75">
      <c r="A661" s="248">
        <v>5</v>
      </c>
      <c r="B661" s="167" t="s">
        <v>1</v>
      </c>
      <c r="C661" s="179">
        <v>72</v>
      </c>
      <c r="D661" s="179">
        <v>72</v>
      </c>
      <c r="E661" s="180">
        <f t="shared" si="21"/>
        <v>100</v>
      </c>
    </row>
    <row r="662" spans="1:5" ht="15.75">
      <c r="A662" s="248">
        <f t="shared" si="22"/>
        <v>6</v>
      </c>
      <c r="B662" s="167" t="s">
        <v>2</v>
      </c>
      <c r="C662" s="179">
        <v>6.8</v>
      </c>
      <c r="D662" s="179">
        <v>6.8</v>
      </c>
      <c r="E662" s="180">
        <f t="shared" si="21"/>
        <v>100</v>
      </c>
    </row>
    <row r="663" spans="1:5" ht="15.75">
      <c r="A663" s="248">
        <f t="shared" si="22"/>
        <v>7</v>
      </c>
      <c r="B663" s="167" t="s">
        <v>3</v>
      </c>
      <c r="C663" s="179">
        <v>279.3</v>
      </c>
      <c r="D663" s="179">
        <v>279.3</v>
      </c>
      <c r="E663" s="180">
        <f t="shared" si="21"/>
        <v>100</v>
      </c>
    </row>
    <row r="664" spans="1:5" ht="15.75">
      <c r="A664" s="167"/>
      <c r="B664" s="167" t="s">
        <v>4</v>
      </c>
      <c r="C664" s="171">
        <f>C657+C658+C659+C660+C661+C662+C663</f>
        <v>796.0999999999999</v>
      </c>
      <c r="D664" s="171">
        <f>D657+D658+D659+D660+D661+D662+D663</f>
        <v>796.0999999999999</v>
      </c>
      <c r="E664" s="180">
        <f t="shared" si="21"/>
        <v>100</v>
      </c>
    </row>
    <row r="665" spans="1:5" ht="12.75">
      <c r="A665" s="40"/>
      <c r="B665" s="40"/>
      <c r="C665" s="40"/>
      <c r="D665" s="40"/>
      <c r="E665" s="40"/>
    </row>
    <row r="666" spans="1:5" ht="12.75">
      <c r="A666" s="40"/>
      <c r="B666" s="40"/>
      <c r="C666" s="40"/>
      <c r="D666" s="40"/>
      <c r="E666" s="40"/>
    </row>
    <row r="667" spans="1:5" ht="12.75">
      <c r="A667" s="40"/>
      <c r="B667" s="40"/>
      <c r="C667" s="40"/>
      <c r="D667" s="40"/>
      <c r="E667" s="40"/>
    </row>
    <row r="668" spans="1:5" ht="12.75">
      <c r="A668" s="40"/>
      <c r="B668" s="40"/>
      <c r="C668" s="40"/>
      <c r="D668" s="40"/>
      <c r="E668" s="40"/>
    </row>
    <row r="669" spans="1:5" ht="12.75">
      <c r="A669" s="40"/>
      <c r="B669" s="40"/>
      <c r="C669" s="40"/>
      <c r="D669" s="40"/>
      <c r="E669" s="40"/>
    </row>
    <row r="670" spans="1:5" ht="12.75">
      <c r="A670" s="40"/>
      <c r="B670" s="40"/>
      <c r="C670" s="40"/>
      <c r="D670" s="40"/>
      <c r="E670" s="40"/>
    </row>
    <row r="671" spans="1:5" ht="12.75">
      <c r="A671" s="40"/>
      <c r="B671" s="40"/>
      <c r="C671" s="40"/>
      <c r="D671" s="40"/>
      <c r="E671" s="40"/>
    </row>
    <row r="672" spans="1:5" ht="12.75">
      <c r="A672" s="40"/>
      <c r="B672" s="40"/>
      <c r="C672" s="40"/>
      <c r="D672" s="40"/>
      <c r="E672" s="40"/>
    </row>
    <row r="673" spans="1:5" ht="12.75">
      <c r="A673" s="40"/>
      <c r="B673" s="40"/>
      <c r="C673" s="40"/>
      <c r="D673" s="40"/>
      <c r="E673" s="40"/>
    </row>
    <row r="674" spans="1:5" ht="12.75">
      <c r="A674" s="40"/>
      <c r="B674" s="40"/>
      <c r="C674" s="40"/>
      <c r="D674" s="40"/>
      <c r="E674" s="40"/>
    </row>
    <row r="675" spans="1:5" ht="12.75">
      <c r="A675" s="40"/>
      <c r="B675" s="40"/>
      <c r="C675" s="40"/>
      <c r="D675" s="40"/>
      <c r="E675" s="40"/>
    </row>
    <row r="676" spans="1:5" ht="12.75">
      <c r="A676" s="40"/>
      <c r="B676" s="40"/>
      <c r="C676" s="40"/>
      <c r="D676" s="40"/>
      <c r="E676" s="40"/>
    </row>
    <row r="677" spans="1:5" ht="12.75">
      <c r="A677" s="40"/>
      <c r="B677" s="40"/>
      <c r="C677" s="40"/>
      <c r="D677" s="40"/>
      <c r="E677" s="40"/>
    </row>
    <row r="678" spans="1:5" ht="12.75">
      <c r="A678" s="40"/>
      <c r="B678" s="40"/>
      <c r="C678" s="40"/>
      <c r="D678" s="40"/>
      <c r="E678" s="40"/>
    </row>
    <row r="679" spans="1:5" ht="12.75">
      <c r="A679" s="40"/>
      <c r="B679" s="40"/>
      <c r="C679" s="40"/>
      <c r="D679" s="40"/>
      <c r="E679" s="40"/>
    </row>
    <row r="680" spans="1:5" ht="12.75">
      <c r="A680" s="40"/>
      <c r="B680" s="40"/>
      <c r="C680" s="40"/>
      <c r="D680" s="40"/>
      <c r="E680" s="40"/>
    </row>
    <row r="681" spans="1:5" ht="12.75">
      <c r="A681" s="40"/>
      <c r="B681" s="40"/>
      <c r="C681" s="40"/>
      <c r="D681" s="40"/>
      <c r="E681" s="40"/>
    </row>
    <row r="682" spans="1:5" ht="12.75">
      <c r="A682" s="40"/>
      <c r="B682" s="40"/>
      <c r="C682" s="40"/>
      <c r="D682" s="40"/>
      <c r="E682" s="40"/>
    </row>
    <row r="683" spans="1:5" ht="12.75">
      <c r="A683" s="40"/>
      <c r="B683" s="40"/>
      <c r="C683" s="40"/>
      <c r="D683" s="40"/>
      <c r="E683" s="40"/>
    </row>
    <row r="684" spans="1:5" ht="12.75">
      <c r="A684" s="40"/>
      <c r="B684" s="40"/>
      <c r="C684" s="40"/>
      <c r="D684" s="40"/>
      <c r="E684" s="40"/>
    </row>
    <row r="685" spans="1:5" ht="12.75">
      <c r="A685" s="40"/>
      <c r="B685" s="40"/>
      <c r="C685" s="40"/>
      <c r="D685" s="40"/>
      <c r="E685" s="40"/>
    </row>
    <row r="686" spans="1:5" ht="12.75">
      <c r="A686" s="40"/>
      <c r="B686" s="40"/>
      <c r="C686" s="40"/>
      <c r="D686" s="40"/>
      <c r="E686" s="40"/>
    </row>
    <row r="687" spans="1:5" ht="12.75">
      <c r="A687" s="40"/>
      <c r="B687" s="40"/>
      <c r="C687" s="40"/>
      <c r="D687" s="40"/>
      <c r="E687" s="40"/>
    </row>
    <row r="688" spans="1:5" ht="12.75">
      <c r="A688" s="40"/>
      <c r="B688" s="40"/>
      <c r="C688" s="40"/>
      <c r="D688" s="40"/>
      <c r="E688" s="40"/>
    </row>
    <row r="689" spans="1:5" ht="12.75">
      <c r="A689" s="40"/>
      <c r="B689" s="40"/>
      <c r="C689" s="40"/>
      <c r="D689" s="40"/>
      <c r="E689" s="40"/>
    </row>
    <row r="690" spans="1:5" ht="12.75">
      <c r="A690" s="40"/>
      <c r="B690" s="40"/>
      <c r="C690" s="40"/>
      <c r="D690" s="40"/>
      <c r="E690" s="40"/>
    </row>
    <row r="691" spans="1:5" ht="12.75">
      <c r="A691" s="40"/>
      <c r="B691" s="40"/>
      <c r="C691" s="40"/>
      <c r="D691" s="40"/>
      <c r="E691" s="40"/>
    </row>
    <row r="692" spans="1:5" ht="12.75">
      <c r="A692" s="5"/>
      <c r="B692" s="5"/>
      <c r="C692" s="5"/>
      <c r="D692" s="5"/>
      <c r="E692" s="5"/>
    </row>
    <row r="693" spans="1:5" ht="12.75">
      <c r="A693" s="5"/>
      <c r="B693" s="5"/>
      <c r="C693" s="5"/>
      <c r="D693" s="5"/>
      <c r="E693" s="5"/>
    </row>
    <row r="694" spans="1:5" ht="12.75">
      <c r="A694" s="23"/>
      <c r="B694" s="23"/>
      <c r="C694" s="23"/>
      <c r="D694" s="23"/>
      <c r="E694" s="23"/>
    </row>
    <row r="695" spans="1:5" ht="12.75">
      <c r="A695" s="23"/>
      <c r="B695" s="23"/>
      <c r="C695" s="23"/>
      <c r="D695" s="23"/>
      <c r="E695" s="23"/>
    </row>
    <row r="696" spans="1:5" ht="12.75">
      <c r="A696" s="23"/>
      <c r="B696" s="23"/>
      <c r="C696" s="23"/>
      <c r="D696" s="23"/>
      <c r="E696" s="23"/>
    </row>
    <row r="697" spans="1:5" ht="12.75">
      <c r="A697" s="23"/>
      <c r="B697" s="23"/>
      <c r="C697" s="23"/>
      <c r="D697" s="23"/>
      <c r="E697" s="23"/>
    </row>
    <row r="698" spans="1:5" ht="12.75">
      <c r="A698" s="23"/>
      <c r="B698" s="23"/>
      <c r="C698" s="23"/>
      <c r="D698" s="23"/>
      <c r="E698" s="23"/>
    </row>
    <row r="699" spans="1:5" ht="12.75">
      <c r="A699" s="23"/>
      <c r="B699" s="23"/>
      <c r="C699" s="23"/>
      <c r="D699" s="23"/>
      <c r="E699" s="23"/>
    </row>
    <row r="700" spans="1:5" ht="12.75">
      <c r="A700" s="23"/>
      <c r="B700" s="23"/>
      <c r="C700" s="23"/>
      <c r="D700" s="23"/>
      <c r="E700" s="23"/>
    </row>
    <row r="701" spans="1:5" ht="12.75">
      <c r="A701" s="23"/>
      <c r="B701" s="23"/>
      <c r="C701" s="23"/>
      <c r="D701" s="23"/>
      <c r="E701" s="23"/>
    </row>
    <row r="702" spans="1:5" ht="12.75">
      <c r="A702" s="23"/>
      <c r="B702" s="23"/>
      <c r="C702" s="23"/>
      <c r="D702" s="23"/>
      <c r="E702" s="23"/>
    </row>
    <row r="703" spans="1:5" ht="12.75">
      <c r="A703" s="23"/>
      <c r="B703" s="23"/>
      <c r="C703" s="23"/>
      <c r="D703" s="23"/>
      <c r="E703" s="23"/>
    </row>
    <row r="704" spans="1:5" ht="12.75">
      <c r="A704" s="23"/>
      <c r="B704" s="23"/>
      <c r="C704" s="23"/>
      <c r="D704" s="23"/>
      <c r="E704" s="23"/>
    </row>
    <row r="705" spans="1:5" ht="12.75">
      <c r="A705" s="23"/>
      <c r="B705" s="23"/>
      <c r="C705" s="23"/>
      <c r="D705" s="23"/>
      <c r="E705" s="23"/>
    </row>
    <row r="706" spans="1:5" ht="12.75">
      <c r="A706" s="23"/>
      <c r="B706" s="23"/>
      <c r="C706" s="23"/>
      <c r="D706" s="23"/>
      <c r="E706" s="23"/>
    </row>
    <row r="707" spans="1:5" ht="12.75">
      <c r="A707" s="23"/>
      <c r="B707" s="23"/>
      <c r="C707" s="23"/>
      <c r="D707" s="23"/>
      <c r="E707" s="23"/>
    </row>
    <row r="708" spans="1:5" ht="12.75">
      <c r="A708" s="23"/>
      <c r="B708" s="23"/>
      <c r="C708" s="23"/>
      <c r="D708" s="23"/>
      <c r="E708" s="23"/>
    </row>
    <row r="709" spans="1:5" ht="12.75">
      <c r="A709" s="23"/>
      <c r="B709" s="23"/>
      <c r="C709" s="23"/>
      <c r="D709" s="23"/>
      <c r="E709" s="23"/>
    </row>
    <row r="710" spans="1:5" ht="12.75">
      <c r="A710" s="23"/>
      <c r="B710" s="23"/>
      <c r="C710" s="23"/>
      <c r="D710" s="23"/>
      <c r="E710" s="23"/>
    </row>
    <row r="711" spans="1:5" ht="12.75">
      <c r="A711" s="23"/>
      <c r="B711" s="23"/>
      <c r="C711" s="23"/>
      <c r="D711" s="23"/>
      <c r="E711" s="23"/>
    </row>
    <row r="712" spans="1:5" ht="12.75">
      <c r="A712" s="23"/>
      <c r="B712" s="23"/>
      <c r="C712" s="23"/>
      <c r="D712" s="23"/>
      <c r="E712" s="23"/>
    </row>
    <row r="713" spans="1:5" ht="12.75">
      <c r="A713" s="23"/>
      <c r="B713" s="23"/>
      <c r="C713" s="23"/>
      <c r="D713" s="23"/>
      <c r="E713" s="23"/>
    </row>
    <row r="714" spans="1:5" ht="12.75">
      <c r="A714" s="23"/>
      <c r="B714" s="23"/>
      <c r="C714" s="23"/>
      <c r="D714" s="23"/>
      <c r="E714" s="23"/>
    </row>
    <row r="715" spans="1:5" ht="12.75">
      <c r="A715" s="23"/>
      <c r="B715" s="23"/>
      <c r="C715" s="23"/>
      <c r="D715" s="23"/>
      <c r="E715" s="23"/>
    </row>
    <row r="716" spans="1:5" ht="12.75">
      <c r="A716" s="23"/>
      <c r="B716" s="23"/>
      <c r="C716" s="23"/>
      <c r="D716" s="23"/>
      <c r="E716" s="23"/>
    </row>
    <row r="717" spans="1:5" ht="12.75">
      <c r="A717" s="23"/>
      <c r="B717" s="23"/>
      <c r="C717" s="23"/>
      <c r="D717" s="23"/>
      <c r="E717" s="23"/>
    </row>
    <row r="718" spans="1:5" ht="12.75">
      <c r="A718" s="23"/>
      <c r="B718" s="23"/>
      <c r="C718" s="23"/>
      <c r="D718" s="23"/>
      <c r="E718" s="23"/>
    </row>
    <row r="719" spans="1:5" ht="12.75">
      <c r="A719" s="23"/>
      <c r="B719" s="23"/>
      <c r="C719" s="23"/>
      <c r="D719" s="23"/>
      <c r="E719" s="23"/>
    </row>
    <row r="720" spans="1:5" ht="12.75">
      <c r="A720" s="23"/>
      <c r="B720" s="23"/>
      <c r="C720" s="23"/>
      <c r="D720" s="23"/>
      <c r="E720" s="23"/>
    </row>
    <row r="721" spans="1:5" ht="12.75">
      <c r="A721" s="23"/>
      <c r="B721" s="23"/>
      <c r="C721" s="23"/>
      <c r="D721" s="23"/>
      <c r="E721" s="23"/>
    </row>
    <row r="722" spans="1:5" ht="12.75">
      <c r="A722" s="23"/>
      <c r="B722" s="23"/>
      <c r="C722" s="23"/>
      <c r="D722" s="23"/>
      <c r="E722" s="23"/>
    </row>
    <row r="723" spans="1:5" ht="12.75">
      <c r="A723" s="23"/>
      <c r="B723" s="23"/>
      <c r="C723" s="23"/>
      <c r="D723" s="23"/>
      <c r="E723" s="23"/>
    </row>
    <row r="724" spans="1:5" ht="12.75">
      <c r="A724" s="23"/>
      <c r="B724" s="23"/>
      <c r="C724" s="23"/>
      <c r="D724" s="23"/>
      <c r="E724" s="23"/>
    </row>
    <row r="725" spans="1:5" ht="12.75">
      <c r="A725" s="23"/>
      <c r="B725" s="23"/>
      <c r="C725" s="23"/>
      <c r="D725" s="23"/>
      <c r="E725" s="23"/>
    </row>
    <row r="726" spans="1:5" ht="12.75">
      <c r="A726" s="23"/>
      <c r="B726" s="23"/>
      <c r="C726" s="23"/>
      <c r="D726" s="23"/>
      <c r="E726" s="23"/>
    </row>
    <row r="727" spans="1:5" ht="12.75">
      <c r="A727" s="23"/>
      <c r="B727" s="23"/>
      <c r="C727" s="23"/>
      <c r="D727" s="23"/>
      <c r="E727" s="23"/>
    </row>
    <row r="728" spans="1:5" ht="12.75">
      <c r="A728" s="23"/>
      <c r="B728" s="23"/>
      <c r="C728" s="23"/>
      <c r="D728" s="23"/>
      <c r="E728" s="23"/>
    </row>
    <row r="729" spans="1:5" ht="12.75">
      <c r="A729" s="23"/>
      <c r="B729" s="23"/>
      <c r="C729" s="23"/>
      <c r="D729" s="23"/>
      <c r="E729" s="23"/>
    </row>
    <row r="730" spans="1:5" ht="12.75">
      <c r="A730" s="23"/>
      <c r="B730" s="23"/>
      <c r="C730" s="23"/>
      <c r="D730" s="23"/>
      <c r="E730" s="23"/>
    </row>
    <row r="731" spans="1:5" ht="12.75">
      <c r="A731" s="23"/>
      <c r="B731" s="23"/>
      <c r="C731" s="23"/>
      <c r="D731" s="23"/>
      <c r="E731" s="23"/>
    </row>
    <row r="732" spans="1:5" ht="12.75">
      <c r="A732" s="23"/>
      <c r="B732" s="23"/>
      <c r="C732" s="23"/>
      <c r="D732" s="23"/>
      <c r="E732" s="23"/>
    </row>
    <row r="733" spans="1:5" ht="12.75">
      <c r="A733" s="23"/>
      <c r="B733" s="23"/>
      <c r="C733" s="23"/>
      <c r="D733" s="23"/>
      <c r="E733" s="23"/>
    </row>
    <row r="734" spans="1:5" ht="12.75">
      <c r="A734" s="23"/>
      <c r="B734" s="23"/>
      <c r="C734" s="23"/>
      <c r="D734" s="23"/>
      <c r="E734" s="23"/>
    </row>
    <row r="735" spans="1:5" ht="12.75">
      <c r="A735" s="23"/>
      <c r="B735" s="23"/>
      <c r="C735" s="23"/>
      <c r="D735" s="23"/>
      <c r="E735" s="23"/>
    </row>
    <row r="736" spans="1:5" ht="12.75">
      <c r="A736" s="23"/>
      <c r="B736" s="23"/>
      <c r="C736" s="23"/>
      <c r="D736" s="23"/>
      <c r="E736" s="23"/>
    </row>
    <row r="737" spans="1:5" ht="12.75">
      <c r="A737" s="23"/>
      <c r="B737" s="23"/>
      <c r="C737" s="23"/>
      <c r="D737" s="23"/>
      <c r="E737" s="23"/>
    </row>
    <row r="738" spans="1:5" ht="12.75">
      <c r="A738" s="23"/>
      <c r="B738" s="23"/>
      <c r="C738" s="23"/>
      <c r="D738" s="23"/>
      <c r="E738" s="23"/>
    </row>
    <row r="739" spans="1:5" ht="12.75">
      <c r="A739" s="23"/>
      <c r="B739" s="23"/>
      <c r="C739" s="23"/>
      <c r="D739" s="23"/>
      <c r="E739" s="23"/>
    </row>
    <row r="740" spans="1:5" ht="12.75">
      <c r="A740" s="23"/>
      <c r="B740" s="23"/>
      <c r="C740" s="23"/>
      <c r="D740" s="23"/>
      <c r="E740" s="23"/>
    </row>
    <row r="741" spans="1:5" ht="12.75">
      <c r="A741" s="23"/>
      <c r="B741" s="23"/>
      <c r="C741" s="23"/>
      <c r="D741" s="23"/>
      <c r="E741" s="23"/>
    </row>
    <row r="742" spans="1:5" ht="12.75">
      <c r="A742" s="23"/>
      <c r="B742" s="23"/>
      <c r="C742" s="23"/>
      <c r="D742" s="23"/>
      <c r="E742" s="23"/>
    </row>
    <row r="743" spans="1:5" ht="12.75">
      <c r="A743" s="23"/>
      <c r="B743" s="23"/>
      <c r="C743" s="23"/>
      <c r="D743" s="23"/>
      <c r="E743" s="23"/>
    </row>
    <row r="744" spans="1:5" ht="12.75">
      <c r="A744" s="23"/>
      <c r="B744" s="23"/>
      <c r="C744" s="23"/>
      <c r="D744" s="23"/>
      <c r="E744" s="23"/>
    </row>
    <row r="745" spans="1:5" ht="12.75">
      <c r="A745" s="23"/>
      <c r="B745" s="23"/>
      <c r="C745" s="23"/>
      <c r="D745" s="23"/>
      <c r="E745" s="23"/>
    </row>
    <row r="746" spans="1:5" ht="12.75">
      <c r="A746" s="23"/>
      <c r="B746" s="23"/>
      <c r="C746" s="23"/>
      <c r="D746" s="23"/>
      <c r="E746" s="23"/>
    </row>
    <row r="747" spans="1:5" ht="12.75">
      <c r="A747" s="23"/>
      <c r="B747" s="23"/>
      <c r="C747" s="23"/>
      <c r="D747" s="23"/>
      <c r="E747" s="23"/>
    </row>
    <row r="748" spans="1:5" ht="12.75">
      <c r="A748" s="23"/>
      <c r="B748" s="23"/>
      <c r="C748" s="23"/>
      <c r="D748" s="23"/>
      <c r="E748" s="23"/>
    </row>
    <row r="749" spans="1:5" ht="12.75">
      <c r="A749" s="23"/>
      <c r="B749" s="23"/>
      <c r="C749" s="23"/>
      <c r="D749" s="23"/>
      <c r="E749" s="23"/>
    </row>
    <row r="750" spans="1:5" ht="12.75">
      <c r="A750" s="23"/>
      <c r="B750" s="23"/>
      <c r="C750" s="23"/>
      <c r="D750" s="23"/>
      <c r="E750" s="23"/>
    </row>
    <row r="751" spans="1:5" ht="12.75">
      <c r="A751" s="23"/>
      <c r="B751" s="23"/>
      <c r="C751" s="23"/>
      <c r="D751" s="23"/>
      <c r="E751" s="23"/>
    </row>
    <row r="752" spans="1:5" ht="12.75">
      <c r="A752" s="23"/>
      <c r="B752" s="23"/>
      <c r="C752" s="23"/>
      <c r="D752" s="23"/>
      <c r="E752" s="23"/>
    </row>
    <row r="753" spans="1:5" ht="12.75">
      <c r="A753" s="23"/>
      <c r="B753" s="23"/>
      <c r="C753" s="23"/>
      <c r="D753" s="23"/>
      <c r="E753" s="23"/>
    </row>
    <row r="754" spans="1:5" ht="12.75">
      <c r="A754" s="23"/>
      <c r="B754" s="23"/>
      <c r="C754" s="23"/>
      <c r="D754" s="23"/>
      <c r="E754" s="23"/>
    </row>
    <row r="755" spans="1:5" ht="12.75">
      <c r="A755" s="23"/>
      <c r="B755" s="23"/>
      <c r="C755" s="23"/>
      <c r="D755" s="23"/>
      <c r="E755" s="23"/>
    </row>
    <row r="756" spans="1:5" ht="12.75">
      <c r="A756" s="23"/>
      <c r="B756" s="23"/>
      <c r="C756" s="23"/>
      <c r="D756" s="23"/>
      <c r="E756" s="23"/>
    </row>
    <row r="757" spans="1:5" ht="12.75">
      <c r="A757" s="23"/>
      <c r="B757" s="23"/>
      <c r="C757" s="23"/>
      <c r="D757" s="23"/>
      <c r="E757" s="23"/>
    </row>
    <row r="758" spans="1:5" ht="12.75">
      <c r="A758" s="23"/>
      <c r="B758" s="23"/>
      <c r="C758" s="23"/>
      <c r="D758" s="23"/>
      <c r="E758" s="23"/>
    </row>
    <row r="759" spans="1:5" ht="12.75">
      <c r="A759" s="23"/>
      <c r="B759" s="23"/>
      <c r="C759" s="23"/>
      <c r="D759" s="23"/>
      <c r="E759" s="23"/>
    </row>
    <row r="760" spans="1:5" ht="12.75">
      <c r="A760" s="23"/>
      <c r="B760" s="23"/>
      <c r="C760" s="23"/>
      <c r="D760" s="23"/>
      <c r="E760" s="23"/>
    </row>
    <row r="761" spans="1:5" ht="12.75">
      <c r="A761" s="23"/>
      <c r="B761" s="23"/>
      <c r="C761" s="23"/>
      <c r="D761" s="23"/>
      <c r="E761" s="23"/>
    </row>
    <row r="762" spans="1:5" ht="12.75">
      <c r="A762" s="23"/>
      <c r="B762" s="23"/>
      <c r="C762" s="23"/>
      <c r="D762" s="23"/>
      <c r="E762" s="23"/>
    </row>
    <row r="763" spans="1:5" ht="12.75">
      <c r="A763" s="23"/>
      <c r="B763" s="23"/>
      <c r="C763" s="23"/>
      <c r="D763" s="23"/>
      <c r="E763" s="23"/>
    </row>
    <row r="764" spans="1:5" ht="12.75">
      <c r="A764" s="23"/>
      <c r="B764" s="23"/>
      <c r="C764" s="23"/>
      <c r="D764" s="23"/>
      <c r="E764" s="23"/>
    </row>
    <row r="765" spans="1:5" ht="12.75">
      <c r="A765" s="23"/>
      <c r="B765" s="23"/>
      <c r="C765" s="23"/>
      <c r="D765" s="23"/>
      <c r="E765" s="23"/>
    </row>
    <row r="766" spans="1:5" ht="12.75">
      <c r="A766" s="23"/>
      <c r="B766" s="23"/>
      <c r="C766" s="23"/>
      <c r="D766" s="23"/>
      <c r="E766" s="23"/>
    </row>
    <row r="767" spans="1:5" ht="12.75">
      <c r="A767" s="23"/>
      <c r="B767" s="23"/>
      <c r="C767" s="23"/>
      <c r="D767" s="23"/>
      <c r="E767" s="23"/>
    </row>
    <row r="768" spans="1:5" ht="12.75">
      <c r="A768" s="23"/>
      <c r="B768" s="23"/>
      <c r="C768" s="23"/>
      <c r="D768" s="23"/>
      <c r="E768" s="23"/>
    </row>
    <row r="769" spans="1:5" ht="12.75">
      <c r="A769" s="23"/>
      <c r="B769" s="23"/>
      <c r="C769" s="23"/>
      <c r="D769" s="23"/>
      <c r="E769" s="23"/>
    </row>
    <row r="770" spans="1:5" ht="12.75">
      <c r="A770" s="23"/>
      <c r="B770" s="23"/>
      <c r="C770" s="23"/>
      <c r="D770" s="23"/>
      <c r="E770" s="23"/>
    </row>
    <row r="771" spans="1:5" ht="12.75">
      <c r="A771" s="23"/>
      <c r="B771" s="23"/>
      <c r="C771" s="23"/>
      <c r="D771" s="23"/>
      <c r="E771" s="23"/>
    </row>
    <row r="772" spans="1:5" ht="12.75">
      <c r="A772" s="23"/>
      <c r="B772" s="23"/>
      <c r="C772" s="23"/>
      <c r="D772" s="23"/>
      <c r="E772" s="23"/>
    </row>
    <row r="773" spans="1:5" ht="12.75">
      <c r="A773" s="23"/>
      <c r="B773" s="23"/>
      <c r="C773" s="23"/>
      <c r="D773" s="23"/>
      <c r="E773" s="23"/>
    </row>
    <row r="774" spans="1:5" ht="12.75">
      <c r="A774" s="23"/>
      <c r="B774" s="23"/>
      <c r="C774" s="23"/>
      <c r="D774" s="23"/>
      <c r="E774" s="23"/>
    </row>
    <row r="775" spans="1:5" ht="12.75">
      <c r="A775" s="23"/>
      <c r="B775" s="23"/>
      <c r="C775" s="23"/>
      <c r="D775" s="23"/>
      <c r="E775" s="23"/>
    </row>
    <row r="776" spans="1:5" ht="12.75">
      <c r="A776" s="23"/>
      <c r="B776" s="23"/>
      <c r="C776" s="23"/>
      <c r="D776" s="23"/>
      <c r="E776" s="23"/>
    </row>
    <row r="777" spans="1:5" ht="12.75">
      <c r="A777" s="23"/>
      <c r="B777" s="23"/>
      <c r="C777" s="23"/>
      <c r="D777" s="23"/>
      <c r="E777" s="23"/>
    </row>
    <row r="778" spans="1:5" ht="12.75">
      <c r="A778" s="23"/>
      <c r="B778" s="23"/>
      <c r="C778" s="23"/>
      <c r="D778" s="23"/>
      <c r="E778" s="23"/>
    </row>
    <row r="779" spans="1:5" ht="12.75">
      <c r="A779" s="23"/>
      <c r="B779" s="23"/>
      <c r="C779" s="23"/>
      <c r="D779" s="23"/>
      <c r="E779" s="23"/>
    </row>
    <row r="780" spans="1:5" ht="12.75">
      <c r="A780" s="23"/>
      <c r="B780" s="23"/>
      <c r="C780" s="23"/>
      <c r="D780" s="23"/>
      <c r="E780" s="23"/>
    </row>
    <row r="781" spans="1:5" ht="12.75">
      <c r="A781" s="23"/>
      <c r="B781" s="23"/>
      <c r="C781" s="23"/>
      <c r="D781" s="23"/>
      <c r="E781" s="23"/>
    </row>
    <row r="782" spans="1:5" ht="12.75">
      <c r="A782" s="23"/>
      <c r="B782" s="23"/>
      <c r="C782" s="23"/>
      <c r="D782" s="23"/>
      <c r="E782" s="23"/>
    </row>
    <row r="783" spans="1:5" ht="12.75">
      <c r="A783" s="23"/>
      <c r="B783" s="23"/>
      <c r="C783" s="23"/>
      <c r="D783" s="23"/>
      <c r="E783" s="23"/>
    </row>
    <row r="784" spans="1:5" ht="12.75">
      <c r="A784" s="23"/>
      <c r="B784" s="23"/>
      <c r="C784" s="23"/>
      <c r="D784" s="23"/>
      <c r="E784" s="23"/>
    </row>
    <row r="785" spans="1:5" ht="12.75">
      <c r="A785" s="23"/>
      <c r="B785" s="23"/>
      <c r="C785" s="23"/>
      <c r="D785" s="23"/>
      <c r="E785" s="23"/>
    </row>
    <row r="786" spans="1:5" ht="12.75">
      <c r="A786" s="23"/>
      <c r="B786" s="23"/>
      <c r="C786" s="23"/>
      <c r="D786" s="23"/>
      <c r="E786" s="23"/>
    </row>
    <row r="787" spans="1:5" ht="12.75">
      <c r="A787" s="23"/>
      <c r="B787" s="23"/>
      <c r="C787" s="23"/>
      <c r="D787" s="23"/>
      <c r="E787" s="23"/>
    </row>
    <row r="788" spans="1:5" ht="12.75">
      <c r="A788" s="23"/>
      <c r="B788" s="23"/>
      <c r="C788" s="23"/>
      <c r="D788" s="23"/>
      <c r="E788" s="23"/>
    </row>
    <row r="789" spans="1:5" ht="12.75">
      <c r="A789" s="23"/>
      <c r="B789" s="23"/>
      <c r="C789" s="23"/>
      <c r="D789" s="23"/>
      <c r="E789" s="23"/>
    </row>
    <row r="790" spans="1:5" ht="12.75">
      <c r="A790" s="23"/>
      <c r="B790" s="23"/>
      <c r="C790" s="23"/>
      <c r="D790" s="23"/>
      <c r="E790" s="23"/>
    </row>
    <row r="791" spans="1:5" ht="12.75">
      <c r="A791" s="23"/>
      <c r="B791" s="23"/>
      <c r="C791" s="23"/>
      <c r="D791" s="23"/>
      <c r="E791" s="23"/>
    </row>
    <row r="792" spans="1:5" ht="12.75">
      <c r="A792" s="23"/>
      <c r="B792" s="23"/>
      <c r="C792" s="23"/>
      <c r="D792" s="23"/>
      <c r="E792" s="23"/>
    </row>
    <row r="793" spans="1:5" ht="12.75">
      <c r="A793" s="23"/>
      <c r="B793" s="23"/>
      <c r="C793" s="23"/>
      <c r="D793" s="23"/>
      <c r="E793" s="23"/>
    </row>
    <row r="794" spans="1:5" ht="12.75">
      <c r="A794" s="23"/>
      <c r="B794" s="23"/>
      <c r="C794" s="23"/>
      <c r="D794" s="23"/>
      <c r="E794" s="23"/>
    </row>
    <row r="795" spans="1:5" ht="12.75">
      <c r="A795" s="23"/>
      <c r="B795" s="23"/>
      <c r="C795" s="23"/>
      <c r="D795" s="23"/>
      <c r="E795" s="23"/>
    </row>
    <row r="796" spans="1:5" ht="12.75">
      <c r="A796" s="23"/>
      <c r="B796" s="23"/>
      <c r="C796" s="23"/>
      <c r="D796" s="23"/>
      <c r="E796" s="23"/>
    </row>
    <row r="797" spans="1:5" ht="12.75">
      <c r="A797" s="23"/>
      <c r="B797" s="23"/>
      <c r="C797" s="23"/>
      <c r="D797" s="23"/>
      <c r="E797" s="23"/>
    </row>
    <row r="798" spans="1:5" ht="12.75">
      <c r="A798" s="23"/>
      <c r="B798" s="23"/>
      <c r="C798" s="23"/>
      <c r="D798" s="23"/>
      <c r="E798" s="23"/>
    </row>
    <row r="799" spans="1:5" ht="12.75">
      <c r="A799" s="23"/>
      <c r="B799" s="23"/>
      <c r="C799" s="23"/>
      <c r="D799" s="23"/>
      <c r="E799" s="23"/>
    </row>
    <row r="800" spans="1:5" ht="12.75">
      <c r="A800" s="23"/>
      <c r="B800" s="23"/>
      <c r="C800" s="23"/>
      <c r="D800" s="23"/>
      <c r="E800" s="23"/>
    </row>
    <row r="801" spans="1:5" ht="12.75">
      <c r="A801" s="23"/>
      <c r="B801" s="23"/>
      <c r="C801" s="23"/>
      <c r="D801" s="23"/>
      <c r="E801" s="23"/>
    </row>
    <row r="802" spans="1:5" ht="12.75">
      <c r="A802" s="23"/>
      <c r="B802" s="23"/>
      <c r="C802" s="23"/>
      <c r="D802" s="23"/>
      <c r="E802" s="23"/>
    </row>
    <row r="803" spans="1:5" ht="12.75">
      <c r="A803" s="23"/>
      <c r="B803" s="23"/>
      <c r="C803" s="23"/>
      <c r="D803" s="23"/>
      <c r="E803" s="23"/>
    </row>
    <row r="804" spans="1:5" ht="12.75">
      <c r="A804" s="23"/>
      <c r="B804" s="23"/>
      <c r="C804" s="23"/>
      <c r="D804" s="23"/>
      <c r="E804" s="23"/>
    </row>
    <row r="805" spans="1:5" ht="12.75">
      <c r="A805" s="23"/>
      <c r="B805" s="23"/>
      <c r="C805" s="23"/>
      <c r="D805" s="23"/>
      <c r="E805" s="23"/>
    </row>
    <row r="806" spans="1:5" ht="12.75">
      <c r="A806" s="23"/>
      <c r="B806" s="23"/>
      <c r="C806" s="23"/>
      <c r="D806" s="23"/>
      <c r="E806" s="23"/>
    </row>
    <row r="807" spans="1:5" ht="12.75">
      <c r="A807" s="23"/>
      <c r="B807" s="23"/>
      <c r="C807" s="23"/>
      <c r="D807" s="23"/>
      <c r="E807" s="23"/>
    </row>
    <row r="808" spans="1:5" ht="12.75">
      <c r="A808" s="23"/>
      <c r="B808" s="23"/>
      <c r="C808" s="23"/>
      <c r="D808" s="23"/>
      <c r="E808" s="23"/>
    </row>
    <row r="809" spans="1:5" ht="12.75">
      <c r="A809" s="23"/>
      <c r="B809" s="23"/>
      <c r="C809" s="23"/>
      <c r="D809" s="23"/>
      <c r="E809" s="23"/>
    </row>
    <row r="810" spans="1:5" ht="12.75">
      <c r="A810" s="23"/>
      <c r="B810" s="23"/>
      <c r="C810" s="23"/>
      <c r="D810" s="23"/>
      <c r="E810" s="23"/>
    </row>
    <row r="811" spans="1:5" ht="12.75">
      <c r="A811" s="23"/>
      <c r="B811" s="23"/>
      <c r="C811" s="23"/>
      <c r="D811" s="23"/>
      <c r="E811" s="23"/>
    </row>
    <row r="812" spans="1:5" ht="12.75">
      <c r="A812" s="23"/>
      <c r="B812" s="23"/>
      <c r="C812" s="23"/>
      <c r="D812" s="23"/>
      <c r="E812" s="23"/>
    </row>
    <row r="813" spans="1:5" ht="12.75">
      <c r="A813" s="23"/>
      <c r="B813" s="23"/>
      <c r="C813" s="23"/>
      <c r="D813" s="23"/>
      <c r="E813" s="23"/>
    </row>
    <row r="814" spans="1:5" ht="12.75">
      <c r="A814" s="23"/>
      <c r="B814" s="23"/>
      <c r="C814" s="23"/>
      <c r="D814" s="23"/>
      <c r="E814" s="23"/>
    </row>
    <row r="815" spans="1:5" ht="12.75">
      <c r="A815" s="23"/>
      <c r="B815" s="23"/>
      <c r="C815" s="23"/>
      <c r="D815" s="23"/>
      <c r="E815" s="23"/>
    </row>
    <row r="816" spans="1:5" ht="12.75">
      <c r="A816" s="23"/>
      <c r="B816" s="23"/>
      <c r="C816" s="23"/>
      <c r="D816" s="23"/>
      <c r="E816" s="23"/>
    </row>
    <row r="817" spans="1:5" ht="12.75">
      <c r="A817" s="23"/>
      <c r="B817" s="23"/>
      <c r="C817" s="23"/>
      <c r="D817" s="23"/>
      <c r="E817" s="23"/>
    </row>
    <row r="818" spans="1:5" ht="12.75">
      <c r="A818" s="23"/>
      <c r="B818" s="23"/>
      <c r="C818" s="23"/>
      <c r="D818" s="23"/>
      <c r="E818" s="23"/>
    </row>
    <row r="819" spans="1:5" ht="12.75">
      <c r="A819" s="23"/>
      <c r="B819" s="23"/>
      <c r="C819" s="23"/>
      <c r="D819" s="23"/>
      <c r="E819" s="23"/>
    </row>
    <row r="820" spans="1:5" ht="12.75">
      <c r="A820" s="23"/>
      <c r="B820" s="23"/>
      <c r="C820" s="23"/>
      <c r="D820" s="23"/>
      <c r="E820" s="23"/>
    </row>
    <row r="821" spans="1:5" ht="12.75">
      <c r="A821" s="23"/>
      <c r="B821" s="23"/>
      <c r="C821" s="23"/>
      <c r="D821" s="23"/>
      <c r="E821" s="23"/>
    </row>
    <row r="822" spans="1:5" ht="12.75">
      <c r="A822" s="23"/>
      <c r="B822" s="23"/>
      <c r="C822" s="23"/>
      <c r="D822" s="23"/>
      <c r="E822" s="23"/>
    </row>
    <row r="823" spans="1:5" ht="12.75">
      <c r="A823" s="23"/>
      <c r="B823" s="23"/>
      <c r="C823" s="23"/>
      <c r="D823" s="23"/>
      <c r="E823" s="23"/>
    </row>
    <row r="824" spans="1:5" ht="12.75">
      <c r="A824" s="23"/>
      <c r="B824" s="23"/>
      <c r="C824" s="23"/>
      <c r="D824" s="23"/>
      <c r="E824" s="23"/>
    </row>
    <row r="825" spans="1:5" ht="12.75">
      <c r="A825" s="23"/>
      <c r="B825" s="23"/>
      <c r="C825" s="23"/>
      <c r="D825" s="23"/>
      <c r="E825" s="23"/>
    </row>
    <row r="826" spans="1:5" ht="12.75">
      <c r="A826" s="23"/>
      <c r="B826" s="23"/>
      <c r="C826" s="23"/>
      <c r="D826" s="23"/>
      <c r="E826" s="23"/>
    </row>
    <row r="827" spans="1:5" ht="12.75">
      <c r="A827" s="23"/>
      <c r="B827" s="23"/>
      <c r="C827" s="23"/>
      <c r="D827" s="23"/>
      <c r="E827" s="23"/>
    </row>
    <row r="828" spans="1:5" ht="12.75">
      <c r="A828" s="23"/>
      <c r="B828" s="23"/>
      <c r="C828" s="23"/>
      <c r="D828" s="23"/>
      <c r="E828" s="23"/>
    </row>
    <row r="829" spans="1:5" ht="12.75">
      <c r="A829" s="23"/>
      <c r="B829" s="23"/>
      <c r="C829" s="23"/>
      <c r="D829" s="23"/>
      <c r="E829" s="23"/>
    </row>
    <row r="830" spans="1:5" ht="12.75">
      <c r="A830" s="23"/>
      <c r="B830" s="23"/>
      <c r="C830" s="23"/>
      <c r="D830" s="23"/>
      <c r="E830" s="23"/>
    </row>
    <row r="831" spans="1:5" ht="12.75">
      <c r="A831" s="23"/>
      <c r="B831" s="23"/>
      <c r="C831" s="23"/>
      <c r="D831" s="23"/>
      <c r="E831" s="23"/>
    </row>
    <row r="832" spans="1:5" ht="12.75">
      <c r="A832" s="23"/>
      <c r="B832" s="23"/>
      <c r="C832" s="23"/>
      <c r="D832" s="23"/>
      <c r="E832" s="23"/>
    </row>
    <row r="833" spans="1:5" ht="12.75">
      <c r="A833" s="23"/>
      <c r="B833" s="23"/>
      <c r="C833" s="23"/>
      <c r="D833" s="23"/>
      <c r="E833" s="23"/>
    </row>
    <row r="834" spans="1:5" ht="12.75">
      <c r="A834" s="23"/>
      <c r="B834" s="23"/>
      <c r="C834" s="23"/>
      <c r="D834" s="23"/>
      <c r="E834" s="23"/>
    </row>
    <row r="835" spans="1:5" ht="12.75">
      <c r="A835" s="23"/>
      <c r="B835" s="23"/>
      <c r="C835" s="23"/>
      <c r="D835" s="23"/>
      <c r="E835" s="23"/>
    </row>
    <row r="836" spans="1:5" ht="12.75">
      <c r="A836" s="23"/>
      <c r="B836" s="23"/>
      <c r="C836" s="23"/>
      <c r="D836" s="23"/>
      <c r="E836" s="23"/>
    </row>
    <row r="837" spans="1:5" ht="12.75">
      <c r="A837" s="23"/>
      <c r="B837" s="23"/>
      <c r="C837" s="23"/>
      <c r="D837" s="23"/>
      <c r="E837" s="23"/>
    </row>
    <row r="838" spans="1:5" ht="12.75">
      <c r="A838" s="23"/>
      <c r="B838" s="23"/>
      <c r="C838" s="23"/>
      <c r="D838" s="23"/>
      <c r="E838" s="23"/>
    </row>
    <row r="839" spans="1:5" ht="12.75">
      <c r="A839" s="23"/>
      <c r="B839" s="23"/>
      <c r="C839" s="23"/>
      <c r="D839" s="23"/>
      <c r="E839" s="23"/>
    </row>
    <row r="840" spans="1:5" ht="12.75">
      <c r="A840" s="23"/>
      <c r="B840" s="23"/>
      <c r="C840" s="23"/>
      <c r="D840" s="23"/>
      <c r="E840" s="23"/>
    </row>
    <row r="841" spans="1:5" ht="12.75">
      <c r="A841" s="23"/>
      <c r="B841" s="23"/>
      <c r="C841" s="23"/>
      <c r="D841" s="23"/>
      <c r="E841" s="23"/>
    </row>
    <row r="842" spans="1:5" ht="12.75">
      <c r="A842" s="23"/>
      <c r="B842" s="23"/>
      <c r="C842" s="23"/>
      <c r="D842" s="23"/>
      <c r="E842" s="23"/>
    </row>
    <row r="843" spans="1:5" ht="12.75">
      <c r="A843" s="23"/>
      <c r="B843" s="23"/>
      <c r="C843" s="23"/>
      <c r="D843" s="23"/>
      <c r="E843" s="23"/>
    </row>
    <row r="844" spans="1:5" ht="12.75">
      <c r="A844" s="23"/>
      <c r="B844" s="23"/>
      <c r="C844" s="23"/>
      <c r="D844" s="23"/>
      <c r="E844" s="23"/>
    </row>
    <row r="845" spans="1:5" ht="12.75">
      <c r="A845" s="23"/>
      <c r="B845" s="23"/>
      <c r="C845" s="23"/>
      <c r="D845" s="23"/>
      <c r="E845" s="23"/>
    </row>
    <row r="846" spans="1:5" ht="12.75">
      <c r="A846" s="23"/>
      <c r="B846" s="23"/>
      <c r="C846" s="23"/>
      <c r="D846" s="23"/>
      <c r="E846" s="23"/>
    </row>
    <row r="847" spans="1:5" ht="12.75">
      <c r="A847" s="23"/>
      <c r="B847" s="23"/>
      <c r="C847" s="23"/>
      <c r="D847" s="23"/>
      <c r="E847" s="23"/>
    </row>
    <row r="848" spans="1:5" ht="12.75">
      <c r="A848" s="23"/>
      <c r="B848" s="23"/>
      <c r="C848" s="23"/>
      <c r="D848" s="23"/>
      <c r="E848" s="23"/>
    </row>
    <row r="849" spans="1:5" ht="12.75">
      <c r="A849" s="23"/>
      <c r="B849" s="23"/>
      <c r="C849" s="23"/>
      <c r="D849" s="23"/>
      <c r="E849" s="23"/>
    </row>
    <row r="850" spans="1:5" ht="12.75">
      <c r="A850" s="23"/>
      <c r="B850" s="23"/>
      <c r="C850" s="23"/>
      <c r="D850" s="23"/>
      <c r="E850" s="23"/>
    </row>
    <row r="851" spans="1:5" ht="12.75">
      <c r="A851" s="23"/>
      <c r="B851" s="23"/>
      <c r="C851" s="23"/>
      <c r="D851" s="23"/>
      <c r="E851" s="23"/>
    </row>
    <row r="852" spans="1:5" ht="12.75">
      <c r="A852" s="23"/>
      <c r="B852" s="23"/>
      <c r="C852" s="23"/>
      <c r="D852" s="23"/>
      <c r="E852" s="23"/>
    </row>
    <row r="853" spans="1:5" ht="12.75">
      <c r="A853" s="23"/>
      <c r="B853" s="23"/>
      <c r="C853" s="23"/>
      <c r="D853" s="23"/>
      <c r="E853" s="23"/>
    </row>
    <row r="854" spans="1:5" ht="12.75">
      <c r="A854" s="23"/>
      <c r="B854" s="23"/>
      <c r="C854" s="23"/>
      <c r="D854" s="23"/>
      <c r="E854" s="23"/>
    </row>
    <row r="855" spans="1:5" ht="12.75">
      <c r="A855" s="23"/>
      <c r="B855" s="23"/>
      <c r="C855" s="23"/>
      <c r="D855" s="23"/>
      <c r="E855" s="23"/>
    </row>
    <row r="856" spans="1:5" ht="12.75">
      <c r="A856" s="23"/>
      <c r="B856" s="23"/>
      <c r="C856" s="23"/>
      <c r="D856" s="23"/>
      <c r="E856" s="23"/>
    </row>
    <row r="857" spans="1:5" ht="12.75">
      <c r="A857" s="23"/>
      <c r="B857" s="23"/>
      <c r="C857" s="23"/>
      <c r="D857" s="23"/>
      <c r="E857" s="23"/>
    </row>
    <row r="858" spans="1:5" ht="12.75">
      <c r="A858" s="23"/>
      <c r="B858" s="23"/>
      <c r="C858" s="23"/>
      <c r="D858" s="23"/>
      <c r="E858" s="23"/>
    </row>
    <row r="859" spans="1:5" ht="12.75">
      <c r="A859" s="23"/>
      <c r="B859" s="23"/>
      <c r="C859" s="23"/>
      <c r="D859" s="23"/>
      <c r="E859" s="23"/>
    </row>
    <row r="860" spans="1:5" ht="12.75">
      <c r="A860" s="23"/>
      <c r="B860" s="23"/>
      <c r="C860" s="23"/>
      <c r="D860" s="23"/>
      <c r="E860" s="23"/>
    </row>
    <row r="861" spans="1:5" ht="12.75">
      <c r="A861" s="23"/>
      <c r="B861" s="23"/>
      <c r="C861" s="23"/>
      <c r="D861" s="23"/>
      <c r="E861" s="23"/>
    </row>
    <row r="862" spans="1:5" ht="12.75">
      <c r="A862" s="23"/>
      <c r="B862" s="23"/>
      <c r="C862" s="23"/>
      <c r="D862" s="23"/>
      <c r="E862" s="23"/>
    </row>
    <row r="863" spans="1:5" ht="12.75">
      <c r="A863" s="23"/>
      <c r="B863" s="23"/>
      <c r="C863" s="23"/>
      <c r="D863" s="23"/>
      <c r="E863" s="23"/>
    </row>
    <row r="864" spans="1:5" ht="12.75">
      <c r="A864" s="23"/>
      <c r="B864" s="23"/>
      <c r="C864" s="23"/>
      <c r="D864" s="23"/>
      <c r="E864" s="23"/>
    </row>
    <row r="865" spans="1:5" ht="12.75">
      <c r="A865" s="23"/>
      <c r="B865" s="23"/>
      <c r="C865" s="23"/>
      <c r="D865" s="23"/>
      <c r="E865" s="23"/>
    </row>
    <row r="866" spans="1:5" ht="12.75">
      <c r="A866" s="23"/>
      <c r="B866" s="23"/>
      <c r="C866" s="23"/>
      <c r="D866" s="23"/>
      <c r="E866" s="23"/>
    </row>
    <row r="867" spans="1:5" ht="12.75">
      <c r="A867" s="23"/>
      <c r="B867" s="23"/>
      <c r="C867" s="23"/>
      <c r="D867" s="23"/>
      <c r="E867" s="23"/>
    </row>
    <row r="868" spans="1:5" ht="12.75">
      <c r="A868" s="23"/>
      <c r="B868" s="23"/>
      <c r="C868" s="23"/>
      <c r="D868" s="23"/>
      <c r="E868" s="23"/>
    </row>
    <row r="869" spans="1:5" ht="12.75">
      <c r="A869" s="23"/>
      <c r="B869" s="23"/>
      <c r="C869" s="23"/>
      <c r="D869" s="23"/>
      <c r="E869" s="23"/>
    </row>
    <row r="870" spans="1:5" ht="12.75">
      <c r="A870" s="23"/>
      <c r="B870" s="23"/>
      <c r="C870" s="23"/>
      <c r="D870" s="23"/>
      <c r="E870" s="23"/>
    </row>
    <row r="871" spans="1:5" ht="12.75">
      <c r="A871" s="23"/>
      <c r="B871" s="23"/>
      <c r="C871" s="23"/>
      <c r="D871" s="23"/>
      <c r="E871" s="23"/>
    </row>
    <row r="872" spans="1:5" ht="12.75">
      <c r="A872" s="23"/>
      <c r="B872" s="23"/>
      <c r="C872" s="23"/>
      <c r="D872" s="23"/>
      <c r="E872" s="23"/>
    </row>
    <row r="873" spans="1:5" ht="12.75">
      <c r="A873" s="23"/>
      <c r="B873" s="23"/>
      <c r="C873" s="23"/>
      <c r="D873" s="23"/>
      <c r="E873" s="23"/>
    </row>
    <row r="874" spans="1:5" ht="12.75">
      <c r="A874" s="23"/>
      <c r="B874" s="23"/>
      <c r="C874" s="23"/>
      <c r="D874" s="23"/>
      <c r="E874" s="23"/>
    </row>
    <row r="875" spans="1:5" ht="12.75">
      <c r="A875" s="23"/>
      <c r="B875" s="23"/>
      <c r="C875" s="23"/>
      <c r="D875" s="23"/>
      <c r="E875" s="23"/>
    </row>
    <row r="876" spans="1:5" ht="12.75">
      <c r="A876" s="23"/>
      <c r="B876" s="23"/>
      <c r="C876" s="23"/>
      <c r="D876" s="23"/>
      <c r="E876" s="23"/>
    </row>
    <row r="877" spans="1:5" ht="12.75">
      <c r="A877" s="23"/>
      <c r="B877" s="23"/>
      <c r="C877" s="23"/>
      <c r="D877" s="23"/>
      <c r="E877" s="23"/>
    </row>
    <row r="878" spans="1:5" ht="12.75">
      <c r="A878" s="23"/>
      <c r="B878" s="23"/>
      <c r="C878" s="23"/>
      <c r="D878" s="23"/>
      <c r="E878" s="23"/>
    </row>
    <row r="879" spans="1:5" ht="12.75">
      <c r="A879" s="23"/>
      <c r="B879" s="23"/>
      <c r="C879" s="23"/>
      <c r="D879" s="23"/>
      <c r="E879" s="23"/>
    </row>
    <row r="880" spans="1:5" ht="12.75">
      <c r="A880" s="23"/>
      <c r="B880" s="23"/>
      <c r="C880" s="23"/>
      <c r="D880" s="23"/>
      <c r="E880" s="23"/>
    </row>
    <row r="881" spans="1:5" ht="12.75">
      <c r="A881" s="23"/>
      <c r="B881" s="23"/>
      <c r="C881" s="23"/>
      <c r="D881" s="23"/>
      <c r="E881" s="23"/>
    </row>
    <row r="882" spans="1:5" ht="12.75">
      <c r="A882" s="23"/>
      <c r="B882" s="23"/>
      <c r="C882" s="23"/>
      <c r="D882" s="23"/>
      <c r="E882" s="23"/>
    </row>
    <row r="883" spans="1:5" ht="12.75">
      <c r="A883" s="23"/>
      <c r="B883" s="23"/>
      <c r="C883" s="23"/>
      <c r="D883" s="23"/>
      <c r="E883" s="23"/>
    </row>
    <row r="884" spans="1:5" ht="12.75">
      <c r="A884" s="23"/>
      <c r="B884" s="23"/>
      <c r="C884" s="23"/>
      <c r="D884" s="23"/>
      <c r="E884" s="23"/>
    </row>
    <row r="885" spans="1:5" ht="12.75">
      <c r="A885" s="23"/>
      <c r="B885" s="23"/>
      <c r="C885" s="23"/>
      <c r="D885" s="23"/>
      <c r="E885" s="23"/>
    </row>
    <row r="886" spans="1:5" ht="12.75">
      <c r="A886" s="23"/>
      <c r="B886" s="23"/>
      <c r="C886" s="23"/>
      <c r="D886" s="23"/>
      <c r="E886" s="23"/>
    </row>
    <row r="887" spans="1:5" ht="12.75">
      <c r="A887" s="23"/>
      <c r="B887" s="23"/>
      <c r="C887" s="23"/>
      <c r="D887" s="23"/>
      <c r="E887" s="23"/>
    </row>
    <row r="888" spans="1:5" ht="12.75">
      <c r="A888" s="23"/>
      <c r="B888" s="23"/>
      <c r="C888" s="23"/>
      <c r="D888" s="23"/>
      <c r="E888" s="23"/>
    </row>
    <row r="889" spans="1:5" ht="12.75">
      <c r="A889" s="23"/>
      <c r="B889" s="23"/>
      <c r="C889" s="23"/>
      <c r="D889" s="23"/>
      <c r="E889" s="23"/>
    </row>
    <row r="890" spans="1:5" ht="12.75">
      <c r="A890" s="23"/>
      <c r="B890" s="23"/>
      <c r="C890" s="23"/>
      <c r="D890" s="23"/>
      <c r="E890" s="23"/>
    </row>
    <row r="891" spans="1:5" ht="12.75">
      <c r="A891" s="23"/>
      <c r="B891" s="23"/>
      <c r="C891" s="23"/>
      <c r="D891" s="23"/>
      <c r="E891" s="23"/>
    </row>
    <row r="892" spans="1:5" ht="12.75">
      <c r="A892" s="23"/>
      <c r="B892" s="23"/>
      <c r="C892" s="23"/>
      <c r="D892" s="23"/>
      <c r="E892" s="23"/>
    </row>
    <row r="893" spans="1:5" ht="12.75">
      <c r="A893" s="23"/>
      <c r="B893" s="23"/>
      <c r="C893" s="23"/>
      <c r="D893" s="23"/>
      <c r="E893" s="23"/>
    </row>
    <row r="894" spans="1:5" ht="12.75">
      <c r="A894" s="23"/>
      <c r="B894" s="23"/>
      <c r="C894" s="23"/>
      <c r="D894" s="23"/>
      <c r="E894" s="23"/>
    </row>
    <row r="895" spans="1:5" ht="12.75">
      <c r="A895" s="23"/>
      <c r="B895" s="23"/>
      <c r="C895" s="23"/>
      <c r="D895" s="23"/>
      <c r="E895" s="23"/>
    </row>
    <row r="896" spans="1:5" ht="12.75">
      <c r="A896" s="23"/>
      <c r="B896" s="23"/>
      <c r="C896" s="23"/>
      <c r="D896" s="23"/>
      <c r="E896" s="23"/>
    </row>
    <row r="897" spans="1:5" ht="12.75">
      <c r="A897" s="23"/>
      <c r="B897" s="23"/>
      <c r="C897" s="23"/>
      <c r="D897" s="23"/>
      <c r="E897" s="23"/>
    </row>
    <row r="898" spans="1:5" ht="12.75">
      <c r="A898" s="23"/>
      <c r="B898" s="23"/>
      <c r="C898" s="23"/>
      <c r="D898" s="23"/>
      <c r="E898" s="23"/>
    </row>
    <row r="899" spans="1:5" ht="12.75">
      <c r="A899" s="23"/>
      <c r="B899" s="23"/>
      <c r="C899" s="23"/>
      <c r="D899" s="23"/>
      <c r="E899" s="23"/>
    </row>
    <row r="900" spans="1:5" ht="12.75">
      <c r="A900" s="23"/>
      <c r="B900" s="23"/>
      <c r="C900" s="23"/>
      <c r="D900" s="23"/>
      <c r="E900" s="23"/>
    </row>
    <row r="901" spans="1:5" ht="12.75">
      <c r="A901" s="23"/>
      <c r="B901" s="23"/>
      <c r="C901" s="23"/>
      <c r="D901" s="23"/>
      <c r="E901" s="23"/>
    </row>
    <row r="902" spans="1:5" ht="12.75">
      <c r="A902" s="23"/>
      <c r="B902" s="23"/>
      <c r="C902" s="23"/>
      <c r="D902" s="23"/>
      <c r="E902" s="23"/>
    </row>
    <row r="903" spans="1:5" ht="12.75">
      <c r="A903" s="23"/>
      <c r="B903" s="23"/>
      <c r="C903" s="23"/>
      <c r="D903" s="23"/>
      <c r="E903" s="23"/>
    </row>
    <row r="904" spans="1:5" ht="12.75">
      <c r="A904" s="23"/>
      <c r="B904" s="23"/>
      <c r="C904" s="23"/>
      <c r="D904" s="23"/>
      <c r="E904" s="23"/>
    </row>
    <row r="905" spans="1:5" ht="12.75">
      <c r="A905" s="23"/>
      <c r="B905" s="23"/>
      <c r="C905" s="23"/>
      <c r="D905" s="23"/>
      <c r="E905" s="23"/>
    </row>
    <row r="906" spans="1:5" ht="12.75">
      <c r="A906" s="23"/>
      <c r="B906" s="23"/>
      <c r="C906" s="23"/>
      <c r="D906" s="23"/>
      <c r="E906" s="23"/>
    </row>
    <row r="907" spans="1:5" ht="12.75">
      <c r="A907" s="23"/>
      <c r="B907" s="23"/>
      <c r="C907" s="23"/>
      <c r="D907" s="23"/>
      <c r="E907" s="23"/>
    </row>
    <row r="908" spans="1:5" ht="12.75">
      <c r="A908" s="23"/>
      <c r="B908" s="23"/>
      <c r="C908" s="23"/>
      <c r="D908" s="23"/>
      <c r="E908" s="23"/>
    </row>
    <row r="909" spans="1:5" ht="12.75">
      <c r="A909" s="23"/>
      <c r="B909" s="23"/>
      <c r="C909" s="23"/>
      <c r="D909" s="23"/>
      <c r="E909" s="23"/>
    </row>
    <row r="910" spans="1:5" ht="12.75">
      <c r="A910" s="23"/>
      <c r="B910" s="23"/>
      <c r="C910" s="23"/>
      <c r="D910" s="23"/>
      <c r="E910" s="23"/>
    </row>
    <row r="911" spans="1:5" ht="12.75">
      <c r="A911" s="23"/>
      <c r="B911" s="23"/>
      <c r="C911" s="23"/>
      <c r="D911" s="23"/>
      <c r="E911" s="23"/>
    </row>
    <row r="912" spans="1:5" ht="12.75">
      <c r="A912" s="23"/>
      <c r="B912" s="23"/>
      <c r="C912" s="23"/>
      <c r="D912" s="23"/>
      <c r="E912" s="23"/>
    </row>
    <row r="913" spans="1:5" ht="12.75">
      <c r="A913" s="23"/>
      <c r="B913" s="23"/>
      <c r="C913" s="23"/>
      <c r="D913" s="23"/>
      <c r="E913" s="23"/>
    </row>
    <row r="914" spans="1:5" ht="12.75">
      <c r="A914" s="23"/>
      <c r="B914" s="23"/>
      <c r="C914" s="23"/>
      <c r="D914" s="23"/>
      <c r="E914" s="23"/>
    </row>
    <row r="915" spans="1:5" ht="12.75">
      <c r="A915" s="23"/>
      <c r="B915" s="23"/>
      <c r="C915" s="23"/>
      <c r="D915" s="23"/>
      <c r="E915" s="23"/>
    </row>
    <row r="916" spans="1:5" ht="12.75">
      <c r="A916" s="23"/>
      <c r="B916" s="23"/>
      <c r="C916" s="23"/>
      <c r="D916" s="23"/>
      <c r="E916" s="23"/>
    </row>
    <row r="917" spans="1:5" ht="12.75">
      <c r="A917" s="23"/>
      <c r="B917" s="23"/>
      <c r="C917" s="23"/>
      <c r="D917" s="23"/>
      <c r="E917" s="23"/>
    </row>
    <row r="918" spans="1:5" ht="12.75">
      <c r="A918" s="23"/>
      <c r="B918" s="23"/>
      <c r="C918" s="23"/>
      <c r="D918" s="23"/>
      <c r="E918" s="23"/>
    </row>
    <row r="919" spans="1:5" ht="12.75">
      <c r="A919" s="23"/>
      <c r="B919" s="23"/>
      <c r="C919" s="23"/>
      <c r="D919" s="23"/>
      <c r="E919" s="23"/>
    </row>
    <row r="920" spans="1:5" ht="12.75">
      <c r="A920" s="23"/>
      <c r="B920" s="23"/>
      <c r="C920" s="23"/>
      <c r="D920" s="23"/>
      <c r="E920" s="23"/>
    </row>
    <row r="921" spans="1:5" ht="12.75">
      <c r="A921" s="23"/>
      <c r="B921" s="23"/>
      <c r="C921" s="23"/>
      <c r="D921" s="23"/>
      <c r="E921" s="23"/>
    </row>
    <row r="922" spans="1:5" ht="12.75">
      <c r="A922" s="23"/>
      <c r="B922" s="23"/>
      <c r="C922" s="23"/>
      <c r="D922" s="23"/>
      <c r="E922" s="23"/>
    </row>
    <row r="923" spans="1:5" ht="12.75">
      <c r="A923" s="23"/>
      <c r="B923" s="23"/>
      <c r="C923" s="23"/>
      <c r="D923" s="23"/>
      <c r="E923" s="23"/>
    </row>
    <row r="924" spans="1:5" ht="12.75">
      <c r="A924" s="23"/>
      <c r="B924" s="23"/>
      <c r="C924" s="23"/>
      <c r="D924" s="23"/>
      <c r="E924" s="23"/>
    </row>
    <row r="925" spans="1:5" ht="12.75">
      <c r="A925" s="23"/>
      <c r="B925" s="23"/>
      <c r="C925" s="23"/>
      <c r="D925" s="23"/>
      <c r="E925" s="23"/>
    </row>
    <row r="926" spans="1:5" ht="12.75">
      <c r="A926" s="23"/>
      <c r="B926" s="23"/>
      <c r="C926" s="23"/>
      <c r="D926" s="23"/>
      <c r="E926" s="23"/>
    </row>
    <row r="927" spans="1:5" ht="12.75">
      <c r="A927" s="23"/>
      <c r="B927" s="23"/>
      <c r="C927" s="23"/>
      <c r="D927" s="23"/>
      <c r="E927" s="23"/>
    </row>
    <row r="928" spans="1:5" ht="12.75">
      <c r="A928" s="23"/>
      <c r="B928" s="23"/>
      <c r="C928" s="23"/>
      <c r="D928" s="23"/>
      <c r="E928" s="23"/>
    </row>
    <row r="929" spans="1:5" ht="12.75">
      <c r="A929" s="23"/>
      <c r="B929" s="23"/>
      <c r="C929" s="23"/>
      <c r="D929" s="23"/>
      <c r="E929" s="23"/>
    </row>
    <row r="930" spans="1:5" ht="12.75">
      <c r="A930" s="23"/>
      <c r="B930" s="23"/>
      <c r="C930" s="23"/>
      <c r="D930" s="23"/>
      <c r="E930" s="23"/>
    </row>
    <row r="931" spans="1:5" ht="12.75">
      <c r="A931" s="23"/>
      <c r="B931" s="23"/>
      <c r="C931" s="23"/>
      <c r="D931" s="23"/>
      <c r="E931" s="23"/>
    </row>
    <row r="932" spans="1:5" ht="12.75">
      <c r="A932" s="23"/>
      <c r="B932" s="23"/>
      <c r="C932" s="23"/>
      <c r="D932" s="23"/>
      <c r="E932" s="23"/>
    </row>
    <row r="933" spans="1:5" ht="12.75">
      <c r="A933" s="23"/>
      <c r="B933" s="23"/>
      <c r="C933" s="23"/>
      <c r="D933" s="23"/>
      <c r="E933" s="23"/>
    </row>
    <row r="934" spans="1:5" ht="12.75">
      <c r="A934" s="23"/>
      <c r="B934" s="23"/>
      <c r="C934" s="23"/>
      <c r="D934" s="23"/>
      <c r="E934" s="23"/>
    </row>
    <row r="935" spans="1:5" ht="12.75">
      <c r="A935" s="23"/>
      <c r="B935" s="23"/>
      <c r="C935" s="23"/>
      <c r="D935" s="23"/>
      <c r="E935" s="23"/>
    </row>
    <row r="936" spans="1:5" ht="12.75">
      <c r="A936" s="23"/>
      <c r="B936" s="23"/>
      <c r="C936" s="23"/>
      <c r="D936" s="23"/>
      <c r="E936" s="23"/>
    </row>
    <row r="937" spans="1:5" ht="12.75">
      <c r="A937" s="23"/>
      <c r="B937" s="23"/>
      <c r="C937" s="23"/>
      <c r="D937" s="23"/>
      <c r="E937" s="23"/>
    </row>
    <row r="938" spans="1:5" ht="12.75">
      <c r="A938" s="23"/>
      <c r="B938" s="23"/>
      <c r="C938" s="23"/>
      <c r="D938" s="23"/>
      <c r="E938" s="23"/>
    </row>
    <row r="939" spans="1:5" ht="12.75">
      <c r="A939" s="23"/>
      <c r="B939" s="23"/>
      <c r="C939" s="23"/>
      <c r="D939" s="23"/>
      <c r="E939" s="23"/>
    </row>
    <row r="940" spans="1:5" ht="12.75">
      <c r="A940" s="23"/>
      <c r="B940" s="23"/>
      <c r="C940" s="23"/>
      <c r="D940" s="23"/>
      <c r="E940" s="23"/>
    </row>
    <row r="941" spans="1:5" ht="12.75">
      <c r="A941" s="23"/>
      <c r="B941" s="23"/>
      <c r="C941" s="23"/>
      <c r="D941" s="23"/>
      <c r="E941" s="23"/>
    </row>
    <row r="942" spans="1:5" ht="12.75">
      <c r="A942" s="23"/>
      <c r="B942" s="23"/>
      <c r="C942" s="23"/>
      <c r="D942" s="23"/>
      <c r="E942" s="23"/>
    </row>
    <row r="943" spans="1:5" ht="12.75">
      <c r="A943" s="23"/>
      <c r="B943" s="23"/>
      <c r="C943" s="23"/>
      <c r="D943" s="23"/>
      <c r="E943" s="23"/>
    </row>
    <row r="944" spans="1:5" ht="12.75">
      <c r="A944" s="23"/>
      <c r="B944" s="23"/>
      <c r="C944" s="23"/>
      <c r="D944" s="23"/>
      <c r="E944" s="23"/>
    </row>
    <row r="945" spans="1:5" ht="12.75">
      <c r="A945" s="23"/>
      <c r="B945" s="23"/>
      <c r="C945" s="23"/>
      <c r="D945" s="23"/>
      <c r="E945" s="23"/>
    </row>
    <row r="946" spans="1:5" ht="12.75">
      <c r="A946" s="23"/>
      <c r="B946" s="23"/>
      <c r="C946" s="23"/>
      <c r="D946" s="23"/>
      <c r="E946" s="23"/>
    </row>
    <row r="947" spans="1:5" ht="12.75">
      <c r="A947" s="23"/>
      <c r="B947" s="23"/>
      <c r="C947" s="23"/>
      <c r="D947" s="23"/>
      <c r="E947" s="23"/>
    </row>
    <row r="948" spans="1:5" ht="12.75">
      <c r="A948" s="23"/>
      <c r="B948" s="23"/>
      <c r="C948" s="23"/>
      <c r="D948" s="23"/>
      <c r="E948" s="23"/>
    </row>
    <row r="949" spans="1:5" ht="12.75">
      <c r="A949" s="23"/>
      <c r="B949" s="23"/>
      <c r="C949" s="23"/>
      <c r="D949" s="23"/>
      <c r="E949" s="23"/>
    </row>
    <row r="950" spans="1:5" ht="12.75">
      <c r="A950" s="23"/>
      <c r="B950" s="23"/>
      <c r="C950" s="23"/>
      <c r="D950" s="23"/>
      <c r="E950" s="23"/>
    </row>
    <row r="951" spans="1:5" ht="12.75">
      <c r="A951" s="23"/>
      <c r="B951" s="23"/>
      <c r="C951" s="23"/>
      <c r="D951" s="23"/>
      <c r="E951" s="23"/>
    </row>
    <row r="952" spans="1:5" ht="12.75">
      <c r="A952" s="23"/>
      <c r="B952" s="23"/>
      <c r="C952" s="23"/>
      <c r="D952" s="23"/>
      <c r="E952" s="23"/>
    </row>
    <row r="953" spans="1:5" ht="12.75">
      <c r="A953" s="23"/>
      <c r="B953" s="23"/>
      <c r="C953" s="23"/>
      <c r="D953" s="23"/>
      <c r="E953" s="23"/>
    </row>
    <row r="954" spans="1:5" ht="12.75">
      <c r="A954" s="23"/>
      <c r="B954" s="23"/>
      <c r="C954" s="23"/>
      <c r="D954" s="23"/>
      <c r="E954" s="23"/>
    </row>
    <row r="955" spans="1:5" ht="12.75">
      <c r="A955" s="23"/>
      <c r="B955" s="23"/>
      <c r="C955" s="23"/>
      <c r="D955" s="23"/>
      <c r="E955" s="23"/>
    </row>
    <row r="956" spans="1:5" ht="12.75">
      <c r="A956" s="23"/>
      <c r="B956" s="23"/>
      <c r="C956" s="23"/>
      <c r="D956" s="23"/>
      <c r="E956" s="23"/>
    </row>
    <row r="957" spans="1:5" ht="12.75">
      <c r="A957" s="23"/>
      <c r="B957" s="23"/>
      <c r="C957" s="23"/>
      <c r="D957" s="23"/>
      <c r="E957" s="23"/>
    </row>
    <row r="958" spans="1:5" ht="12.75">
      <c r="A958" s="23"/>
      <c r="B958" s="23"/>
      <c r="C958" s="23"/>
      <c r="D958" s="23"/>
      <c r="E958" s="23"/>
    </row>
    <row r="959" spans="1:5" ht="12.75">
      <c r="A959" s="23"/>
      <c r="B959" s="23"/>
      <c r="C959" s="23"/>
      <c r="D959" s="23"/>
      <c r="E959" s="23"/>
    </row>
    <row r="960" spans="1:5" ht="12.75">
      <c r="A960" s="23"/>
      <c r="B960" s="23"/>
      <c r="C960" s="23"/>
      <c r="D960" s="23"/>
      <c r="E960" s="23"/>
    </row>
    <row r="961" spans="1:5" ht="12.75">
      <c r="A961" s="23"/>
      <c r="B961" s="23"/>
      <c r="C961" s="23"/>
      <c r="D961" s="23"/>
      <c r="E961" s="23"/>
    </row>
    <row r="962" spans="1:5" ht="12.75">
      <c r="A962" s="23"/>
      <c r="B962" s="23"/>
      <c r="C962" s="23"/>
      <c r="D962" s="23"/>
      <c r="E962" s="23"/>
    </row>
    <row r="963" spans="1:5" ht="12.75">
      <c r="A963" s="23"/>
      <c r="B963" s="23"/>
      <c r="C963" s="23"/>
      <c r="D963" s="23"/>
      <c r="E963" s="23"/>
    </row>
    <row r="964" spans="1:5" ht="12.75">
      <c r="A964" s="23"/>
      <c r="B964" s="23"/>
      <c r="C964" s="23"/>
      <c r="D964" s="23"/>
      <c r="E964" s="23"/>
    </row>
    <row r="965" spans="1:5" ht="12.75">
      <c r="A965" s="23"/>
      <c r="B965" s="23"/>
      <c r="C965" s="23"/>
      <c r="D965" s="23"/>
      <c r="E965" s="23"/>
    </row>
    <row r="966" spans="1:5" ht="12.75">
      <c r="A966" s="23"/>
      <c r="B966" s="23"/>
      <c r="C966" s="23"/>
      <c r="D966" s="23"/>
      <c r="E966" s="23"/>
    </row>
    <row r="967" spans="1:5" ht="12.75">
      <c r="A967" s="23"/>
      <c r="B967" s="23"/>
      <c r="C967" s="23"/>
      <c r="D967" s="23"/>
      <c r="E967" s="23"/>
    </row>
    <row r="968" spans="1:5" ht="12.75">
      <c r="A968" s="23"/>
      <c r="B968" s="23"/>
      <c r="C968" s="23"/>
      <c r="D968" s="23"/>
      <c r="E968" s="23"/>
    </row>
    <row r="969" spans="1:5" ht="12.75">
      <c r="A969" s="23"/>
      <c r="B969" s="23"/>
      <c r="C969" s="23"/>
      <c r="D969" s="23"/>
      <c r="E969" s="23"/>
    </row>
    <row r="970" spans="1:5" ht="12.75">
      <c r="A970" s="23"/>
      <c r="B970" s="23"/>
      <c r="C970" s="23"/>
      <c r="D970" s="23"/>
      <c r="E970" s="23"/>
    </row>
    <row r="971" spans="1:5" ht="12.75">
      <c r="A971" s="23"/>
      <c r="B971" s="23"/>
      <c r="C971" s="23"/>
      <c r="D971" s="23"/>
      <c r="E971" s="23"/>
    </row>
    <row r="972" spans="1:5" ht="12.75">
      <c r="A972" s="23"/>
      <c r="B972" s="23"/>
      <c r="C972" s="23"/>
      <c r="D972" s="23"/>
      <c r="E972" s="23"/>
    </row>
    <row r="973" spans="1:5" ht="12.75">
      <c r="A973" s="23"/>
      <c r="B973" s="23"/>
      <c r="C973" s="23"/>
      <c r="D973" s="23"/>
      <c r="E973" s="23"/>
    </row>
    <row r="974" spans="1:5" ht="12.75">
      <c r="A974" s="23"/>
      <c r="B974" s="23"/>
      <c r="C974" s="23"/>
      <c r="D974" s="23"/>
      <c r="E974" s="23"/>
    </row>
    <row r="975" spans="1:5" ht="12.75">
      <c r="A975" s="23"/>
      <c r="B975" s="23"/>
      <c r="C975" s="23"/>
      <c r="D975" s="23"/>
      <c r="E975" s="23"/>
    </row>
    <row r="976" spans="1:5" ht="12.75">
      <c r="A976" s="23"/>
      <c r="B976" s="23"/>
      <c r="C976" s="23"/>
      <c r="D976" s="23"/>
      <c r="E976" s="23"/>
    </row>
    <row r="977" spans="1:5" ht="12.75">
      <c r="A977" s="23"/>
      <c r="B977" s="23"/>
      <c r="C977" s="23"/>
      <c r="D977" s="23"/>
      <c r="E977" s="23"/>
    </row>
    <row r="978" spans="1:5" ht="12.75">
      <c r="A978" s="23"/>
      <c r="B978" s="23"/>
      <c r="C978" s="23"/>
      <c r="D978" s="23"/>
      <c r="E978" s="23"/>
    </row>
    <row r="979" spans="1:5" ht="12.75">
      <c r="A979" s="23"/>
      <c r="B979" s="23"/>
      <c r="C979" s="23"/>
      <c r="D979" s="23"/>
      <c r="E979" s="23"/>
    </row>
    <row r="980" spans="1:5" ht="12.75">
      <c r="A980" s="23"/>
      <c r="B980" s="23"/>
      <c r="C980" s="23"/>
      <c r="D980" s="23"/>
      <c r="E980" s="23"/>
    </row>
    <row r="981" spans="1:5" ht="12.75">
      <c r="A981" s="23"/>
      <c r="B981" s="23"/>
      <c r="C981" s="23"/>
      <c r="D981" s="23"/>
      <c r="E981" s="23"/>
    </row>
    <row r="982" spans="1:5" ht="12.75">
      <c r="A982" s="23"/>
      <c r="B982" s="23"/>
      <c r="C982" s="23"/>
      <c r="D982" s="23"/>
      <c r="E982" s="23"/>
    </row>
    <row r="983" spans="1:5" ht="12.75">
      <c r="A983" s="23"/>
      <c r="B983" s="23"/>
      <c r="C983" s="23"/>
      <c r="D983" s="23"/>
      <c r="E983" s="23"/>
    </row>
    <row r="984" spans="1:5" ht="12.75">
      <c r="A984" s="23"/>
      <c r="B984" s="23"/>
      <c r="C984" s="23"/>
      <c r="D984" s="23"/>
      <c r="E984" s="23"/>
    </row>
    <row r="985" spans="1:5" ht="12.75">
      <c r="A985" s="23"/>
      <c r="B985" s="23"/>
      <c r="C985" s="23"/>
      <c r="D985" s="23"/>
      <c r="E985" s="23"/>
    </row>
    <row r="986" spans="1:5" ht="12.75">
      <c r="A986" s="23"/>
      <c r="B986" s="23"/>
      <c r="C986" s="23"/>
      <c r="D986" s="23"/>
      <c r="E986" s="23"/>
    </row>
    <row r="987" spans="1:5" ht="12.75">
      <c r="A987" s="23"/>
      <c r="B987" s="23"/>
      <c r="C987" s="23"/>
      <c r="D987" s="23"/>
      <c r="E987" s="23"/>
    </row>
    <row r="988" spans="1:5" ht="12.75">
      <c r="A988" s="23"/>
      <c r="B988" s="23"/>
      <c r="C988" s="23"/>
      <c r="D988" s="23"/>
      <c r="E988" s="23"/>
    </row>
    <row r="989" spans="1:5" ht="12.75">
      <c r="A989" s="23"/>
      <c r="B989" s="23"/>
      <c r="C989" s="23"/>
      <c r="D989" s="23"/>
      <c r="E989" s="23"/>
    </row>
    <row r="990" spans="1:5" ht="12.75">
      <c r="A990" s="23"/>
      <c r="B990" s="23"/>
      <c r="C990" s="23"/>
      <c r="D990" s="23"/>
      <c r="E990" s="23"/>
    </row>
    <row r="991" spans="1:5" ht="12.75">
      <c r="A991" s="23"/>
      <c r="B991" s="23"/>
      <c r="C991" s="23"/>
      <c r="D991" s="23"/>
      <c r="E991" s="23"/>
    </row>
    <row r="992" spans="1:5" ht="12.75">
      <c r="A992" s="23"/>
      <c r="B992" s="23"/>
      <c r="C992" s="23"/>
      <c r="D992" s="23"/>
      <c r="E992" s="23"/>
    </row>
    <row r="993" spans="1:5" ht="12.75">
      <c r="A993" s="23"/>
      <c r="B993" s="23"/>
      <c r="C993" s="23"/>
      <c r="D993" s="23"/>
      <c r="E993" s="23"/>
    </row>
    <row r="994" spans="1:5" ht="12.75">
      <c r="A994" s="23"/>
      <c r="B994" s="23"/>
      <c r="C994" s="23"/>
      <c r="D994" s="23"/>
      <c r="E994" s="23"/>
    </row>
    <row r="995" spans="1:5" ht="12.75">
      <c r="A995" s="23"/>
      <c r="B995" s="23"/>
      <c r="C995" s="23"/>
      <c r="D995" s="23"/>
      <c r="E995" s="23"/>
    </row>
    <row r="996" spans="1:5" ht="12.75">
      <c r="A996" s="23"/>
      <c r="B996" s="23"/>
      <c r="C996" s="23"/>
      <c r="D996" s="23"/>
      <c r="E996" s="23"/>
    </row>
    <row r="997" spans="1:5" ht="12.75">
      <c r="A997" s="23"/>
      <c r="B997" s="23"/>
      <c r="C997" s="23"/>
      <c r="D997" s="23"/>
      <c r="E997" s="23"/>
    </row>
    <row r="998" spans="1:5" ht="12.75">
      <c r="A998" s="23"/>
      <c r="B998" s="23"/>
      <c r="C998" s="23"/>
      <c r="D998" s="23"/>
      <c r="E998" s="23"/>
    </row>
    <row r="999" spans="1:5" ht="12.75">
      <c r="A999" s="23"/>
      <c r="B999" s="23"/>
      <c r="C999" s="23"/>
      <c r="D999" s="23"/>
      <c r="E999" s="23"/>
    </row>
    <row r="1000" spans="1:5" ht="12.75">
      <c r="A1000" s="23"/>
      <c r="B1000" s="23"/>
      <c r="C1000" s="23"/>
      <c r="D1000" s="23"/>
      <c r="E1000" s="23"/>
    </row>
    <row r="1001" spans="1:5" ht="12.75">
      <c r="A1001" s="23"/>
      <c r="B1001" s="23"/>
      <c r="C1001" s="23"/>
      <c r="D1001" s="23"/>
      <c r="E1001" s="23"/>
    </row>
    <row r="1002" spans="1:5" ht="12.75">
      <c r="A1002" s="23"/>
      <c r="B1002" s="23"/>
      <c r="C1002" s="23"/>
      <c r="D1002" s="23"/>
      <c r="E1002" s="23"/>
    </row>
    <row r="1003" spans="1:5" ht="12.75">
      <c r="A1003" s="23"/>
      <c r="B1003" s="23"/>
      <c r="C1003" s="23"/>
      <c r="D1003" s="23"/>
      <c r="E1003" s="23"/>
    </row>
    <row r="1004" spans="1:5" ht="12.75">
      <c r="A1004" s="23"/>
      <c r="B1004" s="23"/>
      <c r="C1004" s="23"/>
      <c r="D1004" s="23"/>
      <c r="E1004" s="23"/>
    </row>
    <row r="1005" spans="1:5" ht="12.75">
      <c r="A1005" s="23"/>
      <c r="B1005" s="23"/>
      <c r="C1005" s="23"/>
      <c r="D1005" s="23"/>
      <c r="E1005" s="23"/>
    </row>
    <row r="1006" spans="1:5" ht="12.75">
      <c r="A1006" s="23"/>
      <c r="B1006" s="23"/>
      <c r="C1006" s="23"/>
      <c r="D1006" s="23"/>
      <c r="E1006" s="23"/>
    </row>
    <row r="1007" spans="1:5" ht="12.75">
      <c r="A1007" s="23"/>
      <c r="B1007" s="23"/>
      <c r="C1007" s="23"/>
      <c r="D1007" s="23"/>
      <c r="E1007" s="23"/>
    </row>
    <row r="1008" spans="1:5" ht="12.75">
      <c r="A1008" s="23"/>
      <c r="B1008" s="23"/>
      <c r="C1008" s="23"/>
      <c r="D1008" s="23"/>
      <c r="E1008" s="23"/>
    </row>
    <row r="1009" spans="1:5" ht="12.75">
      <c r="A1009" s="23"/>
      <c r="B1009" s="23"/>
      <c r="C1009" s="23"/>
      <c r="D1009" s="23"/>
      <c r="E1009" s="23"/>
    </row>
    <row r="1010" spans="1:5" ht="12.75">
      <c r="A1010" s="23"/>
      <c r="B1010" s="23"/>
      <c r="C1010" s="23"/>
      <c r="D1010" s="23"/>
      <c r="E1010" s="23"/>
    </row>
    <row r="1011" spans="1:5" ht="12.75">
      <c r="A1011" s="23"/>
      <c r="B1011" s="23"/>
      <c r="C1011" s="23"/>
      <c r="D1011" s="23"/>
      <c r="E1011" s="23"/>
    </row>
    <row r="1012" spans="1:5" ht="12.75">
      <c r="A1012" s="23"/>
      <c r="B1012" s="23"/>
      <c r="C1012" s="23"/>
      <c r="D1012" s="23"/>
      <c r="E1012" s="23"/>
    </row>
    <row r="1013" spans="1:5" ht="12.75">
      <c r="A1013" s="23"/>
      <c r="B1013" s="23"/>
      <c r="C1013" s="23"/>
      <c r="D1013" s="23"/>
      <c r="E1013" s="23"/>
    </row>
    <row r="1014" spans="1:5" ht="12.75">
      <c r="A1014" s="23"/>
      <c r="B1014" s="23"/>
      <c r="C1014" s="23"/>
      <c r="D1014" s="23"/>
      <c r="E1014" s="23"/>
    </row>
    <row r="1015" spans="1:5" ht="12.75">
      <c r="A1015" s="23"/>
      <c r="B1015" s="23"/>
      <c r="C1015" s="23"/>
      <c r="D1015" s="23"/>
      <c r="E1015" s="23"/>
    </row>
    <row r="1016" spans="1:5" ht="12.75">
      <c r="A1016" s="23"/>
      <c r="B1016" s="23"/>
      <c r="C1016" s="23"/>
      <c r="D1016" s="23"/>
      <c r="E1016" s="23"/>
    </row>
    <row r="1017" spans="1:5" ht="12.75">
      <c r="A1017" s="23"/>
      <c r="B1017" s="23"/>
      <c r="C1017" s="23"/>
      <c r="D1017" s="23"/>
      <c r="E1017" s="23"/>
    </row>
    <row r="1018" spans="1:5" ht="12.75">
      <c r="A1018" s="23"/>
      <c r="B1018" s="23"/>
      <c r="C1018" s="23"/>
      <c r="D1018" s="23"/>
      <c r="E1018" s="23"/>
    </row>
    <row r="1019" spans="1:5" ht="12.75">
      <c r="A1019" s="23"/>
      <c r="B1019" s="23"/>
      <c r="C1019" s="23"/>
      <c r="D1019" s="23"/>
      <c r="E1019" s="23"/>
    </row>
    <row r="1020" spans="1:5" ht="12.75">
      <c r="A1020" s="23"/>
      <c r="B1020" s="23"/>
      <c r="C1020" s="23"/>
      <c r="D1020" s="23"/>
      <c r="E1020" s="23"/>
    </row>
    <row r="1021" spans="1:5" ht="12.75">
      <c r="A1021" s="23"/>
      <c r="B1021" s="23"/>
      <c r="C1021" s="23"/>
      <c r="D1021" s="23"/>
      <c r="E1021" s="23"/>
    </row>
    <row r="1022" spans="1:5" ht="12.75">
      <c r="A1022" s="23"/>
      <c r="B1022" s="23"/>
      <c r="C1022" s="23"/>
      <c r="D1022" s="23"/>
      <c r="E1022" s="23"/>
    </row>
    <row r="1023" spans="1:5" ht="12.75">
      <c r="A1023" s="23"/>
      <c r="B1023" s="23"/>
      <c r="C1023" s="23"/>
      <c r="D1023" s="23"/>
      <c r="E1023" s="23"/>
    </row>
    <row r="1024" spans="1:5" ht="12.75">
      <c r="A1024" s="23"/>
      <c r="B1024" s="23"/>
      <c r="C1024" s="23"/>
      <c r="D1024" s="23"/>
      <c r="E1024" s="23"/>
    </row>
    <row r="1025" spans="1:5" ht="12.75">
      <c r="A1025" s="23"/>
      <c r="B1025" s="23"/>
      <c r="C1025" s="23"/>
      <c r="D1025" s="23"/>
      <c r="E1025" s="23"/>
    </row>
    <row r="1026" spans="1:5" ht="12.75">
      <c r="A1026" s="23"/>
      <c r="B1026" s="23"/>
      <c r="C1026" s="23"/>
      <c r="D1026" s="23"/>
      <c r="E1026" s="23"/>
    </row>
    <row r="1027" spans="1:5" ht="12.75">
      <c r="A1027" s="23"/>
      <c r="B1027" s="23"/>
      <c r="C1027" s="23"/>
      <c r="D1027" s="23"/>
      <c r="E1027" s="23"/>
    </row>
    <row r="1028" spans="1:5" ht="12.75">
      <c r="A1028" s="23"/>
      <c r="B1028" s="23"/>
      <c r="C1028" s="23"/>
      <c r="D1028" s="23"/>
      <c r="E1028" s="23"/>
    </row>
    <row r="1029" spans="1:5" ht="12.75">
      <c r="A1029" s="23"/>
      <c r="B1029" s="23"/>
      <c r="C1029" s="23"/>
      <c r="D1029" s="23"/>
      <c r="E1029" s="23"/>
    </row>
    <row r="1030" spans="1:5" ht="12.75">
      <c r="A1030" s="23"/>
      <c r="B1030" s="23"/>
      <c r="C1030" s="23"/>
      <c r="D1030" s="23"/>
      <c r="E1030" s="23"/>
    </row>
    <row r="1031" spans="1:5" ht="12.75">
      <c r="A1031" s="23"/>
      <c r="B1031" s="23"/>
      <c r="C1031" s="23"/>
      <c r="D1031" s="23"/>
      <c r="E1031" s="23"/>
    </row>
    <row r="1032" spans="1:5" ht="12.75">
      <c r="A1032" s="23"/>
      <c r="B1032" s="23"/>
      <c r="C1032" s="23"/>
      <c r="D1032" s="23"/>
      <c r="E1032" s="23"/>
    </row>
    <row r="1033" spans="1:5" ht="12.75">
      <c r="A1033" s="23"/>
      <c r="B1033" s="23"/>
      <c r="C1033" s="23"/>
      <c r="D1033" s="23"/>
      <c r="E1033" s="23"/>
    </row>
    <row r="1034" spans="1:5" ht="12.75">
      <c r="A1034" s="23"/>
      <c r="B1034" s="23"/>
      <c r="C1034" s="23"/>
      <c r="D1034" s="23"/>
      <c r="E1034" s="23"/>
    </row>
    <row r="1035" spans="1:5" ht="12.75">
      <c r="A1035" s="23"/>
      <c r="B1035" s="23"/>
      <c r="C1035" s="23"/>
      <c r="D1035" s="23"/>
      <c r="E1035" s="23"/>
    </row>
    <row r="1036" spans="1:5" ht="12.75">
      <c r="A1036" s="23"/>
      <c r="B1036" s="23"/>
      <c r="C1036" s="23"/>
      <c r="D1036" s="23"/>
      <c r="E1036" s="23"/>
    </row>
    <row r="1037" spans="1:5" ht="12.75">
      <c r="A1037" s="23"/>
      <c r="B1037" s="23"/>
      <c r="C1037" s="23"/>
      <c r="D1037" s="23"/>
      <c r="E1037" s="23"/>
    </row>
    <row r="1038" spans="1:5" ht="12.75">
      <c r="A1038" s="23"/>
      <c r="B1038" s="23"/>
      <c r="C1038" s="23"/>
      <c r="D1038" s="23"/>
      <c r="E1038" s="23"/>
    </row>
    <row r="1039" spans="1:5" ht="12.75">
      <c r="A1039" s="23"/>
      <c r="B1039" s="23"/>
      <c r="C1039" s="23"/>
      <c r="D1039" s="23"/>
      <c r="E1039" s="23"/>
    </row>
    <row r="1040" spans="1:5" ht="12.75">
      <c r="A1040" s="23"/>
      <c r="B1040" s="23"/>
      <c r="C1040" s="23"/>
      <c r="D1040" s="23"/>
      <c r="E1040" s="23"/>
    </row>
    <row r="1041" spans="1:5" ht="12.75">
      <c r="A1041" s="23"/>
      <c r="B1041" s="23"/>
      <c r="C1041" s="23"/>
      <c r="D1041" s="23"/>
      <c r="E1041" s="23"/>
    </row>
    <row r="1042" spans="1:5" ht="12.75">
      <c r="A1042" s="23"/>
      <c r="B1042" s="23"/>
      <c r="C1042" s="23"/>
      <c r="D1042" s="23"/>
      <c r="E1042" s="23"/>
    </row>
    <row r="1043" spans="1:5" ht="12.75">
      <c r="A1043" s="23"/>
      <c r="B1043" s="23"/>
      <c r="C1043" s="23"/>
      <c r="D1043" s="23"/>
      <c r="E1043" s="23"/>
    </row>
    <row r="1044" spans="1:5" ht="12.75">
      <c r="A1044" s="23"/>
      <c r="B1044" s="23"/>
      <c r="C1044" s="23"/>
      <c r="D1044" s="23"/>
      <c r="E1044" s="23"/>
    </row>
    <row r="1045" spans="1:5" ht="12.75">
      <c r="A1045" s="23"/>
      <c r="B1045" s="23"/>
      <c r="C1045" s="23"/>
      <c r="D1045" s="23"/>
      <c r="E1045" s="23"/>
    </row>
    <row r="1046" spans="1:5" ht="12.75">
      <c r="A1046" s="23"/>
      <c r="B1046" s="23"/>
      <c r="C1046" s="23"/>
      <c r="D1046" s="23"/>
      <c r="E1046" s="23"/>
    </row>
    <row r="1047" spans="1:5" ht="12.75">
      <c r="A1047" s="23"/>
      <c r="B1047" s="23"/>
      <c r="C1047" s="23"/>
      <c r="D1047" s="23"/>
      <c r="E1047" s="23"/>
    </row>
    <row r="1048" spans="1:5" ht="12.75">
      <c r="A1048" s="23"/>
      <c r="B1048" s="23"/>
      <c r="C1048" s="23"/>
      <c r="D1048" s="23"/>
      <c r="E1048" s="23"/>
    </row>
    <row r="1049" spans="1:5" ht="12.75">
      <c r="A1049" s="23"/>
      <c r="B1049" s="23"/>
      <c r="C1049" s="23"/>
      <c r="D1049" s="23"/>
      <c r="E1049" s="23"/>
    </row>
    <row r="1050" spans="1:5" ht="12.75">
      <c r="A1050" s="23"/>
      <c r="B1050" s="23"/>
      <c r="C1050" s="23"/>
      <c r="D1050" s="23"/>
      <c r="E1050" s="23"/>
    </row>
    <row r="1051" spans="1:5" ht="12.75">
      <c r="A1051" s="23"/>
      <c r="B1051" s="23"/>
      <c r="C1051" s="23"/>
      <c r="D1051" s="23"/>
      <c r="E1051" s="23"/>
    </row>
    <row r="1052" spans="1:5" ht="12.75">
      <c r="A1052" s="23"/>
      <c r="B1052" s="23"/>
      <c r="C1052" s="23"/>
      <c r="D1052" s="23"/>
      <c r="E1052" s="23"/>
    </row>
    <row r="1053" spans="1:5" ht="12.75">
      <c r="A1053" s="23"/>
      <c r="B1053" s="23"/>
      <c r="C1053" s="23"/>
      <c r="D1053" s="23"/>
      <c r="E1053" s="23"/>
    </row>
    <row r="1054" spans="1:5" ht="12.75">
      <c r="A1054" s="23"/>
      <c r="B1054" s="23"/>
      <c r="C1054" s="23"/>
      <c r="D1054" s="23"/>
      <c r="E1054" s="23"/>
    </row>
    <row r="1055" spans="1:5" ht="12.75">
      <c r="A1055" s="23"/>
      <c r="B1055" s="23"/>
      <c r="C1055" s="23"/>
      <c r="D1055" s="23"/>
      <c r="E1055" s="23"/>
    </row>
    <row r="1056" spans="1:5" ht="12.75">
      <c r="A1056" s="23"/>
      <c r="B1056" s="23"/>
      <c r="C1056" s="23"/>
      <c r="D1056" s="23"/>
      <c r="E1056" s="23"/>
    </row>
    <row r="1057" spans="1:5" ht="12.75">
      <c r="A1057" s="23"/>
      <c r="B1057" s="23"/>
      <c r="C1057" s="23"/>
      <c r="D1057" s="23"/>
      <c r="E1057" s="23"/>
    </row>
    <row r="1058" spans="1:5" ht="12.75">
      <c r="A1058" s="23"/>
      <c r="B1058" s="23"/>
      <c r="C1058" s="23"/>
      <c r="D1058" s="23"/>
      <c r="E1058" s="23"/>
    </row>
    <row r="1059" spans="1:5" ht="12.75">
      <c r="A1059" s="23"/>
      <c r="B1059" s="23"/>
      <c r="C1059" s="23"/>
      <c r="D1059" s="23"/>
      <c r="E1059" s="23"/>
    </row>
    <row r="1060" spans="1:5" ht="12.75">
      <c r="A1060" s="23"/>
      <c r="B1060" s="23"/>
      <c r="C1060" s="23"/>
      <c r="D1060" s="23"/>
      <c r="E1060" s="23"/>
    </row>
    <row r="1061" spans="1:5" ht="12.75">
      <c r="A1061" s="23"/>
      <c r="B1061" s="23"/>
      <c r="C1061" s="23"/>
      <c r="D1061" s="23"/>
      <c r="E1061" s="23"/>
    </row>
    <row r="1062" spans="1:5" ht="12.75">
      <c r="A1062" s="23"/>
      <c r="B1062" s="23"/>
      <c r="C1062" s="23"/>
      <c r="D1062" s="23"/>
      <c r="E1062" s="23"/>
    </row>
    <row r="1063" spans="1:5" ht="12.75">
      <c r="A1063" s="23"/>
      <c r="B1063" s="23"/>
      <c r="C1063" s="23"/>
      <c r="D1063" s="23"/>
      <c r="E1063" s="23"/>
    </row>
    <row r="1064" spans="1:5" ht="12.75">
      <c r="A1064" s="23"/>
      <c r="B1064" s="23"/>
      <c r="C1064" s="23"/>
      <c r="D1064" s="23"/>
      <c r="E1064" s="23"/>
    </row>
    <row r="1065" spans="1:5" ht="12.75">
      <c r="A1065" s="23"/>
      <c r="B1065" s="23"/>
      <c r="C1065" s="23"/>
      <c r="D1065" s="23"/>
      <c r="E1065" s="23"/>
    </row>
    <row r="1066" spans="1:5" ht="12.75">
      <c r="A1066" s="23"/>
      <c r="B1066" s="23"/>
      <c r="C1066" s="23"/>
      <c r="D1066" s="23"/>
      <c r="E1066" s="23"/>
    </row>
    <row r="1067" spans="1:5" ht="12.75">
      <c r="A1067" s="23"/>
      <c r="B1067" s="23"/>
      <c r="C1067" s="23"/>
      <c r="D1067" s="23"/>
      <c r="E1067" s="23"/>
    </row>
    <row r="1068" spans="1:5" ht="12.75">
      <c r="A1068" s="23"/>
      <c r="B1068" s="23"/>
      <c r="C1068" s="23"/>
      <c r="D1068" s="23"/>
      <c r="E1068" s="23"/>
    </row>
    <row r="1069" spans="1:5" ht="12.75">
      <c r="A1069" s="23"/>
      <c r="B1069" s="23"/>
      <c r="C1069" s="23"/>
      <c r="D1069" s="23"/>
      <c r="E1069" s="23"/>
    </row>
    <row r="1070" spans="1:5" ht="12.75">
      <c r="A1070" s="23"/>
      <c r="B1070" s="23"/>
      <c r="C1070" s="23"/>
      <c r="D1070" s="23"/>
      <c r="E1070" s="23"/>
    </row>
    <row r="1071" spans="1:5" ht="12.75">
      <c r="A1071" s="23"/>
      <c r="B1071" s="23"/>
      <c r="C1071" s="23"/>
      <c r="D1071" s="23"/>
      <c r="E1071" s="23"/>
    </row>
    <row r="1072" spans="1:5" ht="12.75">
      <c r="A1072" s="23"/>
      <c r="B1072" s="23"/>
      <c r="C1072" s="23"/>
      <c r="D1072" s="23"/>
      <c r="E1072" s="23"/>
    </row>
    <row r="1073" spans="1:5" ht="12.75">
      <c r="A1073" s="23"/>
      <c r="B1073" s="23"/>
      <c r="C1073" s="23"/>
      <c r="D1073" s="23"/>
      <c r="E1073" s="23"/>
    </row>
    <row r="1074" spans="1:5" ht="12.75">
      <c r="A1074" s="23"/>
      <c r="B1074" s="23"/>
      <c r="C1074" s="23"/>
      <c r="D1074" s="23"/>
      <c r="E1074" s="23"/>
    </row>
    <row r="1075" spans="1:5" ht="12.75">
      <c r="A1075" s="23"/>
      <c r="B1075" s="23"/>
      <c r="C1075" s="23"/>
      <c r="D1075" s="23"/>
      <c r="E1075" s="23"/>
    </row>
    <row r="1076" spans="1:5" ht="12.75">
      <c r="A1076" s="23"/>
      <c r="B1076" s="23"/>
      <c r="C1076" s="23"/>
      <c r="D1076" s="23"/>
      <c r="E1076" s="23"/>
    </row>
    <row r="1077" spans="1:5" ht="12.75">
      <c r="A1077" s="23"/>
      <c r="B1077" s="23"/>
      <c r="C1077" s="23"/>
      <c r="D1077" s="23"/>
      <c r="E1077" s="23"/>
    </row>
    <row r="1078" spans="1:5" ht="12.75">
      <c r="A1078" s="23"/>
      <c r="B1078" s="23"/>
      <c r="C1078" s="23"/>
      <c r="D1078" s="23"/>
      <c r="E1078" s="23"/>
    </row>
    <row r="1079" spans="1:5" ht="12.75">
      <c r="A1079" s="23"/>
      <c r="B1079" s="23"/>
      <c r="C1079" s="23"/>
      <c r="D1079" s="23"/>
      <c r="E1079" s="23"/>
    </row>
    <row r="1080" spans="1:5" ht="12.75">
      <c r="A1080" s="23"/>
      <c r="B1080" s="23"/>
      <c r="C1080" s="23"/>
      <c r="D1080" s="23"/>
      <c r="E1080" s="23"/>
    </row>
    <row r="1081" spans="1:5" ht="12.75">
      <c r="A1081" s="23"/>
      <c r="B1081" s="23"/>
      <c r="C1081" s="23"/>
      <c r="D1081" s="23"/>
      <c r="E1081" s="23"/>
    </row>
    <row r="1082" spans="1:5" ht="12.75">
      <c r="A1082" s="23"/>
      <c r="B1082" s="23"/>
      <c r="C1082" s="23"/>
      <c r="D1082" s="23"/>
      <c r="E1082" s="23"/>
    </row>
    <row r="1083" spans="1:5" ht="12.75">
      <c r="A1083" s="23"/>
      <c r="B1083" s="23"/>
      <c r="C1083" s="23"/>
      <c r="D1083" s="23"/>
      <c r="E1083" s="23"/>
    </row>
    <row r="1084" spans="1:5" ht="12.75">
      <c r="A1084" s="23"/>
      <c r="B1084" s="23"/>
      <c r="C1084" s="23"/>
      <c r="D1084" s="23"/>
      <c r="E1084" s="23"/>
    </row>
    <row r="1085" spans="1:5" ht="12.75">
      <c r="A1085" s="23"/>
      <c r="B1085" s="23"/>
      <c r="C1085" s="23"/>
      <c r="D1085" s="23"/>
      <c r="E1085" s="23"/>
    </row>
    <row r="1086" spans="1:5" ht="12.75">
      <c r="A1086" s="23"/>
      <c r="B1086" s="23"/>
      <c r="C1086" s="23"/>
      <c r="D1086" s="23"/>
      <c r="E1086" s="23"/>
    </row>
    <row r="1087" spans="1:5" ht="12.75">
      <c r="A1087" s="23"/>
      <c r="B1087" s="23"/>
      <c r="C1087" s="23"/>
      <c r="D1087" s="23"/>
      <c r="E1087" s="23"/>
    </row>
    <row r="1088" spans="1:5" ht="12.75">
      <c r="A1088" s="23"/>
      <c r="B1088" s="23"/>
      <c r="C1088" s="23"/>
      <c r="D1088" s="23"/>
      <c r="E1088" s="23"/>
    </row>
    <row r="1089" spans="1:5" ht="12.75">
      <c r="A1089" s="23"/>
      <c r="B1089" s="23"/>
      <c r="C1089" s="23"/>
      <c r="D1089" s="23"/>
      <c r="E1089" s="23"/>
    </row>
    <row r="1090" spans="1:5" ht="12.75">
      <c r="A1090" s="23"/>
      <c r="B1090" s="23"/>
      <c r="C1090" s="23"/>
      <c r="D1090" s="23"/>
      <c r="E1090" s="23"/>
    </row>
    <row r="1091" spans="1:5" ht="12.75">
      <c r="A1091" s="23"/>
      <c r="B1091" s="23"/>
      <c r="C1091" s="23"/>
      <c r="D1091" s="23"/>
      <c r="E1091" s="23"/>
    </row>
    <row r="1092" spans="1:5" ht="12.75">
      <c r="A1092" s="23"/>
      <c r="B1092" s="23"/>
      <c r="C1092" s="23"/>
      <c r="D1092" s="23"/>
      <c r="E1092" s="23"/>
    </row>
    <row r="1093" spans="1:5" ht="12.75">
      <c r="A1093" s="23"/>
      <c r="B1093" s="23"/>
      <c r="C1093" s="23"/>
      <c r="D1093" s="23"/>
      <c r="E1093" s="23"/>
    </row>
    <row r="1094" spans="1:5" ht="12.75">
      <c r="A1094" s="23"/>
      <c r="B1094" s="23"/>
      <c r="C1094" s="23"/>
      <c r="D1094" s="23"/>
      <c r="E1094" s="23"/>
    </row>
    <row r="1095" spans="1:5" ht="12.75">
      <c r="A1095" s="23"/>
      <c r="B1095" s="23"/>
      <c r="C1095" s="23"/>
      <c r="D1095" s="23"/>
      <c r="E1095" s="23"/>
    </row>
    <row r="1096" spans="1:5" ht="12.75">
      <c r="A1096" s="23"/>
      <c r="B1096" s="23"/>
      <c r="C1096" s="23"/>
      <c r="D1096" s="23"/>
      <c r="E1096" s="23"/>
    </row>
    <row r="1097" spans="1:5" ht="12.75">
      <c r="A1097" s="23"/>
      <c r="B1097" s="23"/>
      <c r="C1097" s="23"/>
      <c r="D1097" s="23"/>
      <c r="E1097" s="23"/>
    </row>
    <row r="1098" spans="1:5" ht="12.75">
      <c r="A1098" s="23"/>
      <c r="B1098" s="23"/>
      <c r="C1098" s="23"/>
      <c r="D1098" s="23"/>
      <c r="E1098" s="23"/>
    </row>
    <row r="1099" spans="1:5" ht="12.75">
      <c r="A1099" s="23"/>
      <c r="B1099" s="23"/>
      <c r="C1099" s="23"/>
      <c r="D1099" s="23"/>
      <c r="E1099" s="23"/>
    </row>
    <row r="1100" spans="1:5" ht="12.75">
      <c r="A1100" s="23"/>
      <c r="B1100" s="23"/>
      <c r="C1100" s="23"/>
      <c r="D1100" s="23"/>
      <c r="E1100" s="23"/>
    </row>
    <row r="1101" spans="1:5" ht="12.75">
      <c r="A1101" s="23"/>
      <c r="B1101" s="23"/>
      <c r="C1101" s="23"/>
      <c r="D1101" s="23"/>
      <c r="E1101" s="23"/>
    </row>
    <row r="1102" spans="1:5" ht="12.75">
      <c r="A1102" s="23"/>
      <c r="B1102" s="23"/>
      <c r="C1102" s="23"/>
      <c r="D1102" s="23"/>
      <c r="E1102" s="23"/>
    </row>
    <row r="1103" spans="1:5" ht="12.75">
      <c r="A1103" s="23"/>
      <c r="B1103" s="23"/>
      <c r="C1103" s="23"/>
      <c r="D1103" s="23"/>
      <c r="E1103" s="23"/>
    </row>
    <row r="1104" spans="1:5" ht="12.75">
      <c r="A1104" s="23"/>
      <c r="B1104" s="23"/>
      <c r="C1104" s="23"/>
      <c r="D1104" s="23"/>
      <c r="E1104" s="23"/>
    </row>
    <row r="1105" spans="1:5" ht="12.75">
      <c r="A1105" s="23"/>
      <c r="B1105" s="23"/>
      <c r="C1105" s="23"/>
      <c r="D1105" s="23"/>
      <c r="E1105" s="23"/>
    </row>
    <row r="1106" spans="1:5" ht="12.75">
      <c r="A1106" s="23"/>
      <c r="B1106" s="23"/>
      <c r="C1106" s="23"/>
      <c r="D1106" s="23"/>
      <c r="E1106" s="23"/>
    </row>
    <row r="1107" spans="1:5" ht="12.75">
      <c r="A1107" s="23"/>
      <c r="B1107" s="23"/>
      <c r="C1107" s="23"/>
      <c r="D1107" s="23"/>
      <c r="E1107" s="23"/>
    </row>
    <row r="1108" spans="1:5" ht="12.75">
      <c r="A1108" s="23"/>
      <c r="B1108" s="23"/>
      <c r="C1108" s="23"/>
      <c r="D1108" s="23"/>
      <c r="E1108" s="23"/>
    </row>
    <row r="1109" spans="1:5" ht="12.75">
      <c r="A1109" s="23"/>
      <c r="B1109" s="23"/>
      <c r="C1109" s="23"/>
      <c r="D1109" s="23"/>
      <c r="E1109" s="23"/>
    </row>
    <row r="1110" spans="1:5" ht="12.75">
      <c r="A1110" s="23"/>
      <c r="B1110" s="23"/>
      <c r="C1110" s="23"/>
      <c r="D1110" s="23"/>
      <c r="E1110" s="23"/>
    </row>
    <row r="1111" spans="1:5" ht="12.75">
      <c r="A1111" s="23"/>
      <c r="B1111" s="23"/>
      <c r="C1111" s="23"/>
      <c r="D1111" s="23"/>
      <c r="E1111" s="23"/>
    </row>
    <row r="1112" spans="1:5" ht="12.75">
      <c r="A1112" s="23"/>
      <c r="B1112" s="23"/>
      <c r="C1112" s="23"/>
      <c r="D1112" s="23"/>
      <c r="E1112" s="23"/>
    </row>
    <row r="1113" spans="1:5" ht="12.75">
      <c r="A1113" s="23"/>
      <c r="B1113" s="23"/>
      <c r="C1113" s="23"/>
      <c r="D1113" s="23"/>
      <c r="E1113" s="23"/>
    </row>
    <row r="1114" spans="1:5" ht="12.75">
      <c r="A1114" s="23"/>
      <c r="B1114" s="23"/>
      <c r="C1114" s="23"/>
      <c r="D1114" s="23"/>
      <c r="E1114" s="23"/>
    </row>
    <row r="1115" spans="1:5" ht="12.75">
      <c r="A1115" s="23"/>
      <c r="B1115" s="23"/>
      <c r="C1115" s="23"/>
      <c r="D1115" s="23"/>
      <c r="E1115" s="23"/>
    </row>
    <row r="1116" spans="1:5" ht="12.75">
      <c r="A1116" s="23"/>
      <c r="B1116" s="23"/>
      <c r="C1116" s="23"/>
      <c r="D1116" s="23"/>
      <c r="E1116" s="23"/>
    </row>
    <row r="1117" spans="1:5" ht="12.75">
      <c r="A1117" s="23"/>
      <c r="B1117" s="23"/>
      <c r="C1117" s="23"/>
      <c r="D1117" s="23"/>
      <c r="E1117" s="23"/>
    </row>
    <row r="1118" spans="1:5" ht="12.75">
      <c r="A1118" s="23"/>
      <c r="B1118" s="23"/>
      <c r="C1118" s="23"/>
      <c r="D1118" s="23"/>
      <c r="E1118" s="23"/>
    </row>
    <row r="1119" spans="1:5" ht="12.75">
      <c r="A1119" s="23"/>
      <c r="B1119" s="23"/>
      <c r="C1119" s="23"/>
      <c r="D1119" s="23"/>
      <c r="E1119" s="23"/>
    </row>
    <row r="1120" spans="1:5" ht="12.75">
      <c r="A1120" s="23"/>
      <c r="B1120" s="23"/>
      <c r="C1120" s="23"/>
      <c r="D1120" s="23"/>
      <c r="E1120" s="23"/>
    </row>
    <row r="1121" spans="1:5" ht="12.75">
      <c r="A1121" s="23"/>
      <c r="B1121" s="23"/>
      <c r="C1121" s="23"/>
      <c r="D1121" s="23"/>
      <c r="E1121" s="23"/>
    </row>
    <row r="1122" spans="1:5" ht="12.75">
      <c r="A1122" s="23"/>
      <c r="B1122" s="23"/>
      <c r="C1122" s="23"/>
      <c r="D1122" s="23"/>
      <c r="E1122" s="23"/>
    </row>
    <row r="1123" spans="1:5" ht="12.75">
      <c r="A1123" s="23"/>
      <c r="B1123" s="23"/>
      <c r="C1123" s="23"/>
      <c r="D1123" s="23"/>
      <c r="E1123" s="23"/>
    </row>
    <row r="1124" spans="1:5" ht="12.75">
      <c r="A1124" s="23"/>
      <c r="B1124" s="23"/>
      <c r="C1124" s="23"/>
      <c r="D1124" s="23"/>
      <c r="E1124" s="23"/>
    </row>
    <row r="1125" spans="1:5" ht="12.75">
      <c r="A1125" s="23"/>
      <c r="B1125" s="23"/>
      <c r="C1125" s="23"/>
      <c r="D1125" s="23"/>
      <c r="E1125" s="23"/>
    </row>
    <row r="1126" spans="1:5" ht="12.75">
      <c r="A1126" s="23"/>
      <c r="B1126" s="23"/>
      <c r="C1126" s="23"/>
      <c r="D1126" s="23"/>
      <c r="E1126" s="23"/>
    </row>
    <row r="1127" spans="1:5" ht="12.75">
      <c r="A1127" s="23"/>
      <c r="B1127" s="23"/>
      <c r="C1127" s="23"/>
      <c r="D1127" s="23"/>
      <c r="E1127" s="23"/>
    </row>
    <row r="1128" spans="1:5" ht="12.75">
      <c r="A1128" s="23"/>
      <c r="B1128" s="23"/>
      <c r="C1128" s="23"/>
      <c r="D1128" s="23"/>
      <c r="E1128" s="23"/>
    </row>
    <row r="1129" spans="1:5" ht="12.75">
      <c r="A1129" s="23"/>
      <c r="B1129" s="23"/>
      <c r="C1129" s="23"/>
      <c r="D1129" s="23"/>
      <c r="E1129" s="23"/>
    </row>
    <row r="1130" spans="1:5" ht="12.75">
      <c r="A1130" s="23"/>
      <c r="B1130" s="23"/>
      <c r="C1130" s="23"/>
      <c r="D1130" s="23"/>
      <c r="E1130" s="23"/>
    </row>
    <row r="1131" spans="1:5" ht="12.75">
      <c r="A1131" s="23"/>
      <c r="B1131" s="23"/>
      <c r="C1131" s="23"/>
      <c r="D1131" s="23"/>
      <c r="E1131" s="23"/>
    </row>
    <row r="1132" spans="1:5" ht="12.75">
      <c r="A1132" s="23"/>
      <c r="B1132" s="23"/>
      <c r="C1132" s="23"/>
      <c r="D1132" s="23"/>
      <c r="E1132" s="23"/>
    </row>
    <row r="1133" spans="1:5" ht="12.75">
      <c r="A1133" s="23"/>
      <c r="B1133" s="23"/>
      <c r="C1133" s="23"/>
      <c r="D1133" s="23"/>
      <c r="E1133" s="23"/>
    </row>
    <row r="1134" spans="1:5" ht="12.75">
      <c r="A1134" s="23"/>
      <c r="B1134" s="23"/>
      <c r="C1134" s="23"/>
      <c r="D1134" s="23"/>
      <c r="E1134" s="23"/>
    </row>
    <row r="1135" spans="1:5" ht="12.75">
      <c r="A1135" s="23"/>
      <c r="B1135" s="23"/>
      <c r="C1135" s="23"/>
      <c r="D1135" s="23"/>
      <c r="E1135" s="23"/>
    </row>
    <row r="1136" spans="1:5" ht="12.75">
      <c r="A1136" s="23"/>
      <c r="B1136" s="23"/>
      <c r="C1136" s="23"/>
      <c r="D1136" s="23"/>
      <c r="E1136" s="23"/>
    </row>
    <row r="1137" spans="1:5" ht="12.75">
      <c r="A1137" s="23"/>
      <c r="B1137" s="23"/>
      <c r="C1137" s="23"/>
      <c r="D1137" s="23"/>
      <c r="E1137" s="23"/>
    </row>
    <row r="1138" spans="1:5" ht="12.75">
      <c r="A1138" s="23"/>
      <c r="B1138" s="23"/>
      <c r="C1138" s="23"/>
      <c r="D1138" s="23"/>
      <c r="E1138" s="23"/>
    </row>
    <row r="1139" spans="1:5" ht="12.75">
      <c r="A1139" s="23"/>
      <c r="B1139" s="23"/>
      <c r="C1139" s="23"/>
      <c r="D1139" s="23"/>
      <c r="E1139" s="23"/>
    </row>
    <row r="1140" spans="1:5" ht="12.75">
      <c r="A1140" s="23"/>
      <c r="B1140" s="23"/>
      <c r="C1140" s="23"/>
      <c r="D1140" s="23"/>
      <c r="E1140" s="23"/>
    </row>
    <row r="1141" spans="1:5" ht="12.75">
      <c r="A1141" s="23"/>
      <c r="B1141" s="23"/>
      <c r="C1141" s="23"/>
      <c r="D1141" s="23"/>
      <c r="E1141" s="23"/>
    </row>
    <row r="1142" spans="1:5" ht="12.75">
      <c r="A1142" s="23"/>
      <c r="B1142" s="23"/>
      <c r="C1142" s="23"/>
      <c r="D1142" s="23"/>
      <c r="E1142" s="23"/>
    </row>
    <row r="1143" spans="1:5" ht="12.75">
      <c r="A1143" s="23"/>
      <c r="B1143" s="23"/>
      <c r="C1143" s="23"/>
      <c r="D1143" s="23"/>
      <c r="E1143" s="23"/>
    </row>
    <row r="1144" spans="1:5" ht="12.75">
      <c r="A1144" s="23"/>
      <c r="B1144" s="23"/>
      <c r="C1144" s="23"/>
      <c r="D1144" s="23"/>
      <c r="E1144" s="23"/>
    </row>
    <row r="1145" spans="1:5" ht="12.75">
      <c r="A1145" s="23"/>
      <c r="B1145" s="23"/>
      <c r="C1145" s="23"/>
      <c r="D1145" s="23"/>
      <c r="E1145" s="23"/>
    </row>
    <row r="1146" spans="1:5" ht="12.75">
      <c r="A1146" s="23"/>
      <c r="B1146" s="23"/>
      <c r="C1146" s="23"/>
      <c r="D1146" s="23"/>
      <c r="E1146" s="23"/>
    </row>
    <row r="1147" spans="1:5" ht="12.75">
      <c r="A1147" s="23"/>
      <c r="B1147" s="23"/>
      <c r="C1147" s="23"/>
      <c r="D1147" s="23"/>
      <c r="E1147" s="23"/>
    </row>
    <row r="1148" spans="1:5" ht="12.75">
      <c r="A1148" s="23"/>
      <c r="B1148" s="23"/>
      <c r="C1148" s="23"/>
      <c r="D1148" s="23"/>
      <c r="E1148" s="23"/>
    </row>
    <row r="1149" spans="1:5" ht="12.75">
      <c r="A1149" s="23"/>
      <c r="B1149" s="23"/>
      <c r="C1149" s="23"/>
      <c r="D1149" s="23"/>
      <c r="E1149" s="23"/>
    </row>
    <row r="1150" spans="1:5" ht="12.75">
      <c r="A1150" s="23"/>
      <c r="B1150" s="23"/>
      <c r="C1150" s="23"/>
      <c r="D1150" s="23"/>
      <c r="E1150" s="23"/>
    </row>
    <row r="1151" spans="1:5" ht="12.75">
      <c r="A1151" s="23"/>
      <c r="B1151" s="23"/>
      <c r="C1151" s="23"/>
      <c r="D1151" s="23"/>
      <c r="E1151" s="23"/>
    </row>
    <row r="1152" spans="1:5" ht="12.75">
      <c r="A1152" s="23"/>
      <c r="B1152" s="23"/>
      <c r="C1152" s="23"/>
      <c r="D1152" s="23"/>
      <c r="E1152" s="23"/>
    </row>
    <row r="1153" spans="1:5" ht="12.75">
      <c r="A1153" s="23"/>
      <c r="B1153" s="23"/>
      <c r="C1153" s="23"/>
      <c r="D1153" s="23"/>
      <c r="E1153" s="23"/>
    </row>
    <row r="1154" spans="1:5" ht="12.75">
      <c r="A1154" s="23"/>
      <c r="B1154" s="23"/>
      <c r="C1154" s="23"/>
      <c r="D1154" s="23"/>
      <c r="E1154" s="23"/>
    </row>
  </sheetData>
  <sheetProtection/>
  <mergeCells count="234">
    <mergeCell ref="A427:E427"/>
    <mergeCell ref="A428:E428"/>
    <mergeCell ref="A429:E429"/>
    <mergeCell ref="A433:E433"/>
    <mergeCell ref="A436:A437"/>
    <mergeCell ref="B436:B437"/>
    <mergeCell ref="C436:C437"/>
    <mergeCell ref="D436:D437"/>
    <mergeCell ref="E436:E437"/>
    <mergeCell ref="A626:A627"/>
    <mergeCell ref="B626:B627"/>
    <mergeCell ref="C626:C627"/>
    <mergeCell ref="D626:D627"/>
    <mergeCell ref="E626:E627"/>
    <mergeCell ref="A616:E616"/>
    <mergeCell ref="A617:E617"/>
    <mergeCell ref="A618:E618"/>
    <mergeCell ref="A622:E622"/>
    <mergeCell ref="A623:E623"/>
    <mergeCell ref="A604:E604"/>
    <mergeCell ref="A607:A608"/>
    <mergeCell ref="B607:B608"/>
    <mergeCell ref="C607:C608"/>
    <mergeCell ref="D607:D608"/>
    <mergeCell ref="E607:E608"/>
    <mergeCell ref="A647:E647"/>
    <mergeCell ref="A648:E648"/>
    <mergeCell ref="A652:E652"/>
    <mergeCell ref="A655:A656"/>
    <mergeCell ref="B655:B656"/>
    <mergeCell ref="C655:C656"/>
    <mergeCell ref="D655:D656"/>
    <mergeCell ref="E655:E656"/>
    <mergeCell ref="A624:E624"/>
    <mergeCell ref="B559:B560"/>
    <mergeCell ref="C559:C560"/>
    <mergeCell ref="D559:D560"/>
    <mergeCell ref="E559:E560"/>
    <mergeCell ref="A646:E646"/>
    <mergeCell ref="A597:E597"/>
    <mergeCell ref="A598:E598"/>
    <mergeCell ref="A602:E602"/>
    <mergeCell ref="A603:E603"/>
    <mergeCell ref="A596:E596"/>
    <mergeCell ref="E454:E455"/>
    <mergeCell ref="A454:A455"/>
    <mergeCell ref="B454:B455"/>
    <mergeCell ref="C454:C455"/>
    <mergeCell ref="A530:E530"/>
    <mergeCell ref="A531:E531"/>
    <mergeCell ref="A535:E535"/>
    <mergeCell ref="A538:A539"/>
    <mergeCell ref="B538:B539"/>
    <mergeCell ref="D454:D455"/>
    <mergeCell ref="A445:E445"/>
    <mergeCell ref="A446:E446"/>
    <mergeCell ref="A447:E447"/>
    <mergeCell ref="A451:E451"/>
    <mergeCell ref="A529:E529"/>
    <mergeCell ref="A473:E473"/>
    <mergeCell ref="A477:A478"/>
    <mergeCell ref="B477:B478"/>
    <mergeCell ref="C477:C478"/>
    <mergeCell ref="A409:E409"/>
    <mergeCell ref="A410:E410"/>
    <mergeCell ref="A414:E414"/>
    <mergeCell ref="A417:A418"/>
    <mergeCell ref="B417:B418"/>
    <mergeCell ref="E378:E379"/>
    <mergeCell ref="A378:A379"/>
    <mergeCell ref="B378:B379"/>
    <mergeCell ref="C378:C379"/>
    <mergeCell ref="D378:D379"/>
    <mergeCell ref="A408:E408"/>
    <mergeCell ref="A390:E390"/>
    <mergeCell ref="A393:A394"/>
    <mergeCell ref="B393:B394"/>
    <mergeCell ref="C393:C394"/>
    <mergeCell ref="A369:E369"/>
    <mergeCell ref="A370:E370"/>
    <mergeCell ref="A371:E371"/>
    <mergeCell ref="A375:E375"/>
    <mergeCell ref="A384:E384"/>
    <mergeCell ref="A350:E350"/>
    <mergeCell ref="A353:A354"/>
    <mergeCell ref="B353:B354"/>
    <mergeCell ref="C353:C354"/>
    <mergeCell ref="D353:D354"/>
    <mergeCell ref="E353:E354"/>
    <mergeCell ref="A346:E346"/>
    <mergeCell ref="A308:A309"/>
    <mergeCell ref="B308:B309"/>
    <mergeCell ref="C308:C309"/>
    <mergeCell ref="D308:D309"/>
    <mergeCell ref="E308:E309"/>
    <mergeCell ref="A344:E344"/>
    <mergeCell ref="A345:E345"/>
    <mergeCell ref="E216:E217"/>
    <mergeCell ref="A216:A217"/>
    <mergeCell ref="B216:B217"/>
    <mergeCell ref="C216:C217"/>
    <mergeCell ref="D216:D217"/>
    <mergeCell ref="B264:B265"/>
    <mergeCell ref="C264:C265"/>
    <mergeCell ref="A254:E254"/>
    <mergeCell ref="A253:E253"/>
    <mergeCell ref="A255:E255"/>
    <mergeCell ref="E169:E170"/>
    <mergeCell ref="B169:B170"/>
    <mergeCell ref="A211:E211"/>
    <mergeCell ref="A113:E113"/>
    <mergeCell ref="A215:C215"/>
    <mergeCell ref="A204:E204"/>
    <mergeCell ref="A205:E205"/>
    <mergeCell ref="A206:E206"/>
    <mergeCell ref="A210:E210"/>
    <mergeCell ref="A106:E106"/>
    <mergeCell ref="A162:E162"/>
    <mergeCell ref="A213:E213"/>
    <mergeCell ref="A165:E165"/>
    <mergeCell ref="A169:A170"/>
    <mergeCell ref="A212:E212"/>
    <mergeCell ref="A164:E164"/>
    <mergeCell ref="A163:E163"/>
    <mergeCell ref="C169:C170"/>
    <mergeCell ref="D169:D170"/>
    <mergeCell ref="B63:B64"/>
    <mergeCell ref="C63:C64"/>
    <mergeCell ref="A63:A64"/>
    <mergeCell ref="A105:E105"/>
    <mergeCell ref="B115:B116"/>
    <mergeCell ref="A115:A116"/>
    <mergeCell ref="C115:C116"/>
    <mergeCell ref="E115:E116"/>
    <mergeCell ref="D115:D116"/>
    <mergeCell ref="A112:E112"/>
    <mergeCell ref="A11:A12"/>
    <mergeCell ref="B11:B12"/>
    <mergeCell ref="C11:C12"/>
    <mergeCell ref="D11:D12"/>
    <mergeCell ref="A62:C62"/>
    <mergeCell ref="A53:E53"/>
    <mergeCell ref="A55:E55"/>
    <mergeCell ref="A54:E54"/>
    <mergeCell ref="A1:E1"/>
    <mergeCell ref="D63:D64"/>
    <mergeCell ref="E63:E64"/>
    <mergeCell ref="A7:E7"/>
    <mergeCell ref="A59:E59"/>
    <mergeCell ref="A8:E8"/>
    <mergeCell ref="A2:E2"/>
    <mergeCell ref="A3:E3"/>
    <mergeCell ref="E11:E12"/>
    <mergeCell ref="A60:E60"/>
    <mergeCell ref="A107:E107"/>
    <mergeCell ref="A166:E166"/>
    <mergeCell ref="A114:C114"/>
    <mergeCell ref="A111:E111"/>
    <mergeCell ref="A157:E157"/>
    <mergeCell ref="A158:E158"/>
    <mergeCell ref="A156:E156"/>
    <mergeCell ref="D477:D478"/>
    <mergeCell ref="E477:E478"/>
    <mergeCell ref="A550:E550"/>
    <mergeCell ref="A551:E551"/>
    <mergeCell ref="A552:E552"/>
    <mergeCell ref="A556:E556"/>
    <mergeCell ref="A559:A560"/>
    <mergeCell ref="A488:E488"/>
    <mergeCell ref="A513:E513"/>
    <mergeCell ref="A516:A517"/>
    <mergeCell ref="B516:B517"/>
    <mergeCell ref="C516:C517"/>
    <mergeCell ref="D516:D517"/>
    <mergeCell ref="E516:E517"/>
    <mergeCell ref="A469:E469"/>
    <mergeCell ref="E497:E498"/>
    <mergeCell ref="A489:E489"/>
    <mergeCell ref="A490:E490"/>
    <mergeCell ref="D497:D498"/>
    <mergeCell ref="A507:E507"/>
    <mergeCell ref="A494:E494"/>
    <mergeCell ref="A497:A498"/>
    <mergeCell ref="B497:B498"/>
    <mergeCell ref="C497:C498"/>
    <mergeCell ref="A79:E79"/>
    <mergeCell ref="A78:E78"/>
    <mergeCell ref="A583:E583"/>
    <mergeCell ref="A575:E575"/>
    <mergeCell ref="A576:E576"/>
    <mergeCell ref="A577:E577"/>
    <mergeCell ref="A467:E467"/>
    <mergeCell ref="A468:E468"/>
    <mergeCell ref="A508:E508"/>
    <mergeCell ref="A509:E509"/>
    <mergeCell ref="A305:E305"/>
    <mergeCell ref="A300:E300"/>
    <mergeCell ref="D264:D265"/>
    <mergeCell ref="E264:E265"/>
    <mergeCell ref="A298:E298"/>
    <mergeCell ref="A290:A291"/>
    <mergeCell ref="A299:E299"/>
    <mergeCell ref="A304:E304"/>
    <mergeCell ref="A264:A265"/>
    <mergeCell ref="E393:E394"/>
    <mergeCell ref="A287:E287"/>
    <mergeCell ref="A281:E281"/>
    <mergeCell ref="A282:E282"/>
    <mergeCell ref="A283:E283"/>
    <mergeCell ref="A260:E260"/>
    <mergeCell ref="A261:E261"/>
    <mergeCell ref="A386:E386"/>
    <mergeCell ref="A262:E262"/>
    <mergeCell ref="A263:B263"/>
    <mergeCell ref="A581:E581"/>
    <mergeCell ref="A259:E259"/>
    <mergeCell ref="B290:B291"/>
    <mergeCell ref="C290:C291"/>
    <mergeCell ref="D290:D291"/>
    <mergeCell ref="E290:E291"/>
    <mergeCell ref="C417:C418"/>
    <mergeCell ref="D417:D418"/>
    <mergeCell ref="E417:E418"/>
    <mergeCell ref="D393:D394"/>
    <mergeCell ref="A582:E582"/>
    <mergeCell ref="A385:E385"/>
    <mergeCell ref="C538:C539"/>
    <mergeCell ref="D538:D539"/>
    <mergeCell ref="E538:E539"/>
    <mergeCell ref="A586:A587"/>
    <mergeCell ref="B586:B587"/>
    <mergeCell ref="C586:C587"/>
    <mergeCell ref="D586:D587"/>
    <mergeCell ref="E586:E58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2022-03-24T08:00:19Z</cp:lastPrinted>
  <dcterms:created xsi:type="dcterms:W3CDTF">2007-03-28T06:50:42Z</dcterms:created>
  <dcterms:modified xsi:type="dcterms:W3CDTF">2022-04-01T07:49:03Z</dcterms:modified>
  <cp:category/>
  <cp:version/>
  <cp:contentType/>
  <cp:contentStatus/>
</cp:coreProperties>
</file>