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4"/>
  </bookViews>
  <sheets>
    <sheet name="прил 1" sheetId="1" r:id="rId1"/>
    <sheet name="прил 2" sheetId="2" r:id="rId2"/>
    <sheet name="прил 3" sheetId="3" r:id="rId3"/>
    <sheet name="прил 4" sheetId="4" r:id="rId4"/>
    <sheet name="прил 5" sheetId="5" r:id="rId5"/>
    <sheet name="прил 6-24" sheetId="6" r:id="rId6"/>
  </sheets>
  <definedNames>
    <definedName name="_xlnm.Print_Titles" localSheetId="1">'прил 2'!$11:$13</definedName>
    <definedName name="_xlnm.Print_Titles" localSheetId="3">'прил 4'!$11:$13</definedName>
    <definedName name="_xlnm.Print_Titles" localSheetId="4">'прил 5'!$14:$15</definedName>
  </definedNames>
  <calcPr fullCalcOnLoad="1"/>
</workbook>
</file>

<file path=xl/sharedStrings.xml><?xml version="1.0" encoding="utf-8"?>
<sst xmlns="http://schemas.openxmlformats.org/spreadsheetml/2006/main" count="7469" uniqueCount="845">
  <si>
    <t>Прочие поступления от денежных взысканий (штрафов) и иных сумм в возмещение ущерба</t>
  </si>
  <si>
    <t>к решению Назаровского районного Совета депутатов</t>
  </si>
  <si>
    <t>МО Подсосенский сельсовет</t>
  </si>
  <si>
    <t>МО Преображенский сельсовет</t>
  </si>
  <si>
    <t>МО Сахаптинский сельсовет</t>
  </si>
  <si>
    <t>МО Степновский сельсовет</t>
  </si>
  <si>
    <t xml:space="preserve">ИТОГО </t>
  </si>
  <si>
    <t>МО Верхнеададымский сельсовет</t>
  </si>
  <si>
    <t xml:space="preserve">    Дотация на выравнивание уровня бюджетной обеспеченности</t>
  </si>
  <si>
    <t>Тыс.руб.</t>
  </si>
  <si>
    <t xml:space="preserve">                                                                                               к решению Назаровского районного Совета депутатов</t>
  </si>
  <si>
    <t xml:space="preserve">                                                                                              к решению Назаровского районного Совета депутатов</t>
  </si>
  <si>
    <t xml:space="preserve">                                                                                             к решению Назаровского районного Совета депутатов</t>
  </si>
  <si>
    <t>Бюджетные кредиты от других бюджетов бюджетной  системы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</si>
  <si>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</si>
  <si>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</si>
  <si>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</si>
  <si>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</si>
  <si>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</si>
  <si>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</si>
  <si>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</si>
  <si>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</si>
  <si>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</si>
  <si>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</si>
  <si>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Исполнено</t>
  </si>
  <si>
    <t>% исполнения</t>
  </si>
  <si>
    <t>180</t>
  </si>
  <si>
    <t xml:space="preserve">                    Приложение 7</t>
  </si>
  <si>
    <t xml:space="preserve">                           Приложение 10</t>
  </si>
  <si>
    <t xml:space="preserve">                          Приложение 12</t>
  </si>
  <si>
    <t>Транспорт</t>
  </si>
  <si>
    <t>0408</t>
  </si>
  <si>
    <t>Другие вопросы в области национальной экономики</t>
  </si>
  <si>
    <t>0412</t>
  </si>
  <si>
    <t>0500</t>
  </si>
  <si>
    <t>Коммунальное хозяйство</t>
  </si>
  <si>
    <t>0502</t>
  </si>
  <si>
    <t>0700</t>
  </si>
  <si>
    <t>Молодежная политика и оздоровление детей</t>
  </si>
  <si>
    <t>0707</t>
  </si>
  <si>
    <t>0800</t>
  </si>
  <si>
    <t>Культура</t>
  </si>
  <si>
    <t>0801</t>
  </si>
  <si>
    <t>1000</t>
  </si>
  <si>
    <t>Социальное обеспечение населения</t>
  </si>
  <si>
    <t>1003</t>
  </si>
  <si>
    <t>Функционирование высшего должностного лица субъекта Российской Федерации и муниципального образования</t>
  </si>
  <si>
    <t>0102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</si>
  <si>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</si>
  <si>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</si>
  <si>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</si>
  <si>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</si>
  <si>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0111</t>
  </si>
  <si>
    <t>0113</t>
  </si>
  <si>
    <t>Массовый спорт</t>
  </si>
  <si>
    <t>1102</t>
  </si>
  <si>
    <t>0409</t>
  </si>
  <si>
    <t>Жилищное хозяйство</t>
  </si>
  <si>
    <t>0501</t>
  </si>
  <si>
    <t>015</t>
  </si>
  <si>
    <t>Назаровский районный Совет депутатов</t>
  </si>
  <si>
    <t>Управление образования администрации Назаровского района</t>
  </si>
  <si>
    <t>Дошкольное образование</t>
  </si>
  <si>
    <t>0701</t>
  </si>
  <si>
    <t>Общее образование</t>
  </si>
  <si>
    <t>0702</t>
  </si>
  <si>
    <t>Другие вопросы в области образования</t>
  </si>
  <si>
    <t>0709</t>
  </si>
  <si>
    <t>Финансовое управление администрации Назаровского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</si>
  <si>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</si>
  <si>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</si>
  <si>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1100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</si>
  <si>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</si>
  <si>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</si>
  <si>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</si>
  <si>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Дотации</t>
  </si>
  <si>
    <t>ДОХОДЫ ОТ ПРОДАЖИ МАТЕРИАЛЬНЫХ И НЕМАТЕРИАЛЬНЫХ АКТИВОВ</t>
  </si>
  <si>
    <t>ШТРАФЫ, САНКЦИИ, ВОЗМЕЩЕНИЕ УЩЕРБА</t>
  </si>
  <si>
    <t>016</t>
  </si>
  <si>
    <t>Доходы, получаемые в виде  арендной  либо иной платы за передачу в возмездное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</si>
  <si>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 .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</si>
  <si>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Доходы от сдачи в аренду имущества .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 )</t>
  </si>
  <si>
    <t>048</t>
  </si>
  <si>
    <t>Плата за выбросы загрязняющих веществ в атмосферный воздух стационарными объектами</t>
  </si>
  <si>
    <t xml:space="preserve">Плата за выбросы загрязняющих веществ в атмосферный воздух передвижными объектами </t>
  </si>
  <si>
    <t>Плата за выбросы загрязняющих веществ в  водные объекты</t>
  </si>
  <si>
    <t>Плата за размещение отходов производства и потребления</t>
  </si>
  <si>
    <t>ДОХОДЫ ОТ ОКАЗАНИЯ ПЛАТНЫХ УСЛУГ( РАБОТ) И КОМПЕНСАЦИИ ЗАТРАТ ГОСУДАРСТВА</t>
  </si>
  <si>
    <t>Доходы от оказания платных услуг (работ)</t>
  </si>
  <si>
    <t>079</t>
  </si>
  <si>
    <t>Прочие доходы от оказания платных услуг  (работ)</t>
  </si>
  <si>
    <t>Прочие доходы от оказания платных услуг  (работ) получателями средств бюджетов муниципальных районов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</si>
  <si>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</si>
  <si>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076</t>
  </si>
  <si>
    <t>Суммы по искам о возмещении вреда, причиненного окружающей среде, подлежащие зачислению в бюджеты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</si>
  <si>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</si>
  <si>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неналоговые доходы бюджетов муниципальных районов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</si>
  <si>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</si>
  <si>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</si>
  <si>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</si>
  <si>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Прочие субсидии бюджетам муниципальных районов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</si>
  <si>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</si>
  <si>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Межбюджетные трансферты бюджетам поселений</t>
  </si>
  <si>
    <t xml:space="preserve"> на региональные выплаты и выплаты, обеспечивающие уровень</t>
  </si>
  <si>
    <t xml:space="preserve"> заработной платы работников бюджетной сферы не ниже размера</t>
  </si>
  <si>
    <t xml:space="preserve">                           Приложение 18</t>
  </si>
  <si>
    <t>147</t>
  </si>
  <si>
    <t>02</t>
  </si>
  <si>
    <t>Единый налог на вмененный доход для отдельных видов деятельности</t>
  </si>
  <si>
    <t>Единый сельскохозяйственный налог</t>
  </si>
  <si>
    <t>05</t>
  </si>
  <si>
    <t>120</t>
  </si>
  <si>
    <t>10</t>
  </si>
  <si>
    <t>Плата за негативное воздействие на окружающую среду</t>
  </si>
  <si>
    <t>130</t>
  </si>
  <si>
    <t>140</t>
  </si>
  <si>
    <t>Денежные взыскания ( штрафы) за нарушение законодательства об охране и использовании животного мира</t>
  </si>
  <si>
    <t xml:space="preserve">                                                                                                      к решению Назаровского  районного Совета депутатов </t>
  </si>
  <si>
    <t>Возврат бюджетных кредитов, предоставленных внутри страны в валюте Российской Федерации</t>
  </si>
  <si>
    <t>Охрана семьи и детства</t>
  </si>
  <si>
    <t>1004</t>
  </si>
  <si>
    <t>Другие вопросы в области социальной политики</t>
  </si>
  <si>
    <t>1006</t>
  </si>
  <si>
    <t>№</t>
  </si>
  <si>
    <t>МО Гляденский сельсовет</t>
  </si>
  <si>
    <t>МО Дороховский сельсовет</t>
  </si>
  <si>
    <t>МО Краснополянский сельсовет</t>
  </si>
  <si>
    <t>МО Красносопкинский сельсовет</t>
  </si>
  <si>
    <t>МО Павловский сельсовет</t>
  </si>
  <si>
    <t xml:space="preserve">                           Приложение 9</t>
  </si>
  <si>
    <t xml:space="preserve">                          Приложение 11</t>
  </si>
  <si>
    <t>000</t>
  </si>
  <si>
    <t>00</t>
  </si>
  <si>
    <t>0000</t>
  </si>
  <si>
    <t>182</t>
  </si>
  <si>
    <t>110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</si>
  <si>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</si>
  <si>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</si>
  <si>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01</t>
  </si>
  <si>
    <t>Налог на доходы физических лиц</t>
  </si>
  <si>
    <t>Резервные фонды</t>
  </si>
  <si>
    <t>Другие общегосударственные вопросы</t>
  </si>
  <si>
    <t>0400</t>
  </si>
  <si>
    <t>Сельское хозяйство и рыболовство</t>
  </si>
  <si>
    <t>0405</t>
  </si>
  <si>
    <t xml:space="preserve">                           Приложение 13</t>
  </si>
  <si>
    <t xml:space="preserve">                    Приложение 14</t>
  </si>
  <si>
    <t xml:space="preserve">                    Приложение 15</t>
  </si>
  <si>
    <t>094</t>
  </si>
  <si>
    <t>151</t>
  </si>
  <si>
    <t>БЕЗВОЗМЕЗДНЫЕ ПОСТУПЛЕНИЯ</t>
  </si>
  <si>
    <t>Дотации бюджетам муниципальных районов на поддержку мер по обеспечению сбалансированности бюджетов</t>
  </si>
  <si>
    <t>Код ведомства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</si>
  <si>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</si>
  <si>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</si>
  <si>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</si>
  <si>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</si>
  <si>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</si>
  <si>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</si>
  <si>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</si>
  <si>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</si>
  <si>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</si>
  <si>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Администрация Назаровского района</t>
  </si>
  <si>
    <t>0100</t>
  </si>
  <si>
    <t>0406</t>
  </si>
  <si>
    <t>Благоустройство</t>
  </si>
  <si>
    <t>0503</t>
  </si>
  <si>
    <t>Другие вопросы в области жилищно-коммунального хозяйства</t>
  </si>
  <si>
    <t>0505</t>
  </si>
  <si>
    <t>Социальное обслуживание населения</t>
  </si>
  <si>
    <t>1002</t>
  </si>
  <si>
    <t>Пенсионное обеспечение</t>
  </si>
  <si>
    <t>1001</t>
  </si>
  <si>
    <t>Субвенции бюджетам муниципальных районов на выполнение передаваемых полномочий субъектов Российской Федерации</t>
  </si>
  <si>
    <t>№ п/п</t>
  </si>
  <si>
    <t>Наименование показателя бюджетной классификации</t>
  </si>
  <si>
    <t xml:space="preserve">                                                                                                                                                                           Приложение 4</t>
  </si>
  <si>
    <t xml:space="preserve">                                                                                                                                                                           Приложение 3</t>
  </si>
  <si>
    <t xml:space="preserve">Дотация на выравнивание уровня бюджетной обеспеченности </t>
  </si>
  <si>
    <t xml:space="preserve">  Межбюджетные трансферты бюджетам поселений</t>
  </si>
  <si>
    <t>Субвенции на осуществление государственных  полномочий</t>
  </si>
  <si>
    <t xml:space="preserve">по первичному воинскому учету на территориях, где отсутствуют </t>
  </si>
  <si>
    <t>воинские комиссариаты  в соответствии с Федеральным законом</t>
  </si>
  <si>
    <t xml:space="preserve">Денежные взыскания (штрафы) за нарушение земельного  законодательства </t>
  </si>
  <si>
    <t>ПРОЧИЕ НЕНАЛОГОВЫЕ ДОХОДЫ</t>
  </si>
  <si>
    <t xml:space="preserve">БЕЗВОЗМЕЗДНЫЕ ПОСТУПЛЕНИЯ ОТ ДРУГИХ БЮДЖЕТОВ БЮДЖЕТНОЙ СИСТЕМЫ РОССИЙСКОЙ ФЕДЕРАЦИИ </t>
  </si>
  <si>
    <t>Субсидии бюджетам субъектов  Российской Федерации и муниципальных образований  ( межбюджетные субсидии)</t>
  </si>
  <si>
    <t>Наименование поселений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</si>
  <si>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</si>
  <si>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</si>
  <si>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Водное хозяйство</t>
  </si>
  <si>
    <t>0200</t>
  </si>
  <si>
    <t>Мобилизационная и вневойсковая подготовка</t>
  </si>
  <si>
    <t>0203</t>
  </si>
  <si>
    <t>1400</t>
  </si>
  <si>
    <t>1401</t>
  </si>
  <si>
    <t>1403</t>
  </si>
  <si>
    <t>Другие вопросы в области культуры, кинематографии</t>
  </si>
  <si>
    <t>0804</t>
  </si>
  <si>
    <t>Приложение 2</t>
  </si>
  <si>
    <t>НАЛОГИ НА ПРИБЫЛЬ, ДОХОДЫ</t>
  </si>
  <si>
    <t xml:space="preserve">Налог на прибыль организаций, зачисляемый в бюджеты субъектов Российской Федерации </t>
  </si>
  <si>
    <t>НАЛОГИ НА СОВОКУПНЫЙ ДОХОД</t>
  </si>
  <si>
    <t>Утверждено на год</t>
  </si>
  <si>
    <t>НАЛОГОВЫЕ И НЕНАЛОГОВЫЕ ДОХОДЫ</t>
  </si>
  <si>
    <t xml:space="preserve"> минимальной заработной платы (минимального размера оплаты труда)</t>
  </si>
  <si>
    <t>Налог, взимаемый в связи с применением патентной системы налогообложения, зачисляемый в бюджеты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</si>
  <si>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</si>
  <si>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</si>
  <si>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</si>
  <si>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ИТОГО ДОХОДОВ</t>
  </si>
  <si>
    <t xml:space="preserve">                     Приложение 6</t>
  </si>
  <si>
    <t xml:space="preserve">                    Приложение 8</t>
  </si>
  <si>
    <t xml:space="preserve">Межбюджетные трансферты </t>
  </si>
  <si>
    <t>на осуществление части переданных в соответствии с действующим</t>
  </si>
  <si>
    <t>законодательством Российской Федерации полномочий муниципального</t>
  </si>
  <si>
    <t xml:space="preserve">образования Назаровский район по вопросам организации </t>
  </si>
  <si>
    <t xml:space="preserve">                           Приложение 16</t>
  </si>
  <si>
    <t xml:space="preserve">                           Приложение 17</t>
  </si>
  <si>
    <t xml:space="preserve">                           Приложение 19</t>
  </si>
  <si>
    <t xml:space="preserve">                           Приложение 22</t>
  </si>
  <si>
    <t>Утверждено     на год</t>
  </si>
  <si>
    <t>Раздел, подраздел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</si>
  <si>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</si>
  <si>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</si>
  <si>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</si>
  <si>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</si>
  <si>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</si>
  <si>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</si>
  <si>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</si>
  <si>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 xml:space="preserve">% исполнения </t>
  </si>
  <si>
    <t>Непрограммные расходы представительного органа  власти</t>
  </si>
  <si>
    <t>Функционирование Назаровского районного Совета депутатов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</si>
  <si>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</si>
  <si>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</si>
  <si>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</si>
  <si>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</si>
  <si>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</si>
  <si>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</si>
  <si>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Председатель ревизионной комиссии Назаровского района в рамках непрограммных расходов представительного органа власти</t>
  </si>
  <si>
    <t>Муниципальная программа "Реформирование и модернизация жилищно-коммунального хозяйства и повышение энергетической эффективности"</t>
  </si>
  <si>
    <t>Муниципальная программа "Защита населения и территорий Назаровского района от чрезвычайных ситуаций природного и техногенного характера"</t>
  </si>
  <si>
    <t>Подпрограмма "Предупреждение, спасение, помощь населению Назаровского района в чрезвычайных ситуациях"</t>
  </si>
  <si>
    <t>Подпрограмма "Информирование населения Назаровского района на обеспечение антитеррористической защищенности"</t>
  </si>
  <si>
    <t>Мероприятия по профилактике экстремизма и терроризама в рамках подпрограммы "Информирование населения Назаровского района на обеспечение антитеррористической защищенности"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</si>
  <si>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Муниципальная программа "Информационное обеспечение населения о деятельности органов местного самоуправления Назаровского района"</t>
  </si>
  <si>
    <t>Отдельные мероприятия</t>
  </si>
  <si>
    <t>Информирование о деятельности администрации Назаровского района и ее структурных подразделений, наделенных статусом юридического лица в печатных изданиях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</si>
  <si>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Разработка и содержание официального сайта Назаровского района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</si>
  <si>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Непрограммные расходы органов местного самоуправления</t>
  </si>
  <si>
    <t>Функционирование  администрации Назаровского района</t>
  </si>
  <si>
    <t>Осуществление государственных полномочий  по организации и осуществлению деятельности  по опеке и попечительству в отношении несовершеннолетних в рамках непрограмных  расходов органов местного самоуправления</t>
  </si>
  <si>
    <t>Осуществление государственных полномочий  по созданию и обеспечению деятельности комиссий по делам  несовершеннолетних  и защите их прав в рамках непрограмных  расходов органов местного самоуправления</t>
  </si>
  <si>
    <t>Иные бюджетные ассигнования</t>
  </si>
  <si>
    <t>800</t>
  </si>
  <si>
    <t>Уплата налогов, сборов и иных платежей</t>
  </si>
  <si>
    <t>850</t>
  </si>
  <si>
    <t>Резервный фонд администрации Назаровского района в рамках непрограмных  расходов органов местного самоуправления</t>
  </si>
  <si>
    <t>Резервные средства</t>
  </si>
  <si>
    <t>870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</si>
  <si>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органов местного самоуправления</t>
  </si>
  <si>
    <t>Исполнение судебных актов</t>
  </si>
  <si>
    <t>830</t>
  </si>
  <si>
    <t>Муниципальная программа "Развитие сельского хозяйства"</t>
  </si>
  <si>
    <t>Подпрограмма "Поддержка малых форм хозяйствования"</t>
  </si>
  <si>
    <t>810</t>
  </si>
  <si>
    <t>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"Развитие сельского хозяйства"</t>
  </si>
  <si>
    <t>Подрограмма "Обеспечение реализации муниципальной программы и прочие мероприятия"</t>
  </si>
  <si>
    <t>Выполнение отдельных государственных полномочий по решению вопросов поддержки сельскохозяйственного производства в рамках подпрограммы «Обеспечение реализации муниципальной программы и прочие мероприятия» муниципальной программы "Развитие сельского хозяйства"</t>
  </si>
  <si>
    <t>Информационное обеспечение администрации Назаровского района о чрезвычайных происшествиях на территории района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</si>
  <si>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Муниципальная программа "Развитие транспортной системы"</t>
  </si>
  <si>
    <t>Возмещение организациям автомобильного транспорта  недополученных доходов, возникающих в результате государственного регулирования тарифов, небольшой интенсивности пассажиропотоков по внутрирайонным маршрутам вне границ населённых пунктов Назаровского района в рамках отдельных мероприятий муниципальной программы "Развитие транспортной системы"</t>
  </si>
  <si>
    <t>Муниципальная программа "Обращение с отходами на территории Назаровского района"</t>
  </si>
  <si>
    <t>Муниципальная программа "Развитие малого и среднего предпринимательства на территории Назаровского района"</t>
  </si>
  <si>
    <t>Реализация мероприятий ,предусмотренных муниципальными программами развития субъектов малого и среднего предпринимательства за счет средств краевого бюджета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</si>
  <si>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Субсидии вновь созданным субъектам малого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</si>
  <si>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Подпрограмма "Устойчивое развитие сельских территорий"</t>
  </si>
  <si>
    <t>Выполнение отдельных государственных полномочий по организации проведения мероприятий по отлову, учету, содержанию и иному обращению с безнадзорными домашними животными в рамках подпрограммы «Устойчивое развитие сельских территорий» муниципальной программы  "Развитие сельского хозяйства"</t>
  </si>
  <si>
    <t>Муниципальная программа "Обеспечение доступным и комфортным жильем жителей Назаровского района"</t>
  </si>
  <si>
    <t>Муниципальная программа "Совершенствование управления муниципальным имуществом в Назаровском районе"</t>
  </si>
  <si>
    <t>Подпрограмма "Обеспечение жильем работников отраслей бюджетной сферы на территории Назаровского района"</t>
  </si>
  <si>
    <t>Межевание земельных участков для муниципального жилья в рамках подпрограммы "Обеспечение жильем работников отраслей бюджетной сферы на территории Назаровского района" муниципальной программы "Обеспечение доступным и комфортным жильем жителей Назаровского района"</t>
  </si>
  <si>
    <t>Подпрограмма "Развитие и модернизация объектов коммунальной инфраструктуры Назаровского района"</t>
  </si>
  <si>
    <t>Капитальный ремонт водопроводных сетей, устройство водопроводных сетей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</si>
  <si>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Межбюджетные трансферты</t>
  </si>
  <si>
    <t>540</t>
  </si>
  <si>
    <t>Ликвидация несанкционированных свалок в рамках непрограммных  расходов органов местного самоуправления</t>
  </si>
  <si>
    <t>Расходы на выплаты персоналу казенных учреждений</t>
  </si>
  <si>
    <t>Муниципальная программа "Развитие молодежной политики Назаровского района"</t>
  </si>
  <si>
    <t>Подпрограмма "Развитие молодежной политики"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</si>
  <si>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</si>
  <si>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</si>
  <si>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</si>
  <si>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</si>
  <si>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Подпрограмма "Повышение гражданской активности молодежи в решении задач социально-экономического развития района"</t>
  </si>
  <si>
    <t>Муниципальная программа "Развитие культуры"</t>
  </si>
  <si>
    <t>Улучшение материально-технической базы муниципальных учреждений культуры в рамках подпрограммы «Обеспечение условий реализации муниципальной  программы и прочие мероприятия» муниципальной программы "Развитие культуры"</t>
  </si>
  <si>
    <t>Текущий и капитальный ремонт зданий и помещений муниципальных учреждений культуры, выполнение мероприятий по повышению пожарной и террористической безопасности учреждений, осуществляемых в процессе текущего и капитального ремонта муниципальных учреждений культуры в рамках подпрограммы «Обеспечение условий реализации муниципальной  программы и прочие мероприятия» муниципальной программы "Развитие культуры"</t>
  </si>
  <si>
    <t>Проведение культурно-досуговых мероприятий в рамках подпрограммы «Поддержка искусства и народного творчества» муниципальной программы "Развитие культуры"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</si>
  <si>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</si>
  <si>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</si>
  <si>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</si>
  <si>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</si>
  <si>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Муниципальная программа "Развитие физической культуры и спорта Назаровского района"</t>
  </si>
  <si>
    <t>Муниципальная программа "Развитие образования"</t>
  </si>
  <si>
    <t>Софинансирование расходов из районного бюджета, предусмотренных за счет субсидии выделяемой из краевого бюджета на выравнивание обеспеченности муниципальных образований Красноярского края в рамках подпрограммы «Развитие дошкольного, общего и дополнительного образования» муниципальной программы "Развитие образования"</t>
  </si>
  <si>
    <t>400</t>
  </si>
  <si>
    <t>460</t>
  </si>
  <si>
    <t>Иные выплаты населению</t>
  </si>
  <si>
    <t>360</t>
  </si>
  <si>
    <t>Муниципальная программа "Управление муниципальными финансами"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</si>
  <si>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</si>
  <si>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</si>
  <si>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Функционирование финансового управления администрации Назаровского района</t>
  </si>
  <si>
    <t>Осуществление государственных  полномочий  по составлению  протоколов  об административных  правонарушениях в рамках непрограмных расходов органов местного самоуправления</t>
  </si>
  <si>
    <t>Осуществление первичного воинского учета на территориях, где отсутствуют военные комиссариаты  в рамках непрограммных расходов  органов  местного самоуправления</t>
  </si>
  <si>
    <t>Организация и проведение акарицидных обработок мест массового отдыха населения в рамках непрограмных расходов органов местного самоуправления</t>
  </si>
  <si>
    <t>Реализация проектов по благоустройству территорий поселений в рамках непрограммных расходов органов местного самоуправления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</si>
  <si>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</t>
  </si>
  <si>
    <t>Дотации на выравнивание бюджетной обеспеченности поселений 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</si>
  <si>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510</t>
  </si>
  <si>
    <t>Дотации на выравнивание бюджетной обеспеченности поселений из районного фонда финансовой поддержки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</si>
  <si>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Межбюджетные трансферты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</si>
  <si>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в рамках непрограммных расходов  органов  местного самоуправления</t>
  </si>
  <si>
    <t>Подпрограмма "Повышение качества жизни отдельных категорий граждан, степени их социальной защищенности"</t>
  </si>
  <si>
    <t>Публичные нормативные социальные выплаты гражданам</t>
  </si>
  <si>
    <t>310</t>
  </si>
  <si>
    <t>Подпрограмма "Повышение качества и доступности социальных услуг населению"</t>
  </si>
  <si>
    <t>Подпрограмма "Социальная поддержка семей, имеющих детей"</t>
  </si>
  <si>
    <t xml:space="preserve">Исполнено </t>
  </si>
  <si>
    <t xml:space="preserve">  Исполнение  бюджетных ассигнований по целевым статьям (муниципальным программам </t>
  </si>
  <si>
    <t xml:space="preserve"> и непрограммным направлениям деятельности), группам  и подгруппам </t>
  </si>
  <si>
    <t xml:space="preserve">видов расходов, разделам, подразделам классификации расходов районного бюджета </t>
  </si>
  <si>
    <t>№ п.п</t>
  </si>
  <si>
    <t>Наименование показателей  бюджетной классификации</t>
  </si>
  <si>
    <t xml:space="preserve">Целевая статья </t>
  </si>
  <si>
    <t xml:space="preserve">                                                                                                                                                                           Приложение 5</t>
  </si>
  <si>
    <t xml:space="preserve">                                                                                                                                                                           Приложение 1</t>
  </si>
  <si>
    <t xml:space="preserve">Источники внутреннего финансирования дефицита районного бюджета </t>
  </si>
  <si>
    <t>№ строки</t>
  </si>
  <si>
    <t>Код</t>
  </si>
  <si>
    <t>094 01  03  00  00  00  0000  000</t>
  </si>
  <si>
    <t>Получение бюджетных кредитов от других бюджетов бюджетной системы Российской Федерации в валюте Российской Федерации</t>
  </si>
  <si>
    <t>094 01  03  01  00  00  0000  700</t>
  </si>
  <si>
    <t>Получение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</si>
  <si>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094 01  03  01  00  05  0000  710</t>
  </si>
  <si>
    <t>094 01  03  01  00  00  0000  800</t>
  </si>
  <si>
    <t>094 01  03  01  00  05  0000  810</t>
  </si>
  <si>
    <t>Изменение остатков средств на счетах по учету  средств бюджетов</t>
  </si>
  <si>
    <t>094 01  05  00  00  00  0000  000</t>
  </si>
  <si>
    <t>094 01  05  00  00  00  0000  500</t>
  </si>
  <si>
    <t>094 01  05  02  00  00  0000  500</t>
  </si>
  <si>
    <t>094 01  05  02  01  00  0000  510</t>
  </si>
  <si>
    <t>094 01  05  02  01  05  0000  510</t>
  </si>
  <si>
    <t>094 01  05  00  00  00  0000  600</t>
  </si>
  <si>
    <t>094 01  05  02  00  00  0000  600</t>
  </si>
  <si>
    <t>094 01  05  02  01  00  0000  610</t>
  </si>
  <si>
    <t>094 01  05  02  01  05  0000  610</t>
  </si>
  <si>
    <t>Иные  источники внутреннего  финансирования дефицитов  бюджетов</t>
  </si>
  <si>
    <t>094 01  06  00  00  00  0000 000</t>
  </si>
  <si>
    <t>Бюджетные кредиты, предоставленные внутри страны в валюте Российской Федерации</t>
  </si>
  <si>
    <t>094  01  06  05 00  00  0000  000</t>
  </si>
  <si>
    <t>094 01  06  05  00 00  0000  600</t>
  </si>
  <si>
    <t>Возврат бюджетных кредитов, предоставленные внутри страны в валюте Российской Федерации</t>
  </si>
  <si>
    <t>094 01  06  05  02  00  0000  640</t>
  </si>
  <si>
    <t>Возврат бюджетных кредитов, предоставленных другим бюджетам  бюджетной системы Российской Федерации в валюте Российской Федерации</t>
  </si>
  <si>
    <t>094  01  06  05  02  05  0000  640</t>
  </si>
  <si>
    <t>Предоставление бюджетных кредитов внутри страны в валюте Российской Федерации</t>
  </si>
  <si>
    <t>094  01  06  05  00  00  0000  500</t>
  </si>
  <si>
    <t>Предоставление бюджетных кредитов бюджетам бюджетной системы Российской Федерации в валюте Российской Федерации</t>
  </si>
  <si>
    <t>094 01  06  05  02  00  0000  540</t>
  </si>
  <si>
    <t>Предоставление бюджетных кредитов других бюджетам бюджетной системы Российской Федерации  из бюджетов муниципальных районов в валюте Российской Федерации</t>
  </si>
  <si>
    <t>094 01  06  05  02  05  0000  540</t>
  </si>
  <si>
    <t>Всего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</si>
  <si>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</si>
  <si>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410</t>
  </si>
  <si>
    <t>Доходы от продажи земельных участков, государственная собственность на которые не разграничена</t>
  </si>
  <si>
    <t>в том числе:</t>
  </si>
  <si>
    <t>081</t>
  </si>
  <si>
    <t>Невыясненные поступления, зачисляемые в бюджеты муниципальных районов</t>
  </si>
  <si>
    <t>2711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</si>
  <si>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«Поддержка малых форм хозяйствования»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</si>
  <si>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Межбюджетные трансферты на комплектование книжных фондов библиотек муниципальных образований края за счет средств федерального бюджета</t>
  </si>
  <si>
    <t>ВОЗВРАТ ОСТАТКОВ СУБСИДИЙ, СУБВЕНЦИЙ И ИНЫХ МЕЖБЮДЖЕТНЫХ ТРАНСФЕРТОВ, ИМЕЮЩИХ ЦЕЛЕВОЕ НАЗНАЧЕНИЕ, ПРОШЛЫХ ЛЕТ</t>
  </si>
  <si>
    <t>Судебная система</t>
  </si>
  <si>
    <t>0105</t>
  </si>
  <si>
    <t>Председатель представительного органа муниципального образования в рамках непрограммных расходов представительного органа власти</t>
  </si>
  <si>
    <t>Глава муниципального образования в рамках непрограммных расходов органов местного самоуправления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</si>
  <si>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органов местного самоуправления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</si>
  <si>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органов местного самоуправления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</si>
  <si>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</si>
  <si>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Выполнение кадастровых работ в отношении земельных участков для муниципального жилья в рамках отдельных мероприятий муниципальной программы "Обеспечение доступным и комфортным жильем жителей Назаровского района"</t>
  </si>
  <si>
    <t>Капитальный ремонт, реконструкция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эл.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вод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</si>
  <si>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Подпрограмма "Развитие дошкольного, общего и дополнительного образования"</t>
  </si>
  <si>
    <t>Государственная поддержка лучших работников муниципальных учреждений культуры, находящихся на территориях сельских поселений за счет средств федерального бюджета в рамках подпрограммы "Обеспечение условий реализиции муниципальной программы и прочие мероприятия" муниципальной программы "Развитие культуры"</t>
  </si>
  <si>
    <t>Бюджетные инвестиции</t>
  </si>
  <si>
    <t>Проведение ремонтных работ учреждений образования за счет целевых пожертвований в рамках подпрограммы "Развитие дошкольного, общего и дополнительного образования" муниципальной программы "Развитие образования"</t>
  </si>
  <si>
    <t>Реализация проектов подготовки учителей на вакантные должности в общеобразовательных организациях в рамках подпрограммы "Развитие дошкольного, общего и дополнительного образования" муниципальной программы "Развитие образования"</t>
  </si>
  <si>
    <t>Развитие инфраструктуры общеобразовательных учреждений за счет средств краевого бюджета в рамках подпрограммы "Развитие дошкольного, общего и дополнительного образования детей" муниципальной программы "Развитие образования"</t>
  </si>
  <si>
    <t>Софинансирование расходов на развитие инфраструктуры общеобразовательных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</si>
  <si>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Мероприятия в области безопасности дорожного движения в рамках подпрограммы "Повышение безопасности дорожного движения в Назаровском районе" муниципальной программы "Развитие транспортной системы"</t>
  </si>
  <si>
    <t>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"Развитие дошкольного, общего и дополнительного образования" муниципальной программы "Развитие образования"</t>
  </si>
  <si>
    <t>Расходы на обеспечение деятельности муниципальных учреждений района в рамках непрограммных расходов органов местного самоуправления</t>
  </si>
  <si>
    <t>Муниципальная программа "Система социальной защиты населения Назаровского района"</t>
  </si>
  <si>
    <t>Предоставление пенсии за выслугу лет муниципальным служащим в рамках подпрограммы "Повышение качества жизни отдельных категорий граждан, степени их социальной защищенности" муниципальной программы "Система социальной защиты населения Назаровского района"</t>
  </si>
  <si>
    <t>Осуществление государственных полномочий по организации деятельности органов управления системой социальной защиты населения в рамках подпрограммы «Обеспечение реализации муниципальной программы и прочие мероприятия» муниципальной программы "Система социальной защиты населения Назаровского района"</t>
  </si>
  <si>
    <t xml:space="preserve">                    Приложение 20</t>
  </si>
  <si>
    <t xml:space="preserve">                           Приложение 21</t>
  </si>
  <si>
    <t xml:space="preserve">                                                                 от  ____ ____2017г. № _____</t>
  </si>
  <si>
    <t>поселений за счет средств краевого бюджета за 2016 год</t>
  </si>
  <si>
    <t>поселений из районного фонда финансовой поддержки за 2016 год</t>
  </si>
  <si>
    <t>по обеспечению сбалансированности бюджетов поселений за 2016 год</t>
  </si>
  <si>
    <t>школьных перевозок за 2016 год</t>
  </si>
  <si>
    <t>от 28.03.1998 № 53-ФЗ "О воинской обязанности и военной службе" за 2016 год</t>
  </si>
  <si>
    <t>за 2016 год</t>
  </si>
  <si>
    <t>Межбюджетные трансферты бюджетам  поселений                                                                                                                                                                   на реализацию проектов по благоустройству территорий поселений                               за 2016 год</t>
  </si>
  <si>
    <t>Межбюджетные трансферты бюджетам поселений                                                                                                                                                                    на капитальный ремонт и ремонт автомобильных дорог общего использования местного значения сельских поселений  за счет средств дорожного фонда Красноярского края за 2016 год</t>
  </si>
  <si>
    <t>Межбюджетные трансферты бюджетам поселений                                                                                                                                                                    на содержание автомобильных дорог общего пользования местного значения       за счет дорожного фонда  Красноярского края за 2016 год</t>
  </si>
  <si>
    <t>Субвенции бюджетам поселений                                                                                                                                                                                                 на осуществление государственных полномочий по составлению протоколов об административных правонарушениях за 2016 год</t>
  </si>
  <si>
    <t>Межбюджетные трансферты                                                                                                                                                                   на организацию и проведение акарицидных обработок мест массового отдыха населения  за 2016 год</t>
  </si>
  <si>
    <t>Межбюджетные трансферты  бюджетам поселений                                                                                                                                                                    на улучшение материально-технической базы муниципальных учреждений культуры за 2016 год</t>
  </si>
  <si>
    <t>Межбюджетные трансферты  бюджетам поселений                                                                                                                                                                    на текущий и капитальный ремонт зданий и помещений муниципальных учреждений культуры, выполнение мероприятий по повышению пожарной и террористической безопасности учреждений, осуществляемых в процессе текущего и капитального ремонта муниципальных учреждений культуры           за 2016 год</t>
  </si>
  <si>
    <t>Межбюджетные трансферты  бюджетам поселений                                                               на бюджетам поселений на мероприятия государственной программы Российской Федерации "Доступная среда" на 2011-2020 годы  за счет средств федерального бюджета  за 2016 год</t>
  </si>
  <si>
    <t>Межбюджетные трансферты  бюджетам поселений                                                                                                                                                                   бюджетам поселений на обеспечение беспрепятственного доступа к муниципальным учреждениям социальной инфраструктуры (устройство внешних пандусов, путей движения, входных групп, приобретение и установка подъемных устройств, замена лифтов, в том числе проведение необходимых  согласований, обустройство зон оказания услуг, санитарно- гигиенических помещений, прилегающих территорий, парковочных мест для инвалидов, оснащение системами с дублирующими световыми устройствами, информационными табло с  тактильной пространственно-рельефной информацией и другим оборудованием)  за 2016 год</t>
  </si>
  <si>
    <t>Межбюджетные трансферты бюджетам поселений                                                                                                                                                                      на обустройство пешеходных переходов и нанесение дорожной разметки на автомобильных дорогах общего пользования местного значения за 2016 год</t>
  </si>
  <si>
    <t xml:space="preserve">                    Приложение 23</t>
  </si>
  <si>
    <t>Межбюджетные трансферты бюджетам поселений                                                                                                                                                                      на государственную поддержку муниципальных учреждений культуры за счет средств федерального бюджета за 2016 год</t>
  </si>
  <si>
    <t>Межбюджетные трансферты бюджетам поселений                                                                                                                                                                      на государственную поддержку лучших работников муниципальных учреждений культуры, находящихся на территориях сельских поселений за счет средств федерального бюджета за 2016 год</t>
  </si>
  <si>
    <t xml:space="preserve">                    Приложение 24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</si>
  <si>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</si>
  <si>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</si>
  <si>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094 01  03  01  00  00  0000  000</t>
  </si>
  <si>
    <t>Доходы районного бюджета по кодам видов доходов, подвидов доходов, классификации операций сектора государственного управления, относящихся к доходам бюджета, за 2016 год</t>
  </si>
  <si>
    <t>1. Доходы</t>
  </si>
  <si>
    <t>Тыс.рублей</t>
  </si>
  <si>
    <t>Код классификации доходов бюджета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</si>
  <si>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</si>
  <si>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 xml:space="preserve">Исполнено       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</si>
  <si>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</si>
  <si>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</si>
  <si>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</si>
  <si>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</si>
  <si>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</si>
  <si>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</si>
  <si>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</si>
  <si>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</si>
  <si>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010</t>
  </si>
  <si>
    <t>012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</si>
  <si>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и 228 Налогового кодекса Российской Федерации</t>
    </r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</si>
  <si>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</si>
  <si>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</si>
  <si>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</si>
  <si>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</si>
  <si>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040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</si>
  <si>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Налогового кодекса Российской Федерации</t>
    </r>
  </si>
  <si>
    <t>03</t>
  </si>
  <si>
    <t>04</t>
  </si>
  <si>
    <t>Налог, взимаемый в связи с применением патентной системы налогообложения</t>
  </si>
  <si>
    <t>11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</si>
  <si>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</si>
  <si>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013</t>
  </si>
  <si>
    <t xml:space="preserve">Доходы,  получаемые в виде арендной платы за земельные участи, государственная собственность на которые не разграничена и которые  расположены в границах сельских поселений, а также средства от продажи права на заключение договоров аренды указанных земельных участков </t>
  </si>
  <si>
    <t>035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</si>
  <si>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</si>
  <si>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</si>
  <si>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</si>
  <si>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12</t>
  </si>
  <si>
    <t>13</t>
  </si>
  <si>
    <t>990</t>
  </si>
  <si>
    <t>995</t>
  </si>
  <si>
    <t>065</t>
  </si>
  <si>
    <t>Доходы, поступающие в порядке возмещения расходов, понесенных в связи с эксплуатацией имущества муниципальных районов</t>
  </si>
  <si>
    <t>14</t>
  </si>
  <si>
    <t>Доходы от продажи квартир</t>
  </si>
  <si>
    <t>050</t>
  </si>
  <si>
    <t>Доходы от продажи квартир, находящихся в собственности муниципальных районов</t>
  </si>
  <si>
    <t>06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</si>
  <si>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 </t>
  </si>
  <si>
    <t>16</t>
  </si>
  <si>
    <t>25</t>
  </si>
  <si>
    <t>44.1</t>
  </si>
  <si>
    <t>44.2</t>
  </si>
  <si>
    <t>Денежные взыскания (штрафы) за нарушение законодательства в области охраны окружающей среды</t>
  </si>
  <si>
    <t>44.3</t>
  </si>
  <si>
    <t>060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</si>
  <si>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</si>
  <si>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</si>
  <si>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30</t>
  </si>
  <si>
    <t>Денежные взыскания (штрафы) за правонарушения в области дорожного движения</t>
  </si>
  <si>
    <t>35</t>
  </si>
  <si>
    <t>43</t>
  </si>
  <si>
    <t>90</t>
  </si>
  <si>
    <t>17</t>
  </si>
  <si>
    <t>Прочие неналоговые доходы муниципальных районов</t>
  </si>
  <si>
    <t>001</t>
  </si>
  <si>
    <t>0003</t>
  </si>
  <si>
    <t>003</t>
  </si>
  <si>
    <t>61.1</t>
  </si>
  <si>
    <t>009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</si>
  <si>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</si>
  <si>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61.2</t>
  </si>
  <si>
    <t>207</t>
  </si>
  <si>
    <t>Субсидии бюджетам муниципальных районов на реализацию  мероприятий государственной программы Российской Федерации "Доступная среда" на 2011-2020 годы</t>
  </si>
  <si>
    <t>61.3</t>
  </si>
  <si>
    <t>215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</si>
  <si>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</si>
  <si>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61.4</t>
  </si>
  <si>
    <t>999</t>
  </si>
  <si>
    <t>62.1</t>
  </si>
  <si>
    <t>007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</si>
  <si>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министерству финансов Красноярского края в рамках непрограммных расходов отдельных органов исполнительной власти</t>
  </si>
  <si>
    <t>62.2</t>
  </si>
  <si>
    <t>62.3</t>
  </si>
  <si>
    <t>024</t>
  </si>
  <si>
    <t>62.4</t>
  </si>
  <si>
    <t>029</t>
  </si>
  <si>
    <t>Субвенции бюджетам муниципальных образований на выплату и доставку компенсации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</si>
  <si>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62.5</t>
  </si>
  <si>
    <t>115</t>
  </si>
  <si>
    <t>62.6</t>
  </si>
  <si>
    <t>119</t>
  </si>
  <si>
    <t>9000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</si>
  <si>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</si>
  <si>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62.7</t>
  </si>
  <si>
    <t>121</t>
  </si>
  <si>
    <t>Субвенции бюджетам муниципальных районов на выполнение государственных полномочий по подготовке и проведению всероссийской сельскохозяйственной переписи 2016 года</t>
  </si>
  <si>
    <t>62.8</t>
  </si>
  <si>
    <t>7408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</si>
  <si>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</si>
  <si>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62.9</t>
  </si>
  <si>
    <t>7409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</si>
  <si>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</si>
  <si>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014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</si>
  <si>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</si>
  <si>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025</t>
  </si>
  <si>
    <t>052</t>
  </si>
  <si>
    <t>Государственная поддержка муниципальных учреждений культуры, находящихся на территриях сельских поселений</t>
  </si>
  <si>
    <t>053</t>
  </si>
  <si>
    <t>Государственная поддержка лучших работников муниципальных учреждений культуры, находящихся на территриях сельских поселений</t>
  </si>
  <si>
    <t>7550</t>
  </si>
  <si>
    <t>Реализация пректов подготовки учитилей на вакантные должности в общеобразовательных организациях в рамках подпрограммы "Развитие кадрового потенциала отрасли" государственной программы Красноярского края "Развитие образования"</t>
  </si>
  <si>
    <t>07</t>
  </si>
  <si>
    <t>ПРОЧИЕ БЕЗВОЗМЕЗДНЫЕ ПОСТУПЛЕНИЯ</t>
  </si>
  <si>
    <t>Прочие безвозмездные поступления в бюджеты муниципальных районов</t>
  </si>
  <si>
    <t>18</t>
  </si>
  <si>
    <r>
      <t>ДОХОДЫ БЮДЖЕТОВ БЮДЖЕТНОЙ СИСТЕМЫ РОССИЙСКОЙ ФЕДЕРАЦИИ ОТ ВОЗВРАТА</t>
    </r>
    <r>
      <rPr>
        <b/>
        <i/>
        <sz val="9"/>
        <rFont val="TimesNewRomanPSMT"/>
        <family val="0"/>
      </rPr>
      <t xml:space="preserve"> </t>
    </r>
    <r>
      <rPr>
        <b/>
        <sz val="9"/>
        <rFont val="TimesNewRomanPSMT"/>
        <family val="0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</si>
  <si>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</si>
  <si>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Доходы бюджетов муниципальных районов от возврата бюджетными учреждениями остатков субсидий прошлых лет</t>
  </si>
  <si>
    <t>19</t>
  </si>
  <si>
    <t>Исполнение бюджетных ассигнований по разделам и подразделам  бюджетной классификации расходов бюджетов Российской Федерации  за 2016 год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</si>
  <si>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</si>
  <si>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</si>
  <si>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</si>
  <si>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</si>
  <si>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Дорожное хозяйство (дорожные фонды)</t>
  </si>
  <si>
    <t>КУЛЬТУРА, КИНЕМАТОГРАФИЯ</t>
  </si>
  <si>
    <t>ФИЗИЧЕСКАЯ КУЛЬТУРА И СПОРТ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</si>
  <si>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</si>
  <si>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</si>
  <si>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</si>
  <si>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 xml:space="preserve">                                                                                                                            от  ____  ______2017 г.    .№  ______</t>
  </si>
  <si>
    <t>Исполнение бюджетных ассигнований по ведомственной структуре</t>
  </si>
  <si>
    <t>расходов районного бюджета  за 2016 год</t>
  </si>
  <si>
    <t>9300000000</t>
  </si>
  <si>
    <t>9310000000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</si>
  <si>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власти</t>
  </si>
  <si>
    <t>9310088030</t>
  </si>
  <si>
    <t>Закупка товаров, работ и услуг для обеспечения государственных (муниципальных) нужд</t>
  </si>
  <si>
    <t>9310088050</t>
  </si>
  <si>
    <t>9310088040</t>
  </si>
  <si>
    <t>9400000000</t>
  </si>
  <si>
    <t>9410000000</t>
  </si>
  <si>
    <t>9410088140</t>
  </si>
  <si>
    <t>0400000000</t>
  </si>
  <si>
    <t>0420000000</t>
  </si>
  <si>
    <t>0420083570</t>
  </si>
  <si>
    <t>1100000000</t>
  </si>
  <si>
    <t>1150000000</t>
  </si>
  <si>
    <t>1150084720</t>
  </si>
  <si>
    <t>1150084740</t>
  </si>
  <si>
    <t>9410010210</t>
  </si>
  <si>
    <t>9410074290</t>
  </si>
  <si>
    <t>9410075520</t>
  </si>
  <si>
    <t>9410076040</t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</si>
  <si>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</t>
  </si>
  <si>
    <t>9410080210</t>
  </si>
  <si>
    <t>9410051200</t>
  </si>
  <si>
    <t>9410088060</t>
  </si>
  <si>
    <t>0410000000</t>
  </si>
  <si>
    <t>0410083590</t>
  </si>
  <si>
    <t>Выполнение государственных полномочий по подготовке и проведению Всероссийской сельскохозяйственной переписи 2016 года в рамках непрограммных расходов органов местного самоуправления</t>
  </si>
  <si>
    <t>9410053910</t>
  </si>
  <si>
    <t>1200000000</t>
  </si>
  <si>
    <t>1210000000</t>
  </si>
  <si>
    <t>1210050550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</si>
  <si>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</si>
  <si>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Возмещение части затрат на уплату процентов по кредитам и (или) займам, полученным на развитие малых форм хозяйствования в рамках подпрограммы "Поддержка малых форм хозяйствования" муниципальной программы "Развитие сельского хозяйства"</t>
  </si>
  <si>
    <t>12100R0550</t>
  </si>
  <si>
    <t>1230000000</t>
  </si>
  <si>
    <t>1230075170</t>
  </si>
  <si>
    <t>0410083580</t>
  </si>
  <si>
    <t>1000000000</t>
  </si>
  <si>
    <t>1050000000</t>
  </si>
  <si>
    <t>1050084660</t>
  </si>
  <si>
    <t>0500000000</t>
  </si>
  <si>
    <t>0550000000</t>
  </si>
  <si>
    <t>Обустройство контейнерных площадок в рамках отдельных мероприятий муниципальных программы "Обращение с отходами на территории Назаровского района"</t>
  </si>
  <si>
    <t>0550083690</t>
  </si>
  <si>
    <t>0900000000</t>
  </si>
  <si>
    <t>0950000000</t>
  </si>
  <si>
    <t>0950076070</t>
  </si>
  <si>
    <t>0950084560</t>
  </si>
  <si>
    <t>1220000000</t>
  </si>
  <si>
    <t>1220075180</t>
  </si>
  <si>
    <t>1300000000</t>
  </si>
  <si>
    <t>Подпрограмма "Территориальное планирование, градостроительное зонирование и документация по планировке территории Назаровского района"</t>
  </si>
  <si>
    <t>1330000000</t>
  </si>
  <si>
    <t>Актуализация документов территориального планирования и градостроительного зонирования в рамках подпрограммы "Территориальное планирование, градостроительное зонирование и документация по планировке территории Назаровского района" муниципальной программы "Обеспечение доступным и комфортным жильем жителей Назаровского района"</t>
  </si>
  <si>
    <t>1330075910</t>
  </si>
  <si>
    <t>Cофинансирование расходов на актуализацию документов территориального планирования и градостроительного зонирования за счет средств районного бюджета в рамках подпрограммы "Территориальное планирование, градостроительное зонирование и документация по планировке территории Назаровского района" муниципальной программы "Обеспечение доступным и комфортным жильем жителей Назаровского района"</t>
  </si>
  <si>
    <t>13300S5910</t>
  </si>
  <si>
    <t>1350000000</t>
  </si>
  <si>
    <t>1350085280</t>
  </si>
  <si>
    <t>1500000000</t>
  </si>
  <si>
    <t>1550000000</t>
  </si>
  <si>
    <t>Выполнение кадастровых работ, постановка на кадастровый учет и получение кадастровых паспортов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</si>
  <si>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1550087090</t>
  </si>
  <si>
    <t>0300000000</t>
  </si>
  <si>
    <t>0350000000</t>
  </si>
  <si>
    <t>Организация проведения капитального ремонта общего имущества в домах , находящихся в муниципальной собственности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</si>
  <si>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0350083320</t>
  </si>
  <si>
    <t>Выполнение кадастровых работ, постановка на кадастровый учет и получение кадастровых паспортов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</si>
  <si>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0350087090</t>
  </si>
  <si>
    <t>1320000000</t>
  </si>
  <si>
    <t>1320085230</t>
  </si>
  <si>
    <t>0310000000</t>
  </si>
  <si>
    <t>0310075710</t>
  </si>
  <si>
    <t>Капитальный ремонт тепловых сетей, устройство тепловых сетей, замена и модернизация запорной арматуры и котельного оборудования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</si>
  <si>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0310083030</t>
  </si>
  <si>
    <t>Капитальные вложения в объекты государственной (муниципальной) собственности</t>
  </si>
  <si>
    <t>0310083040</t>
  </si>
  <si>
    <t>Софинансирование расходов на капитальный ремонт, реконструкцию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эл.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вод за счет средств районного бюджета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</si>
  <si>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03100S5710</t>
  </si>
  <si>
    <t>Реализация отдельных мер по обеспечению ограничения платы граждан за коммунальные услуги в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</si>
  <si>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0350075700</t>
  </si>
  <si>
    <t>9410088090</t>
  </si>
  <si>
    <t>0340000000</t>
  </si>
  <si>
    <t>Обеспечение деятельности (оказание) услуг подведомственных учреждений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</si>
  <si>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0340083300</t>
  </si>
  <si>
    <t>0100000000</t>
  </si>
  <si>
    <t>0110000000</t>
  </si>
  <si>
    <t>Разработка проектно-сметной документации для объектов муниципальных учреждений Назаровского района в рамках подпрограммы "Развитие дошкольного, общего и дополнительного образования" муниципальной программы "Развитие образования"</t>
  </si>
  <si>
    <t>0110083440</t>
  </si>
  <si>
    <t>Проведение капитального ремонта спортивных залов школ, расположенных в сельской местности, для создания условий для занятий физической культурой и спортом в рамках подпрограммы "Развитие дошкольного, общего и дополнительного образования" муниципальной программы "Развитие образования"</t>
  </si>
  <si>
    <t>01100R0970</t>
  </si>
  <si>
    <t>Софинансирование расходов на проведение капитального ремонта спортивных залов школ, расположенных в сельской местности, для создания условий для занятий физической культурой и спортом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</si>
  <si>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01100S0970</t>
  </si>
  <si>
    <t>0800000000</t>
  </si>
  <si>
    <t>0810000000</t>
  </si>
  <si>
    <t>Средства на повышение оплаты труда отдельным категориям работников молодежной сферы в рамках подпрограммы "Развитие молодежной политики " муниципальной программы "Развитие молодежной политики Назаровского района"</t>
  </si>
  <si>
    <t>0810010430</t>
  </si>
  <si>
    <t>Поддержка деятельности муниципальных молодежных центров за счет средств краевого бюджета в рамках подпрограммы "Развитие молодежной политики " муниципальной программы "Развитие молодежной политики Назаровского района"</t>
  </si>
  <si>
    <t>0810074560</t>
  </si>
  <si>
    <t>Расходы на выплаты персоналу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</si>
  <si>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0810081260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</si>
  <si>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</si>
  <si>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0810081270</t>
  </si>
  <si>
    <t>Софинансирование расходов на поддержку деятельности муниципальных молодежных центров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</si>
  <si>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08100S4560</t>
  </si>
  <si>
    <t>0820000000</t>
  </si>
  <si>
    <t>Развитие системы патриотического воспитания в рамках деятельности муниципальных молодежных центза счет средств краевого бюджета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</si>
  <si>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0820074540</t>
  </si>
  <si>
    <t>Вовлечение молодых граждан в массовые мероприятия патриотической направленности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</si>
  <si>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0820084220</t>
  </si>
  <si>
    <t>Создание рабочих мест для несовершеннолетних граждан, проживающих в районе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</si>
  <si>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0820084230</t>
  </si>
  <si>
    <t>Софинансирование расходов на развитие системы патриотического воспитания в рамках деятельности муниципальных молодежных центза счет средств районного бюджета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</si>
  <si>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08200S4540</t>
  </si>
  <si>
    <t>0600000000</t>
  </si>
  <si>
    <t>Подпрограмма "Сохранение культурного наследия"</t>
  </si>
  <si>
    <t>0610000000</t>
  </si>
  <si>
    <t>Комплектование книжных фондов муниципальных библиотек за счет средств федерального бюджета в рамках подпрограммы "Сохранение культурного наследия" муниципальной программы "Развитие культуры"</t>
  </si>
  <si>
    <t>0610051440</t>
  </si>
  <si>
    <t>Комплектование книжных фондов муниципальных библиотек за счет средств краевого бюджета в рамках подпрограммы "Сохранение культурного наследия" муниципальной программы "Развитие культуры"</t>
  </si>
  <si>
    <t>0610074880</t>
  </si>
  <si>
    <t>Софинансирование к федеральным средствам, выделенным на комплектование книжных фондов муниципальных библиотек в рамках подпрограммы «Сохранение культурного наследия» муниципальной программы "Развитие культуры"</t>
  </si>
  <si>
    <t>06100L1440</t>
  </si>
  <si>
    <t>Софинансирование к краевым средствам, выделенным на комплектование книжных фондов муниципальных библиотек в рамках подпрограммы «Сохранение культурного наследия» муниципальной программы "Развитие культуры"</t>
  </si>
  <si>
    <t>06100S4880</t>
  </si>
  <si>
    <t>Подпрограмма "Обеспечение условий реализации муниципальной программы и прочие мероприятия"</t>
  </si>
  <si>
    <t>0630000000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</si>
  <si>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</si>
  <si>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0630010210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</si>
  <si>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</si>
  <si>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0630010310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</si>
  <si>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</si>
  <si>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0630051460</t>
  </si>
  <si>
    <t>Государственная поддержка муниципальных учреждений культуры за счет средств федерального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</si>
  <si>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0630051470</t>
  </si>
  <si>
    <t>0630051480</t>
  </si>
  <si>
    <t>0630083830</t>
  </si>
  <si>
    <t>0630083840</t>
  </si>
  <si>
    <t>Расходы на выплаты персоналу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</si>
  <si>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0630083850</t>
  </si>
  <si>
    <t>Иные расходы на обеспечение деятельности муниципальных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</si>
  <si>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0630083860</t>
  </si>
  <si>
    <t>Расходы на выплаты персоналу бюджетных учреждений библиотечной системы за счет средств районного бюджета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</si>
  <si>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0630083870</t>
  </si>
  <si>
    <t>Иные расходы на обеспечение деятельности муниципальных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</si>
  <si>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0630083880</t>
  </si>
  <si>
    <t>Софинансирование расходов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за счет средств районного бюджета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</si>
  <si>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06300L1460</t>
  </si>
  <si>
    <t>Подпрограмма "Поддержка искусства и народного творчества"</t>
  </si>
  <si>
    <t>0620000000</t>
  </si>
  <si>
    <t>0620083760</t>
  </si>
  <si>
    <t>Cофинансирование расходов на строительство (приобретение) жилья, предоставляемого молодым семьям и молодым специалистам по договорам найма жилого помещения за счет средств районного бюджета в рамках подпрограммы «Устойчивое развитие сельских территорий» муниципальной программы "Развитие сельского хозяйства"</t>
  </si>
  <si>
    <t>12200L0183</t>
  </si>
  <si>
    <t>Обеспечение жилыми помещениями детей-сирот и детей, оставшихся без попечения родителей , лиц из числа детей-сирот и детей, оставшихся без попечения родителей, за счет средств краевого бюджета в рамках непрограммных расходов органов местного самоуправления</t>
  </si>
  <si>
    <t>94100R0820</t>
  </si>
  <si>
    <t>0700000000</t>
  </si>
  <si>
    <t>0750000000</t>
  </si>
  <si>
    <t>Проведение районных спортивно-массовых мероприятий на территории района , обеспечение участия спортсменов – членов сборных команд района по видам спорта в зональных, краевых соревнованиях в рамках отдельных мероприятий муниципальной программы "Развитие физической культуры и спорта Назаровского района"</t>
  </si>
  <si>
    <t>0750084100</t>
  </si>
  <si>
    <t>Премии и гранты</t>
  </si>
  <si>
    <t>350</t>
  </si>
  <si>
    <t>Приобретение инвентаря для проведения районных спортивно-массовых мероприятий за счет целевых пожертвований в рамках отдельных мероприятий муниципальной программы "Развитие физической культуры и спорта Назаровского района"</t>
  </si>
  <si>
    <t>0750084110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</si>
  <si>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 муниципальной программы "Развитие образования"</t>
  </si>
  <si>
    <t>0110010210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</si>
  <si>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«Развитие дошкольного, общего и дополнительного образования» муниципальной программы "Развитие образования"</t>
  </si>
  <si>
    <t>0110074080</t>
  </si>
  <si>
    <t>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"Развитие дошкольного, общего и дополнительного образования" муниципальной программы "Развитие образования"</t>
  </si>
  <si>
    <t>0110075880</t>
  </si>
  <si>
    <t>Обеспечение деятельности (оказание услуг) подведомственных учреждений дошкольного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</si>
  <si>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0110080010</t>
  </si>
  <si>
    <t>0110081210</t>
  </si>
  <si>
    <t>Расходы на выплаты персоналу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</si>
  <si>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0110081260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</si>
  <si>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</si>
  <si>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0110081270</t>
  </si>
  <si>
    <t>01100S5110</t>
  </si>
  <si>
    <t>1050084650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</si>
  <si>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учреждениях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образования» муниципальной программы "Развитие образования"</t>
  </si>
  <si>
    <t>0110074090</t>
  </si>
  <si>
    <t>0110075500</t>
  </si>
  <si>
    <t>0110075630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</si>
  <si>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</si>
  <si>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"Развитие дошкольного, общего и дополнительного образования" муниципальной программы "Развитие образования"</t>
  </si>
  <si>
    <t>0110075640</t>
  </si>
  <si>
    <t>Обеспечение деятельности (оказание услуг) подведомственных учреждений общего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</si>
  <si>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0110080020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</si>
  <si>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</si>
  <si>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0110080030</t>
  </si>
  <si>
    <t>Осуществление части переданных в соответствии с действующим законодательством Российской Федерации полномочий муниципального образования Назаровский район по вопросам организации школьных перевозок в рамках подпрограммы "Развитие дошкольного, общего и дополнительного образования" муниципальной программы "Развитие образования"</t>
  </si>
  <si>
    <t>0110081100</t>
  </si>
  <si>
    <t>Поощрение лучших выпускников общеобразовательных учреждений за счет целевых пожертвований в рамках подпрограммы "Развитие дошкольного, общего и дополнительного образования" муниципальной программы "Развитие образования"</t>
  </si>
  <si>
    <t>0110081180</t>
  </si>
  <si>
    <t>01100S5630</t>
  </si>
  <si>
    <t>Подпрограмма "Выявление и сопровождение одаренных детей"</t>
  </si>
  <si>
    <t>0120000000</t>
  </si>
  <si>
    <t>Обеспечение и организация участия детей в районных, зональных, краевых мероприятиях и конкурсах, фестивалях, конференциях, форумах одаренных детей Красноярского края и всероссийских проектах в рамках подпрограммы "Выявление и сопровождение одаренных детей" муниципальной программы "Развитие образования"</t>
  </si>
  <si>
    <t>0120081300</t>
  </si>
  <si>
    <t>Проведение мероприятий, направленных на обеспечение безопасного участия детей в дорожном движении за счет средств краевого бюджета в рамках подпрограммы "Повышение безопасности дорожного движения в Назаровском районе" муниципальной программы "Развитие транспортной системы"</t>
  </si>
  <si>
    <t>1050073980</t>
  </si>
  <si>
    <t>Софинансирование расходов на проведение мероприятий, направленных на обеспечение безопасного участия детей в дорожном движении за счет средств районного бюджета в рамках подпрограммы "Повышение безопасности дорожного движения в Назаровском районе" муниципальной программы "Развитие транспортной системы"</t>
  </si>
  <si>
    <t>10500S3980</t>
  </si>
  <si>
    <t>Подпрограмма "Развитие в Назаровском районе системы отдыха, оздоровления и занятости детей"</t>
  </si>
  <si>
    <t>0130000000</t>
  </si>
  <si>
    <t>Оплата стоимости набора продуктов питания или готовых блюд и их транспортировки в лагеря с дневным пребыванием детей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</si>
  <si>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013007397Г</t>
  </si>
  <si>
    <t>Оплата стоимости путевок для детей в краевые государственные и негосударственные организации отдыха детей и их оздоровления, зарегистрированные на территории края, муниципальные загородные оздоровительные лагеря, организация отдыха детей и их оздоровление в муниципальных загородных оздоровительных лагерях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</si>
  <si>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013007397Д</t>
  </si>
  <si>
    <t>Оздоровление детей за счет средств районного бюджета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</si>
  <si>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0130081400</t>
  </si>
  <si>
    <t>Проведение муниципального конкурса проектов и программ в сфере отдыха, оздоровления и занятости детей и подростков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</si>
  <si>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0130081440</t>
  </si>
  <si>
    <t>Софинансирование расходов на оплату стоимости набора продуктов питания или готовых блюд и их транспортировки в лагерях с дневным пребыванием детей за счет средств районного бюджета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</si>
  <si>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01300S397Г</t>
  </si>
  <si>
    <t>Софинансирование расходов на оплату стоимости путевок для детей в краевые государственные и негосударственные организации отдыха детей и их оздоровления, зарегистрированные на территории края, муниципальные загородные оздоровительные лагеря, организация отдыха детей и их оздоровление в муниципальных загородных оздоровительных лагерях за счет средств районного бюджета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</si>
  <si>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01300S397Д</t>
  </si>
  <si>
    <t>Подпрограмма "Обеспечение реализации муниципальной программы и прочие мероприятия в области образования"</t>
  </si>
  <si>
    <t>0150000000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</si>
  <si>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</si>
  <si>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0150080010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</si>
  <si>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</si>
  <si>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0150080210</t>
  </si>
  <si>
    <t>0110075540</t>
  </si>
  <si>
    <t>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"Развитие дошкольного, общего и дополнительного образования" муниципальной программы "Развитие образования"</t>
  </si>
  <si>
    <t>0110075660</t>
  </si>
  <si>
    <t>Выплата и доставка компенсации родительской платы за присмотр и уход за детьми в образовательных организациях края, реализующих образовательную программу дошкольного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</si>
  <si>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0110075560</t>
  </si>
  <si>
    <t>Приобретение оборудования и инвентаря для оснащения центров тестирования по выполнению нормативов испытаний (тестов) Всероссийского физкультурно-спортивного комплекса"Готов к труду и обороне" (ГТО) в рамках подпрограммы "Развитие дошкольного, общего и дополнительного образования" муниципальной программы "Развитие образования"</t>
  </si>
  <si>
    <t>0110074040</t>
  </si>
  <si>
    <t>Софинансирование расходов на приобретение оборудования и инвентаря для оснащения центров тестирования по выполнению нормативов испытаний (тестов) Всероссийского физкультурно-спортивного комплекса"Готов к труду и обороне" (ГТО)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</si>
  <si>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01100S4040</t>
  </si>
  <si>
    <t>1400000000</t>
  </si>
  <si>
    <t>1430000000</t>
  </si>
  <si>
    <t>1430080210</t>
  </si>
  <si>
    <t>9420000000</t>
  </si>
  <si>
    <t>9420075140</t>
  </si>
  <si>
    <t>Субвенции</t>
  </si>
  <si>
    <t>530</t>
  </si>
  <si>
    <t>9420088140</t>
  </si>
  <si>
    <t>9420051180</t>
  </si>
  <si>
    <t>Обеспечение первичных мер пожарной безопасности в рамках непрограммных расходов органов местного самоуправления</t>
  </si>
  <si>
    <t>9420074120</t>
  </si>
  <si>
    <t>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непрограммных расходов органов местного самоуправления</t>
  </si>
  <si>
    <t>9420073930</t>
  </si>
  <si>
    <t>Содержание автомобильных дорог общего пользования местного значения за счет средств дорожного фонда Красноярского края в рамках непрограммных расходов органов местного самоуправления</t>
  </si>
  <si>
    <t>942007393А</t>
  </si>
  <si>
    <t>Капитальный ремонт и ремонт автомобильных дорог общего пользования местного значения за счет средств дорожного фонда Красноярского края в рамках непрограммных расходов органов местного самоуправления</t>
  </si>
  <si>
    <t>942007393Б</t>
  </si>
  <si>
    <t>Обустройство пешеходных переходов и нанесение дорожной разметки на автомобильных дорогах общего пользования местного значения в рамках непрограммных расходов органов местного самоуправления</t>
  </si>
  <si>
    <t>9420074920</t>
  </si>
  <si>
    <t>9420075550</t>
  </si>
  <si>
    <t>9420077410</t>
  </si>
  <si>
    <t>Обеспечение доступности приоритетных объектов и услуг в приоритетных сферах жизнедеятельности инвалидов и других маломобильных групп населения в рамках непрограммных расходов органов местного самоуправления</t>
  </si>
  <si>
    <t>9420010990</t>
  </si>
  <si>
    <t>Обеспечение беспрепятственного доступа к муниципальным учреждениям социальной инфраструктуры (устройство внешних пандусов, путей движения, входных групп, приобретение и установка подъемных устройств, замена лифтов, в том числе проведение необходимых согласований, обустройство или оказание услуг, санитарно-гигиенических помещений, прилегающих территорий, парковочных мест для инвалидов, оснащение системами с дублирующими световыми устройствами, информационными табло с тактильной пространственно-рельефной информацией и другим оборудованием) в рамках непрограммных расходов органов местного самоуправления</t>
  </si>
  <si>
    <t>942001099А</t>
  </si>
  <si>
    <t>Мероприятия государственной программы Российской Федерации "Доступная среда" на 2011-2020 годы за счет средств федерального бюджета в рамках непрограммных расходов органов местного самоуправления</t>
  </si>
  <si>
    <t>9420050270</t>
  </si>
  <si>
    <t>1410000000</t>
  </si>
  <si>
    <t>1410076010</t>
  </si>
  <si>
    <t>1410086010</t>
  </si>
  <si>
    <t>1410086020</t>
  </si>
  <si>
    <t>9420010210</t>
  </si>
  <si>
    <t>Управление социальной защиты населения администрации назаровского района</t>
  </si>
  <si>
    <t>0200000000</t>
  </si>
  <si>
    <t>0210000000</t>
  </si>
  <si>
    <t>0210082010</t>
  </si>
  <si>
    <t>0250000000</t>
  </si>
  <si>
    <t>Реализация полномочий по содержанию учреждений социального обслуживания населения (в соответствии с Законом края от 10.12.2004 № 12-2705 "О социальном обслуживании населения"), в рамках подпрограммы "Повышение качества и доступности социальных услуг населению» муниципальной программы "Система социальной защиты населения Назаровского района"</t>
  </si>
  <si>
    <t>0250001510</t>
  </si>
  <si>
    <t>0220000000</t>
  </si>
  <si>
    <t>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7 июля 2009 года №8-3618 «Об обеспечении прав детей на отдых, оздоровление и занятость в Красноярском крае») в рамках подпрограммы "Социальная поддержка семей, имеющих детей" муниципальной программы "Социальная поддержка населения Назаровского района"</t>
  </si>
  <si>
    <t>0220006400</t>
  </si>
  <si>
    <t>0260000000</t>
  </si>
  <si>
    <t>0260075130</t>
  </si>
  <si>
    <t>Всего:</t>
  </si>
  <si>
    <t xml:space="preserve">Межбюджетные трансферты бюджетам  поселений                                                             на обеспечение первичных мер пожарной безопасности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</si>
  <si>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от 18.05. 2017г. №   18-107</t>
  </si>
  <si>
    <t>от 18.05.2017 г. №  18-107</t>
  </si>
  <si>
    <t xml:space="preserve">                                                                                                                            от  18.05.2017 г  .№ 18-107</t>
  </si>
  <si>
    <t xml:space="preserve">                                                                                                                            от 18.05.2017 г.    .№  18-107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</si>
</sst>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;\-#,##0;#,##0"/>
    <numFmt numFmtId="166" formatCode="#,##0.0;\-#,##0.0;#,##0.0"/>
    <numFmt numFmtId="167" formatCode="#,##0.00;\-#,##0.00;#,##0.00"/>
    <numFmt numFmtId="168" formatCode="0.0"/>
    <numFmt numFmtId="169" formatCode="0.000"/>
    <numFmt numFmtId="170" formatCode="0.0000"/>
    <numFmt numFmtId="171" formatCode="0.000000"/>
    <numFmt numFmtId="172" formatCode="0.0000000"/>
    <numFmt numFmtId="173" formatCode="0.00000"/>
    <numFmt numFmtId="174" formatCode="#,##0.000;\-#,##0.000;#,##0.000"/>
    <numFmt numFmtId="175" formatCode="#,##0.0000;\-#,##0.0000;#,##0.0000"/>
    <numFmt numFmtId="176" formatCode="#,##0.00000;\-#,##0.00000;#,##0.00000"/>
    <numFmt numFmtId="177" formatCode="#,##0.0"/>
    <numFmt numFmtId="178" formatCode="#,##0.0;\-#,##0.0;\ 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&quot;р.&quot;"/>
    <numFmt numFmtId="184" formatCode="#,##0;\-#,##0;\ "/>
    <numFmt numFmtId="185" formatCode="\2\6"/>
    <numFmt numFmtId="186" formatCode="?"/>
  </numFmts>
  <fonts count="66">
    <font>
      <sz val="10"/>
      <name val="Arial Cyr"/>
      <family val="0"/>
    </font>
    <font>
      <b/>
      <sz val="10"/>
      <color indexed="63"/>
      <name val="Arial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 Cyr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9"/>
      <color indexed="8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sz val="14"/>
      <name val="Arial Cyr"/>
      <family val="0"/>
    </font>
    <font>
      <vertAlign val="superscript"/>
      <sz val="9"/>
      <name val="Times New Roman"/>
      <family val="1"/>
    </font>
    <font>
      <b/>
      <sz val="9"/>
      <name val="TimesNewRomanPSMT"/>
      <family val="0"/>
    </font>
    <font>
      <b/>
      <i/>
      <sz val="9"/>
      <name val="TimesNewRomanPSMT"/>
      <family val="0"/>
    </font>
    <font>
      <sz val="9"/>
      <name val="TimesNewRomanPSMT"/>
      <family val="0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1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justify" vertical="top" wrapText="1"/>
    </xf>
    <xf numFmtId="0" fontId="19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0" fillId="34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168" fontId="4" fillId="34" borderId="0" xfId="0" applyNumberFormat="1" applyFont="1" applyFill="1" applyBorder="1" applyAlignment="1">
      <alignment horizontal="right"/>
    </xf>
    <xf numFmtId="168" fontId="4" fillId="34" borderId="0" xfId="0" applyNumberFormat="1" applyFont="1" applyFill="1" applyBorder="1" applyAlignment="1">
      <alignment horizontal="right" wrapText="1"/>
    </xf>
    <xf numFmtId="0" fontId="4" fillId="34" borderId="0" xfId="0" applyFont="1" applyFill="1" applyBorder="1" applyAlignment="1">
      <alignment horizontal="right"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49" fontId="13" fillId="0" borderId="10" xfId="0" applyNumberFormat="1" applyFont="1" applyBorder="1" applyAlignment="1" applyProtection="1">
      <alignment horizontal="center"/>
      <protection/>
    </xf>
    <xf numFmtId="0" fontId="13" fillId="0" borderId="10" xfId="0" applyFont="1" applyBorder="1" applyAlignment="1">
      <alignment horizontal="center"/>
    </xf>
    <xf numFmtId="49" fontId="13" fillId="0" borderId="10" xfId="0" applyNumberFormat="1" applyFont="1" applyBorder="1" applyAlignment="1" applyProtection="1">
      <alignment horizontal="center" wrapText="1"/>
      <protection/>
    </xf>
    <xf numFmtId="49" fontId="13" fillId="0" borderId="10" xfId="0" applyNumberFormat="1" applyFont="1" applyBorder="1" applyAlignment="1" applyProtection="1">
      <alignment horizontal="left" wrapText="1"/>
      <protection/>
    </xf>
    <xf numFmtId="186" fontId="13" fillId="0" borderId="10" xfId="0" applyNumberFormat="1" applyFont="1" applyBorder="1" applyAlignment="1" applyProtection="1">
      <alignment horizontal="left" wrapText="1"/>
      <protection/>
    </xf>
    <xf numFmtId="49" fontId="21" fillId="0" borderId="10" xfId="0" applyNumberFormat="1" applyFont="1" applyBorder="1" applyAlignment="1" applyProtection="1">
      <alignment horizontal="center" wrapText="1"/>
      <protection/>
    </xf>
    <xf numFmtId="49" fontId="13" fillId="0" borderId="0" xfId="0" applyNumberFormat="1" applyFont="1" applyBorder="1" applyAlignment="1" applyProtection="1">
      <alignment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wrapText="1"/>
      <protection/>
    </xf>
    <xf numFmtId="49" fontId="21" fillId="0" borderId="10" xfId="0" applyNumberFormat="1" applyFont="1" applyBorder="1" applyAlignment="1" applyProtection="1">
      <alignment horizontal="left" wrapText="1"/>
      <protection/>
    </xf>
    <xf numFmtId="0" fontId="17" fillId="0" borderId="0" xfId="0" applyFont="1" applyAlignment="1">
      <alignment horizontal="right"/>
    </xf>
    <xf numFmtId="0" fontId="5" fillId="0" borderId="10" xfId="0" applyFont="1" applyBorder="1" applyAlignment="1">
      <alignment wrapText="1"/>
    </xf>
    <xf numFmtId="177" fontId="1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177" fontId="15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/>
    </xf>
    <xf numFmtId="3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0" xfId="0" applyFont="1" applyBorder="1" applyAlignment="1">
      <alignment/>
    </xf>
    <xf numFmtId="177" fontId="5" fillId="0" borderId="10" xfId="0" applyNumberFormat="1" applyFont="1" applyBorder="1" applyAlignment="1">
      <alignment/>
    </xf>
    <xf numFmtId="0" fontId="10" fillId="0" borderId="0" xfId="0" applyFont="1" applyAlignment="1">
      <alignment horizontal="justify" vertical="top" wrapText="1"/>
    </xf>
    <xf numFmtId="0" fontId="19" fillId="0" borderId="0" xfId="0" applyFont="1" applyAlignment="1">
      <alignment horizontal="justify" vertical="top" wrapText="1"/>
    </xf>
    <xf numFmtId="0" fontId="10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10" xfId="0" applyFont="1" applyBorder="1" applyAlignment="1">
      <alignment horizontal="center" wrapText="1"/>
    </xf>
    <xf numFmtId="1" fontId="13" fillId="0" borderId="10" xfId="0" applyNumberFormat="1" applyFont="1" applyBorder="1" applyAlignment="1">
      <alignment horizontal="center"/>
    </xf>
    <xf numFmtId="1" fontId="21" fillId="0" borderId="10" xfId="0" applyNumberFormat="1" applyFont="1" applyBorder="1" applyAlignment="1">
      <alignment horizont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right"/>
    </xf>
    <xf numFmtId="0" fontId="5" fillId="34" borderId="0" xfId="0" applyFont="1" applyFill="1" applyBorder="1" applyAlignment="1">
      <alignment horizontal="right"/>
    </xf>
    <xf numFmtId="0" fontId="5" fillId="34" borderId="0" xfId="0" applyFont="1" applyFill="1" applyBorder="1" applyAlignment="1">
      <alignment horizontal="right"/>
    </xf>
    <xf numFmtId="0" fontId="3" fillId="34" borderId="0" xfId="0" applyFont="1" applyFill="1" applyAlignment="1">
      <alignment horizontal="center"/>
    </xf>
    <xf numFmtId="0" fontId="5" fillId="34" borderId="0" xfId="0" applyFont="1" applyFill="1" applyAlignment="1">
      <alignment/>
    </xf>
    <xf numFmtId="168" fontId="4" fillId="34" borderId="10" xfId="0" applyNumberFormat="1" applyFont="1" applyFill="1" applyBorder="1" applyAlignment="1">
      <alignment/>
    </xf>
    <xf numFmtId="0" fontId="20" fillId="34" borderId="0" xfId="0" applyFont="1" applyFill="1" applyAlignment="1">
      <alignment horizontal="right"/>
    </xf>
    <xf numFmtId="0" fontId="4" fillId="34" borderId="10" xfId="0" applyFont="1" applyFill="1" applyBorder="1" applyAlignment="1">
      <alignment horizontal="right"/>
    </xf>
    <xf numFmtId="168" fontId="4" fillId="34" borderId="10" xfId="0" applyNumberFormat="1" applyFont="1" applyFill="1" applyBorder="1" applyAlignment="1">
      <alignment horizontal="right"/>
    </xf>
    <xf numFmtId="0" fontId="9" fillId="34" borderId="0" xfId="0" applyFont="1" applyFill="1" applyAlignment="1">
      <alignment/>
    </xf>
    <xf numFmtId="0" fontId="5" fillId="34" borderId="0" xfId="0" applyFont="1" applyFill="1" applyAlignment="1">
      <alignment wrapText="1"/>
    </xf>
    <xf numFmtId="44" fontId="3" fillId="34" borderId="0" xfId="43" applyFont="1" applyFill="1" applyAlignment="1">
      <alignment horizontal="center" wrapText="1"/>
    </xf>
    <xf numFmtId="168" fontId="4" fillId="34" borderId="10" xfId="0" applyNumberFormat="1" applyFont="1" applyFill="1" applyBorder="1" applyAlignment="1">
      <alignment horizontal="right" wrapText="1"/>
    </xf>
    <xf numFmtId="0" fontId="3" fillId="34" borderId="0" xfId="0" applyFont="1" applyFill="1" applyAlignment="1">
      <alignment horizontal="center" wrapText="1"/>
    </xf>
    <xf numFmtId="0" fontId="4" fillId="34" borderId="10" xfId="0" applyFont="1" applyFill="1" applyBorder="1" applyAlignment="1">
      <alignment horizontal="right" wrapText="1"/>
    </xf>
    <xf numFmtId="0" fontId="4" fillId="34" borderId="10" xfId="0" applyFont="1" applyFill="1" applyBorder="1" applyAlignment="1">
      <alignment wrapText="1"/>
    </xf>
    <xf numFmtId="0" fontId="3" fillId="34" borderId="0" xfId="0" applyFont="1" applyFill="1" applyAlignment="1">
      <alignment horizontal="center"/>
    </xf>
    <xf numFmtId="0" fontId="18" fillId="0" borderId="0" xfId="0" applyFont="1" applyAlignment="1">
      <alignment wrapText="1"/>
    </xf>
    <xf numFmtId="0" fontId="0" fillId="0" borderId="0" xfId="0" applyAlignment="1">
      <alignment wrapText="1"/>
    </xf>
    <xf numFmtId="0" fontId="22" fillId="0" borderId="0" xfId="0" applyFont="1" applyAlignment="1">
      <alignment/>
    </xf>
    <xf numFmtId="0" fontId="17" fillId="0" borderId="0" xfId="0" applyFont="1" applyAlignment="1">
      <alignment horizontal="center"/>
    </xf>
    <xf numFmtId="0" fontId="8" fillId="0" borderId="0" xfId="0" applyFont="1" applyAlignment="1">
      <alignment/>
    </xf>
    <xf numFmtId="0" fontId="3" fillId="0" borderId="12" xfId="0" applyFont="1" applyBorder="1" applyAlignment="1">
      <alignment/>
    </xf>
    <xf numFmtId="165" fontId="20" fillId="0" borderId="0" xfId="0" applyNumberFormat="1" applyFont="1" applyAlignment="1">
      <alignment/>
    </xf>
    <xf numFmtId="0" fontId="13" fillId="0" borderId="10" xfId="0" applyNumberFormat="1" applyFont="1" applyBorder="1" applyAlignment="1">
      <alignment horizontal="center" vertical="center" textRotation="90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65" fontId="5" fillId="33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wrapText="1"/>
    </xf>
    <xf numFmtId="49" fontId="10" fillId="34" borderId="10" xfId="0" applyNumberFormat="1" applyFont="1" applyFill="1" applyBorder="1" applyAlignment="1">
      <alignment horizontal="left" vertical="top" wrapText="1"/>
    </xf>
    <xf numFmtId="49" fontId="11" fillId="35" borderId="10" xfId="0" applyNumberFormat="1" applyFont="1" applyFill="1" applyBorder="1" applyAlignment="1">
      <alignment horizontal="center" vertical="top" wrapText="1"/>
    </xf>
    <xf numFmtId="0" fontId="11" fillId="35" borderId="10" xfId="0" applyFont="1" applyFill="1" applyBorder="1" applyAlignment="1">
      <alignment vertical="top" wrapText="1"/>
    </xf>
    <xf numFmtId="177" fontId="11" fillId="35" borderId="10" xfId="0" applyNumberFormat="1" applyFont="1" applyFill="1" applyBorder="1" applyAlignment="1">
      <alignment wrapText="1"/>
    </xf>
    <xf numFmtId="177" fontId="11" fillId="35" borderId="10" xfId="0" applyNumberFormat="1" applyFont="1" applyFill="1" applyBorder="1" applyAlignment="1">
      <alignment/>
    </xf>
    <xf numFmtId="177" fontId="0" fillId="0" borderId="0" xfId="0" applyNumberFormat="1" applyAlignment="1">
      <alignment/>
    </xf>
    <xf numFmtId="1" fontId="10" fillId="0" borderId="10" xfId="0" applyNumberFormat="1" applyFont="1" applyFill="1" applyBorder="1" applyAlignment="1">
      <alignment horizontal="left" vertical="top" wrapText="1"/>
    </xf>
    <xf numFmtId="49" fontId="11" fillId="0" borderId="10" xfId="0" applyNumberFormat="1" applyFont="1" applyBorder="1" applyAlignment="1">
      <alignment horizontal="center" vertical="top" wrapText="1"/>
    </xf>
    <xf numFmtId="177" fontId="11" fillId="0" borderId="10" xfId="0" applyNumberFormat="1" applyFont="1" applyFill="1" applyBorder="1" applyAlignment="1">
      <alignment wrapText="1"/>
    </xf>
    <xf numFmtId="177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vertical="top" wrapText="1"/>
    </xf>
    <xf numFmtId="177" fontId="10" fillId="0" borderId="10" xfId="0" applyNumberFormat="1" applyFont="1" applyFill="1" applyBorder="1" applyAlignment="1">
      <alignment wrapText="1"/>
    </xf>
    <xf numFmtId="177" fontId="10" fillId="0" borderId="10" xfId="0" applyNumberFormat="1" applyFont="1" applyBorder="1" applyAlignment="1">
      <alignment/>
    </xf>
    <xf numFmtId="49" fontId="10" fillId="0" borderId="10" xfId="0" applyNumberFormat="1" applyFont="1" applyBorder="1" applyAlignment="1">
      <alignment horizontal="center" vertical="top" wrapText="1"/>
    </xf>
    <xf numFmtId="0" fontId="10" fillId="0" borderId="13" xfId="0" applyFont="1" applyFill="1" applyBorder="1" applyAlignment="1">
      <alignment vertical="top" wrapText="1"/>
    </xf>
    <xf numFmtId="0" fontId="11" fillId="0" borderId="0" xfId="0" applyFont="1" applyAlignment="1">
      <alignment wrapText="1"/>
    </xf>
    <xf numFmtId="0" fontId="11" fillId="0" borderId="10" xfId="0" applyFont="1" applyBorder="1" applyAlignment="1">
      <alignment horizontal="justify" vertical="top" wrapText="1"/>
    </xf>
    <xf numFmtId="0" fontId="19" fillId="0" borderId="0" xfId="0" applyFont="1" applyAlignment="1">
      <alignment wrapText="1"/>
    </xf>
    <xf numFmtId="0" fontId="19" fillId="0" borderId="10" xfId="0" applyFont="1" applyBorder="1" applyAlignment="1">
      <alignment wrapText="1"/>
    </xf>
    <xf numFmtId="166" fontId="10" fillId="0" borderId="10" xfId="0" applyNumberFormat="1" applyFont="1" applyFill="1" applyBorder="1" applyAlignment="1">
      <alignment wrapText="1"/>
    </xf>
    <xf numFmtId="177" fontId="12" fillId="0" borderId="0" xfId="0" applyNumberFormat="1" applyFont="1" applyFill="1" applyBorder="1" applyAlignment="1">
      <alignment vertical="top"/>
    </xf>
    <xf numFmtId="0" fontId="63" fillId="0" borderId="0" xfId="0" applyFont="1" applyAlignment="1">
      <alignment wrapText="1"/>
    </xf>
    <xf numFmtId="0" fontId="63" fillId="0" borderId="10" xfId="0" applyFont="1" applyBorder="1" applyAlignment="1">
      <alignment wrapText="1"/>
    </xf>
    <xf numFmtId="49" fontId="10" fillId="0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1" fontId="10" fillId="34" borderId="10" xfId="0" applyNumberFormat="1" applyFont="1" applyFill="1" applyBorder="1" applyAlignment="1">
      <alignment horizontal="left" vertical="top" wrapText="1"/>
    </xf>
    <xf numFmtId="177" fontId="10" fillId="35" borderId="10" xfId="0" applyNumberFormat="1" applyFont="1" applyFill="1" applyBorder="1" applyAlignment="1">
      <alignment/>
    </xf>
    <xf numFmtId="0" fontId="10" fillId="0" borderId="10" xfId="53" applyNumberFormat="1" applyFont="1" applyFill="1" applyBorder="1" applyAlignment="1">
      <alignment horizontal="left" vertical="top" wrapText="1"/>
    </xf>
    <xf numFmtId="186" fontId="10" fillId="0" borderId="15" xfId="0" applyNumberFormat="1" applyFont="1" applyBorder="1" applyAlignment="1" applyProtection="1">
      <alignment horizontal="left" vertical="center" wrapText="1"/>
      <protection/>
    </xf>
    <xf numFmtId="2" fontId="10" fillId="0" borderId="10" xfId="0" applyNumberFormat="1" applyFont="1" applyFill="1" applyBorder="1" applyAlignment="1">
      <alignment vertical="top" wrapText="1"/>
    </xf>
    <xf numFmtId="0" fontId="64" fillId="0" borderId="10" xfId="0" applyFont="1" applyBorder="1" applyAlignment="1">
      <alignment/>
    </xf>
    <xf numFmtId="0" fontId="65" fillId="0" borderId="10" xfId="0" applyFont="1" applyBorder="1" applyAlignment="1">
      <alignment wrapText="1"/>
    </xf>
    <xf numFmtId="0" fontId="24" fillId="0" borderId="10" xfId="0" applyFont="1" applyBorder="1" applyAlignment="1">
      <alignment horizontal="justify" vertical="top" wrapText="1"/>
    </xf>
    <xf numFmtId="0" fontId="26" fillId="0" borderId="10" xfId="0" applyFont="1" applyBorder="1" applyAlignment="1">
      <alignment horizontal="justify" vertical="top" wrapText="1"/>
    </xf>
    <xf numFmtId="49" fontId="11" fillId="35" borderId="1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Fill="1" applyAlignment="1">
      <alignment horizontal="center" wrapText="1"/>
    </xf>
    <xf numFmtId="0" fontId="10" fillId="0" borderId="0" xfId="0" applyFont="1" applyAlignment="1">
      <alignment horizontal="center"/>
    </xf>
    <xf numFmtId="49" fontId="12" fillId="0" borderId="10" xfId="0" applyNumberFormat="1" applyFont="1" applyBorder="1" applyAlignment="1" applyProtection="1">
      <alignment horizontal="center" wrapText="1"/>
      <protection/>
    </xf>
    <xf numFmtId="177" fontId="12" fillId="0" borderId="10" xfId="0" applyNumberFormat="1" applyFont="1" applyBorder="1" applyAlignment="1" applyProtection="1">
      <alignment horizontal="right" wrapText="1"/>
      <protection/>
    </xf>
    <xf numFmtId="168" fontId="12" fillId="0" borderId="10" xfId="0" applyNumberFormat="1" applyFont="1" applyBorder="1" applyAlignment="1">
      <alignment/>
    </xf>
    <xf numFmtId="49" fontId="5" fillId="0" borderId="10" xfId="0" applyNumberFormat="1" applyFont="1" applyBorder="1" applyAlignment="1" applyProtection="1">
      <alignment horizontal="center" wrapText="1"/>
      <protection/>
    </xf>
    <xf numFmtId="177" fontId="5" fillId="0" borderId="10" xfId="0" applyNumberFormat="1" applyFont="1" applyBorder="1" applyAlignment="1" applyProtection="1">
      <alignment horizontal="right" wrapText="1"/>
      <protection/>
    </xf>
    <xf numFmtId="168" fontId="5" fillId="0" borderId="10" xfId="0" applyNumberFormat="1" applyFont="1" applyBorder="1" applyAlignment="1">
      <alignment/>
    </xf>
    <xf numFmtId="49" fontId="12" fillId="0" borderId="10" xfId="0" applyNumberFormat="1" applyFont="1" applyBorder="1" applyAlignment="1" applyProtection="1">
      <alignment horizontal="center"/>
      <protection/>
    </xf>
    <xf numFmtId="177" fontId="12" fillId="0" borderId="10" xfId="0" applyNumberFormat="1" applyFont="1" applyBorder="1" applyAlignment="1" applyProtection="1">
      <alignment horizontal="right"/>
      <protection/>
    </xf>
    <xf numFmtId="0" fontId="13" fillId="0" borderId="0" xfId="0" applyFont="1" applyFill="1" applyAlignment="1">
      <alignment horizontal="right"/>
    </xf>
    <xf numFmtId="177" fontId="13" fillId="0" borderId="0" xfId="0" applyNumberFormat="1" applyFont="1" applyFill="1" applyAlignment="1">
      <alignment horizontal="right" wrapText="1"/>
    </xf>
    <xf numFmtId="1" fontId="13" fillId="0" borderId="10" xfId="0" applyNumberFormat="1" applyFont="1" applyBorder="1" applyAlignment="1" applyProtection="1">
      <alignment horizontal="center"/>
      <protection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wrapText="1"/>
    </xf>
    <xf numFmtId="0" fontId="0" fillId="34" borderId="0" xfId="0" applyFill="1" applyAlignment="1">
      <alignment/>
    </xf>
    <xf numFmtId="177" fontId="13" fillId="36" borderId="0" xfId="0" applyNumberFormat="1" applyFont="1" applyFill="1" applyAlignment="1">
      <alignment/>
    </xf>
    <xf numFmtId="49" fontId="15" fillId="0" borderId="13" xfId="0" applyNumberFormat="1" applyFont="1" applyFill="1" applyBorder="1" applyAlignment="1">
      <alignment horizontal="center" vertical="top" wrapText="1" shrinkToFit="1"/>
    </xf>
    <xf numFmtId="49" fontId="15" fillId="0" borderId="14" xfId="0" applyNumberFormat="1" applyFont="1" applyFill="1" applyBorder="1" applyAlignment="1">
      <alignment horizontal="center" vertical="top" wrapText="1" shrinkToFit="1"/>
    </xf>
    <xf numFmtId="0" fontId="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/>
    </xf>
    <xf numFmtId="0" fontId="0" fillId="0" borderId="12" xfId="0" applyBorder="1" applyAlignment="1">
      <alignment/>
    </xf>
    <xf numFmtId="0" fontId="1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textRotation="90" wrapText="1"/>
    </xf>
    <xf numFmtId="0" fontId="4" fillId="0" borderId="0" xfId="0" applyFont="1" applyAlignment="1">
      <alignment horizontal="right"/>
    </xf>
    <xf numFmtId="0" fontId="17" fillId="0" borderId="0" xfId="0" applyFont="1" applyAlignment="1">
      <alignment horizont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0" fillId="0" borderId="0" xfId="0" applyNumberFormat="1" applyAlignment="1">
      <alignment wrapText="1"/>
    </xf>
    <xf numFmtId="0" fontId="0" fillId="0" borderId="0" xfId="0" applyAlignment="1">
      <alignment/>
    </xf>
    <xf numFmtId="0" fontId="13" fillId="0" borderId="10" xfId="0" applyNumberFormat="1" applyFont="1" applyFill="1" applyBorder="1" applyAlignment="1">
      <alignment horizontal="left" vertical="center" textRotation="90" wrapText="1"/>
    </xf>
    <xf numFmtId="49" fontId="13" fillId="0" borderId="10" xfId="0" applyNumberFormat="1" applyFont="1" applyBorder="1" applyAlignment="1">
      <alignment horizontal="center" wrapText="1"/>
    </xf>
    <xf numFmtId="49" fontId="13" fillId="0" borderId="10" xfId="0" applyNumberFormat="1" applyFont="1" applyBorder="1" applyAlignment="1" quotePrefix="1">
      <alignment horizontal="center" wrapText="1"/>
    </xf>
    <xf numFmtId="0" fontId="5" fillId="0" borderId="10" xfId="0" applyNumberFormat="1" applyFont="1" applyBorder="1" applyAlignment="1" quotePrefix="1">
      <alignment horizontal="center" vertical="center" wrapText="1"/>
    </xf>
    <xf numFmtId="165" fontId="10" fillId="33" borderId="13" xfId="0" applyNumberFormat="1" applyFont="1" applyFill="1" applyBorder="1" applyAlignment="1">
      <alignment horizontal="center" vertical="center" wrapText="1"/>
    </xf>
    <xf numFmtId="165" fontId="10" fillId="33" borderId="14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27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6" fillId="33" borderId="0" xfId="0" applyFont="1" applyFill="1" applyAlignment="1">
      <alignment horizontal="center"/>
    </xf>
    <xf numFmtId="0" fontId="13" fillId="0" borderId="12" xfId="0" applyFont="1" applyBorder="1" applyAlignment="1" applyProtection="1">
      <alignment horizontal="right" wrapText="1"/>
      <protection/>
    </xf>
    <xf numFmtId="0" fontId="13" fillId="0" borderId="0" xfId="0" applyFont="1" applyBorder="1" applyAlignment="1" applyProtection="1">
      <alignment horizontal="left"/>
      <protection/>
    </xf>
    <xf numFmtId="0" fontId="5" fillId="34" borderId="0" xfId="0" applyFont="1" applyFill="1" applyAlignment="1">
      <alignment horizontal="right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wrapText="1"/>
    </xf>
    <xf numFmtId="0" fontId="9" fillId="34" borderId="10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/>
    </xf>
    <xf numFmtId="0" fontId="5" fillId="34" borderId="0" xfId="0" applyFont="1" applyFill="1" applyBorder="1" applyAlignment="1">
      <alignment horizontal="right"/>
    </xf>
    <xf numFmtId="0" fontId="8" fillId="34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 vertical="center"/>
    </xf>
    <xf numFmtId="44" fontId="3" fillId="34" borderId="0" xfId="43" applyFont="1" applyFill="1" applyAlignment="1">
      <alignment horizontal="center" wrapText="1"/>
    </xf>
    <xf numFmtId="0" fontId="8" fillId="34" borderId="12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E34"/>
  <sheetViews>
    <sheetView zoomScalePageLayoutView="0" workbookViewId="0" topLeftCell="A22">
      <selection activeCell="B8" sqref="B8"/>
    </sheetView>
  </sheetViews>
  <sheetFormatPr defaultColWidth="9.00390625" defaultRowHeight="12.75"/>
  <cols>
    <col min="1" max="1" width="4.75390625" style="0" customWidth="1"/>
    <col min="2" max="2" width="51.125" style="0" customWidth="1"/>
    <col min="3" max="3" width="26.75390625" style="0" customWidth="1"/>
    <col min="4" max="4" width="12.125" style="0" customWidth="1"/>
    <col min="5" max="5" width="11.125" style="0" customWidth="1"/>
  </cols>
  <sheetData>
    <row r="1" spans="1:5" ht="12.75">
      <c r="A1" s="147" t="s">
        <v>337</v>
      </c>
      <c r="B1" s="147"/>
      <c r="C1" s="147"/>
      <c r="D1" s="147"/>
      <c r="E1" s="147"/>
    </row>
    <row r="2" spans="1:5" ht="12.75">
      <c r="A2" s="147" t="s">
        <v>117</v>
      </c>
      <c r="B2" s="147"/>
      <c r="C2" s="147"/>
      <c r="D2" s="147"/>
      <c r="E2" s="147"/>
    </row>
    <row r="3" spans="1:5" ht="12.75">
      <c r="A3" s="147" t="s">
        <v>841</v>
      </c>
      <c r="B3" s="147"/>
      <c r="C3" s="147"/>
      <c r="D3" s="147"/>
      <c r="E3" s="147"/>
    </row>
    <row r="4" ht="12.75">
      <c r="B4" s="1"/>
    </row>
    <row r="5" spans="1:5" ht="15.75">
      <c r="A5" s="148" t="s">
        <v>338</v>
      </c>
      <c r="B5" s="148"/>
      <c r="C5" s="148"/>
      <c r="D5" s="148"/>
      <c r="E5" s="148"/>
    </row>
    <row r="6" spans="1:5" ht="15.75">
      <c r="A6" s="148" t="s">
        <v>414</v>
      </c>
      <c r="B6" s="148"/>
      <c r="C6" s="148"/>
      <c r="D6" s="148"/>
      <c r="E6" s="148"/>
    </row>
    <row r="7" spans="1:5" ht="15.75">
      <c r="A7" s="10"/>
      <c r="B7" s="10"/>
      <c r="C7" s="10"/>
      <c r="D7" s="10"/>
      <c r="E7" s="10"/>
    </row>
    <row r="8" spans="2:5" ht="14.25" customHeight="1">
      <c r="B8" s="31"/>
      <c r="D8" s="144" t="s">
        <v>434</v>
      </c>
      <c r="E8" s="145"/>
    </row>
    <row r="9" spans="1:5" ht="15" customHeight="1">
      <c r="A9" s="149" t="s">
        <v>339</v>
      </c>
      <c r="B9" s="140" t="s">
        <v>429</v>
      </c>
      <c r="C9" s="142" t="s">
        <v>340</v>
      </c>
      <c r="D9" s="143" t="s">
        <v>203</v>
      </c>
      <c r="E9" s="146" t="s">
        <v>24</v>
      </c>
    </row>
    <row r="10" spans="1:5" ht="63" customHeight="1">
      <c r="A10" s="150"/>
      <c r="B10" s="141"/>
      <c r="C10" s="142"/>
      <c r="D10" s="143"/>
      <c r="E10" s="146"/>
    </row>
    <row r="11" spans="1:5" ht="26.25">
      <c r="A11" s="8">
        <v>1</v>
      </c>
      <c r="B11" s="32" t="s">
        <v>13</v>
      </c>
      <c r="C11" s="8" t="s">
        <v>341</v>
      </c>
      <c r="D11" s="33">
        <f>D12</f>
        <v>3300</v>
      </c>
      <c r="E11" s="33">
        <f>E12</f>
        <v>3300</v>
      </c>
    </row>
    <row r="12" spans="1:5" ht="32.25" customHeight="1">
      <c r="A12" s="8">
        <f>A11+1</f>
        <v>2</v>
      </c>
      <c r="B12" s="38" t="s">
        <v>430</v>
      </c>
      <c r="C12" s="35" t="s">
        <v>431</v>
      </c>
      <c r="D12" s="33">
        <f>D14-D16</f>
        <v>3300</v>
      </c>
      <c r="E12" s="33">
        <f>E14-E16</f>
        <v>3300</v>
      </c>
    </row>
    <row r="13" spans="1:5" s="37" customFormat="1" ht="39">
      <c r="A13" s="8">
        <f aca="true" t="shared" si="0" ref="A13:A34">A12+1</f>
        <v>3</v>
      </c>
      <c r="B13" s="34" t="s">
        <v>342</v>
      </c>
      <c r="C13" s="35" t="s">
        <v>343</v>
      </c>
      <c r="D13" s="36">
        <f>D14</f>
        <v>25000</v>
      </c>
      <c r="E13" s="36">
        <f>E14</f>
        <v>3300</v>
      </c>
    </row>
    <row r="14" spans="1:5" s="37" customFormat="1" ht="39">
      <c r="A14" s="8">
        <f t="shared" si="0"/>
        <v>4</v>
      </c>
      <c r="B14" s="34" t="s">
        <v>344</v>
      </c>
      <c r="C14" s="35" t="s">
        <v>345</v>
      </c>
      <c r="D14" s="36">
        <v>25000</v>
      </c>
      <c r="E14" s="33">
        <v>3300</v>
      </c>
    </row>
    <row r="15" spans="1:5" ht="39">
      <c r="A15" s="8">
        <f t="shared" si="0"/>
        <v>5</v>
      </c>
      <c r="B15" s="32" t="s">
        <v>14</v>
      </c>
      <c r="C15" s="8" t="s">
        <v>346</v>
      </c>
      <c r="D15" s="33">
        <f>D16</f>
        <v>21700</v>
      </c>
      <c r="E15" s="33">
        <f>E16</f>
        <v>0</v>
      </c>
    </row>
    <row r="16" spans="1:5" ht="42" customHeight="1">
      <c r="A16" s="8">
        <f t="shared" si="0"/>
        <v>6</v>
      </c>
      <c r="B16" s="32" t="s">
        <v>15</v>
      </c>
      <c r="C16" s="8" t="s">
        <v>347</v>
      </c>
      <c r="D16" s="33">
        <v>21700</v>
      </c>
      <c r="E16" s="33"/>
    </row>
    <row r="17" spans="1:5" ht="26.25">
      <c r="A17" s="8">
        <f t="shared" si="0"/>
        <v>7</v>
      </c>
      <c r="B17" s="32" t="s">
        <v>348</v>
      </c>
      <c r="C17" s="8" t="s">
        <v>349</v>
      </c>
      <c r="D17" s="33">
        <f>D18+D22</f>
        <v>6221.79999999993</v>
      </c>
      <c r="E17" s="33">
        <f>E18+E22</f>
        <v>2785.79999999993</v>
      </c>
    </row>
    <row r="18" spans="1:5" ht="15">
      <c r="A18" s="8">
        <f t="shared" si="0"/>
        <v>8</v>
      </c>
      <c r="B18" s="32" t="s">
        <v>16</v>
      </c>
      <c r="C18" s="8" t="s">
        <v>350</v>
      </c>
      <c r="D18" s="33">
        <f aca="true" t="shared" si="1" ref="D18:E20">D19</f>
        <v>-878694.8</v>
      </c>
      <c r="E18" s="33">
        <f t="shared" si="1"/>
        <v>-846369.9</v>
      </c>
    </row>
    <row r="19" spans="1:5" ht="15">
      <c r="A19" s="8">
        <f t="shared" si="0"/>
        <v>9</v>
      </c>
      <c r="B19" s="32" t="s">
        <v>17</v>
      </c>
      <c r="C19" s="8" t="s">
        <v>351</v>
      </c>
      <c r="D19" s="33">
        <f t="shared" si="1"/>
        <v>-878694.8</v>
      </c>
      <c r="E19" s="33">
        <f t="shared" si="1"/>
        <v>-846369.9</v>
      </c>
    </row>
    <row r="20" spans="1:5" ht="15">
      <c r="A20" s="8">
        <f t="shared" si="0"/>
        <v>10</v>
      </c>
      <c r="B20" s="32" t="s">
        <v>18</v>
      </c>
      <c r="C20" s="8" t="s">
        <v>352</v>
      </c>
      <c r="D20" s="33">
        <f t="shared" si="1"/>
        <v>-878694.8</v>
      </c>
      <c r="E20" s="33">
        <f t="shared" si="1"/>
        <v>-846369.9</v>
      </c>
    </row>
    <row r="21" spans="1:5" ht="26.25">
      <c r="A21" s="8">
        <f t="shared" si="0"/>
        <v>11</v>
      </c>
      <c r="B21" s="32" t="s">
        <v>19</v>
      </c>
      <c r="C21" s="8" t="s">
        <v>353</v>
      </c>
      <c r="D21" s="33">
        <v>-878694.8</v>
      </c>
      <c r="E21" s="33">
        <v>-846369.9</v>
      </c>
    </row>
    <row r="22" spans="1:5" ht="15">
      <c r="A22" s="8">
        <f t="shared" si="0"/>
        <v>12</v>
      </c>
      <c r="B22" s="32" t="s">
        <v>20</v>
      </c>
      <c r="C22" s="8" t="s">
        <v>354</v>
      </c>
      <c r="D22" s="33">
        <f aca="true" t="shared" si="2" ref="D22:E24">D23</f>
        <v>884916.6</v>
      </c>
      <c r="E22" s="33">
        <f t="shared" si="2"/>
        <v>849155.7</v>
      </c>
    </row>
    <row r="23" spans="1:5" ht="15">
      <c r="A23" s="8">
        <f t="shared" si="0"/>
        <v>13</v>
      </c>
      <c r="B23" s="32" t="s">
        <v>21</v>
      </c>
      <c r="C23" s="8" t="s">
        <v>355</v>
      </c>
      <c r="D23" s="33">
        <f t="shared" si="2"/>
        <v>884916.6</v>
      </c>
      <c r="E23" s="33">
        <f t="shared" si="2"/>
        <v>849155.7</v>
      </c>
    </row>
    <row r="24" spans="1:5" ht="15">
      <c r="A24" s="8">
        <f t="shared" si="0"/>
        <v>14</v>
      </c>
      <c r="B24" s="32" t="s">
        <v>22</v>
      </c>
      <c r="C24" s="8" t="s">
        <v>356</v>
      </c>
      <c r="D24" s="33">
        <f t="shared" si="2"/>
        <v>884916.6</v>
      </c>
      <c r="E24" s="33">
        <f t="shared" si="2"/>
        <v>849155.7</v>
      </c>
    </row>
    <row r="25" spans="1:5" ht="26.25">
      <c r="A25" s="8">
        <f t="shared" si="0"/>
        <v>15</v>
      </c>
      <c r="B25" s="32" t="s">
        <v>23</v>
      </c>
      <c r="C25" s="8" t="s">
        <v>357</v>
      </c>
      <c r="D25" s="33">
        <v>884916.6</v>
      </c>
      <c r="E25" s="33">
        <v>849155.7</v>
      </c>
    </row>
    <row r="26" spans="1:5" ht="26.25">
      <c r="A26" s="8">
        <f t="shared" si="0"/>
        <v>16</v>
      </c>
      <c r="B26" s="32" t="s">
        <v>358</v>
      </c>
      <c r="C26" s="8" t="s">
        <v>359</v>
      </c>
      <c r="D26" s="33">
        <f>D28-D31</f>
        <v>0</v>
      </c>
      <c r="E26" s="33">
        <f>E28-E31</f>
        <v>0</v>
      </c>
    </row>
    <row r="27" spans="1:5" ht="25.5">
      <c r="A27" s="8">
        <f t="shared" si="0"/>
        <v>17</v>
      </c>
      <c r="B27" s="38" t="s">
        <v>360</v>
      </c>
      <c r="C27" s="39" t="s">
        <v>361</v>
      </c>
      <c r="D27" s="33">
        <f>D28-D31</f>
        <v>0</v>
      </c>
      <c r="E27" s="33">
        <f>E28-E31</f>
        <v>0</v>
      </c>
    </row>
    <row r="28" spans="1:5" ht="25.5">
      <c r="A28" s="8">
        <f t="shared" si="0"/>
        <v>18</v>
      </c>
      <c r="B28" s="32" t="s">
        <v>118</v>
      </c>
      <c r="C28" s="8" t="s">
        <v>362</v>
      </c>
      <c r="D28" s="40">
        <f>D29</f>
        <v>10000</v>
      </c>
      <c r="E28" s="40">
        <f>E29</f>
        <v>10000</v>
      </c>
    </row>
    <row r="29" spans="1:5" ht="25.5">
      <c r="A29" s="8">
        <f t="shared" si="0"/>
        <v>19</v>
      </c>
      <c r="B29" s="32" t="s">
        <v>363</v>
      </c>
      <c r="C29" s="8" t="s">
        <v>364</v>
      </c>
      <c r="D29" s="40">
        <f>D30</f>
        <v>10000</v>
      </c>
      <c r="E29" s="40">
        <f>E30</f>
        <v>10000</v>
      </c>
    </row>
    <row r="30" spans="1:5" ht="38.25">
      <c r="A30" s="8">
        <f t="shared" si="0"/>
        <v>20</v>
      </c>
      <c r="B30" s="32" t="s">
        <v>365</v>
      </c>
      <c r="C30" s="8" t="s">
        <v>366</v>
      </c>
      <c r="D30" s="40">
        <v>10000</v>
      </c>
      <c r="E30" s="40">
        <v>10000</v>
      </c>
    </row>
    <row r="31" spans="1:5" ht="25.5">
      <c r="A31" s="8">
        <f t="shared" si="0"/>
        <v>21</v>
      </c>
      <c r="B31" s="32" t="s">
        <v>367</v>
      </c>
      <c r="C31" s="8" t="s">
        <v>368</v>
      </c>
      <c r="D31" s="40">
        <f>D32</f>
        <v>10000</v>
      </c>
      <c r="E31" s="40">
        <f>E32</f>
        <v>10000</v>
      </c>
    </row>
    <row r="32" spans="1:5" ht="38.25">
      <c r="A32" s="8">
        <f t="shared" si="0"/>
        <v>22</v>
      </c>
      <c r="B32" s="32" t="s">
        <v>369</v>
      </c>
      <c r="C32" s="8" t="s">
        <v>370</v>
      </c>
      <c r="D32" s="40">
        <f>D33</f>
        <v>10000</v>
      </c>
      <c r="E32" s="40">
        <f>E33</f>
        <v>10000</v>
      </c>
    </row>
    <row r="33" spans="1:5" ht="38.25">
      <c r="A33" s="8">
        <f t="shared" si="0"/>
        <v>23</v>
      </c>
      <c r="B33" s="32" t="s">
        <v>371</v>
      </c>
      <c r="C33" s="8" t="s">
        <v>372</v>
      </c>
      <c r="D33" s="40">
        <v>10000</v>
      </c>
      <c r="E33" s="40">
        <v>10000</v>
      </c>
    </row>
    <row r="34" spans="1:5" ht="12.75" customHeight="1">
      <c r="A34" s="8">
        <f t="shared" si="0"/>
        <v>24</v>
      </c>
      <c r="B34" s="41" t="s">
        <v>373</v>
      </c>
      <c r="C34" s="42"/>
      <c r="D34" s="43">
        <f>D11+D17+D26</f>
        <v>9521.79999999993</v>
      </c>
      <c r="E34" s="43">
        <f>E11+E17+E26</f>
        <v>6085.79999999993</v>
      </c>
    </row>
  </sheetData>
  <sheetProtection/>
  <mergeCells count="11">
    <mergeCell ref="A9:A10"/>
    <mergeCell ref="B9:B10"/>
    <mergeCell ref="C9:C10"/>
    <mergeCell ref="D9:D10"/>
    <mergeCell ref="D8:E8"/>
    <mergeCell ref="E9:E10"/>
    <mergeCell ref="A1:E1"/>
    <mergeCell ref="A2:E2"/>
    <mergeCell ref="A3:E3"/>
    <mergeCell ref="A5:E5"/>
    <mergeCell ref="A6:E6"/>
  </mergeCells>
  <printOptions/>
  <pageMargins left="0.7086614173228347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Y114"/>
  <sheetViews>
    <sheetView zoomScalePageLayoutView="0" workbookViewId="0" topLeftCell="A1">
      <selection activeCell="A8" sqref="A8:M8"/>
    </sheetView>
  </sheetViews>
  <sheetFormatPr defaultColWidth="9.00390625" defaultRowHeight="12.75"/>
  <cols>
    <col min="1" max="1" width="4.125" style="117" customWidth="1"/>
    <col min="2" max="2" width="4.625" style="118" customWidth="1"/>
    <col min="3" max="3" width="3.75390625" style="118" customWidth="1"/>
    <col min="4" max="4" width="4.375" style="118" customWidth="1"/>
    <col min="5" max="5" width="4.125" style="118" customWidth="1"/>
    <col min="6" max="7" width="4.25390625" style="118" customWidth="1"/>
    <col min="8" max="8" width="4.625" style="118" customWidth="1"/>
    <col min="9" max="9" width="8.125" style="118" customWidth="1"/>
    <col min="10" max="10" width="52.00390625" style="118" customWidth="1"/>
    <col min="11" max="11" width="9.75390625" style="0" customWidth="1"/>
    <col min="13" max="13" width="6.25390625" style="0" customWidth="1"/>
  </cols>
  <sheetData>
    <row r="1" spans="1:18" s="70" customFormat="1" ht="15.75">
      <c r="A1" s="152" t="s">
        <v>199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20"/>
      <c r="O1" s="120"/>
      <c r="P1" s="120"/>
      <c r="Q1" s="120"/>
      <c r="R1" s="120"/>
    </row>
    <row r="2" spans="1:18" s="70" customFormat="1" ht="15.75">
      <c r="A2" s="152" t="s">
        <v>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20"/>
      <c r="O2" s="120"/>
      <c r="P2" s="120"/>
      <c r="Q2" s="120"/>
      <c r="R2" s="120"/>
    </row>
    <row r="3" spans="1:18" s="70" customFormat="1" ht="15.75">
      <c r="A3" s="152" t="s">
        <v>842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20"/>
      <c r="O3" s="120"/>
      <c r="P3" s="120"/>
      <c r="Q3" s="120"/>
      <c r="R3" s="120"/>
    </row>
    <row r="4" spans="1:15" s="70" customFormat="1" ht="15.75">
      <c r="A4" s="69"/>
      <c r="B4" s="69"/>
      <c r="C4" s="69"/>
      <c r="D4" s="69"/>
      <c r="E4" s="69"/>
      <c r="F4" s="69"/>
      <c r="G4" s="69"/>
      <c r="H4" s="69"/>
      <c r="I4" s="69"/>
      <c r="J4" s="69"/>
      <c r="K4" s="17"/>
      <c r="L4" s="17"/>
      <c r="M4" s="17"/>
      <c r="N4" s="71"/>
      <c r="O4" s="71"/>
    </row>
    <row r="5" spans="1:15" s="70" customFormat="1" ht="15.75">
      <c r="A5" s="69"/>
      <c r="B5" s="69"/>
      <c r="C5" s="69"/>
      <c r="D5" s="69"/>
      <c r="E5" s="69"/>
      <c r="F5" s="69"/>
      <c r="G5" s="69"/>
      <c r="H5" s="69"/>
      <c r="I5" s="69"/>
      <c r="J5" s="69"/>
      <c r="K5" s="17"/>
      <c r="L5" s="17"/>
      <c r="M5" s="17"/>
      <c r="N5" s="71"/>
      <c r="O5" s="71"/>
    </row>
    <row r="6" spans="1:25" s="70" customFormat="1" ht="45" customHeight="1">
      <c r="A6" s="153" t="s">
        <v>432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</row>
    <row r="7" spans="1:25" s="70" customFormat="1" ht="18" customHeight="1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</row>
    <row r="8" spans="1:25" s="70" customFormat="1" ht="18" customHeight="1">
      <c r="A8" s="148" t="s">
        <v>433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74"/>
      <c r="O8" s="74"/>
      <c r="P8" s="74"/>
      <c r="Q8" s="74"/>
      <c r="R8" s="74"/>
      <c r="S8" s="74"/>
      <c r="T8" s="72"/>
      <c r="U8" s="72"/>
      <c r="V8" s="72"/>
      <c r="W8" s="72"/>
      <c r="X8" s="72"/>
      <c r="Y8" s="72"/>
    </row>
    <row r="9" spans="1:15" s="70" customFormat="1" ht="15.75">
      <c r="A9" s="69"/>
      <c r="B9" s="69"/>
      <c r="C9" s="69"/>
      <c r="D9" s="69"/>
      <c r="E9" s="69"/>
      <c r="F9" s="69"/>
      <c r="G9" s="69"/>
      <c r="H9" s="69"/>
      <c r="I9" s="69"/>
      <c r="J9" s="69"/>
      <c r="K9" s="17"/>
      <c r="L9" s="17"/>
      <c r="M9" s="17"/>
      <c r="N9" s="71"/>
      <c r="O9" s="71"/>
    </row>
    <row r="10" spans="1:15" s="70" customFormat="1" ht="15.7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144" t="s">
        <v>434</v>
      </c>
      <c r="M10" s="145"/>
      <c r="N10"/>
      <c r="O10"/>
    </row>
    <row r="11" spans="1:16" s="70" customFormat="1" ht="12.75">
      <c r="A11" s="158" t="s">
        <v>339</v>
      </c>
      <c r="B11" s="159" t="s">
        <v>435</v>
      </c>
      <c r="C11" s="160"/>
      <c r="D11" s="160"/>
      <c r="E11" s="160"/>
      <c r="F11" s="160"/>
      <c r="G11" s="160"/>
      <c r="H11" s="160"/>
      <c r="I11" s="160"/>
      <c r="J11" s="161" t="s">
        <v>436</v>
      </c>
      <c r="K11" s="162" t="s">
        <v>203</v>
      </c>
      <c r="L11" s="162" t="s">
        <v>437</v>
      </c>
      <c r="M11" s="151" t="s">
        <v>25</v>
      </c>
      <c r="N11" s="76"/>
      <c r="O11" s="154"/>
      <c r="P11" s="155"/>
    </row>
    <row r="12" spans="1:16" s="70" customFormat="1" ht="121.5" customHeight="1">
      <c r="A12" s="158"/>
      <c r="B12" s="77" t="s">
        <v>438</v>
      </c>
      <c r="C12" s="77" t="s">
        <v>439</v>
      </c>
      <c r="D12" s="77" t="s">
        <v>440</v>
      </c>
      <c r="E12" s="77" t="s">
        <v>441</v>
      </c>
      <c r="F12" s="77" t="s">
        <v>442</v>
      </c>
      <c r="G12" s="77" t="s">
        <v>443</v>
      </c>
      <c r="H12" s="77" t="s">
        <v>444</v>
      </c>
      <c r="I12" s="77" t="s">
        <v>445</v>
      </c>
      <c r="J12" s="161"/>
      <c r="K12" s="163"/>
      <c r="L12" s="163"/>
      <c r="M12" s="151"/>
      <c r="N12" s="76"/>
      <c r="O12" s="154"/>
      <c r="P12" s="155"/>
    </row>
    <row r="13" spans="1:16" s="81" customFormat="1" ht="12.75">
      <c r="A13" s="78"/>
      <c r="B13" s="78">
        <v>1</v>
      </c>
      <c r="C13" s="78">
        <v>2</v>
      </c>
      <c r="D13" s="78">
        <v>3</v>
      </c>
      <c r="E13" s="78">
        <v>4</v>
      </c>
      <c r="F13" s="78">
        <v>5</v>
      </c>
      <c r="G13" s="78">
        <v>6</v>
      </c>
      <c r="H13" s="78">
        <v>7</v>
      </c>
      <c r="I13" s="78">
        <v>8</v>
      </c>
      <c r="J13" s="79">
        <v>9</v>
      </c>
      <c r="K13" s="80">
        <v>10</v>
      </c>
      <c r="L13" s="80">
        <v>11</v>
      </c>
      <c r="M13" s="80">
        <v>12</v>
      </c>
      <c r="N13" s="76"/>
      <c r="O13" s="154"/>
      <c r="P13" s="155"/>
    </row>
    <row r="14" spans="1:15" ht="12.75">
      <c r="A14" s="82" t="s">
        <v>156</v>
      </c>
      <c r="B14" s="83" t="s">
        <v>131</v>
      </c>
      <c r="C14" s="83" t="s">
        <v>156</v>
      </c>
      <c r="D14" s="83" t="s">
        <v>132</v>
      </c>
      <c r="E14" s="83" t="s">
        <v>132</v>
      </c>
      <c r="F14" s="83" t="s">
        <v>131</v>
      </c>
      <c r="G14" s="83" t="s">
        <v>132</v>
      </c>
      <c r="H14" s="83" t="s">
        <v>133</v>
      </c>
      <c r="I14" s="83" t="s">
        <v>131</v>
      </c>
      <c r="J14" s="84" t="s">
        <v>204</v>
      </c>
      <c r="K14" s="85">
        <f>K15+K24+K31+K39+K45+K50+K56+K67</f>
        <v>78665.9</v>
      </c>
      <c r="L14" s="85">
        <f>L15+L24+L31+L39+L45+L50+L56+L67</f>
        <v>75211.20000000001</v>
      </c>
      <c r="M14" s="86">
        <f>L14/K14*100</f>
        <v>95.60838940379506</v>
      </c>
      <c r="N14" s="87"/>
      <c r="O14" s="87"/>
    </row>
    <row r="15" spans="1:15" ht="12.75">
      <c r="A15" s="88">
        <f>A14+1</f>
        <v>2</v>
      </c>
      <c r="B15" s="89" t="s">
        <v>134</v>
      </c>
      <c r="C15" s="89" t="s">
        <v>156</v>
      </c>
      <c r="D15" s="89" t="s">
        <v>138</v>
      </c>
      <c r="E15" s="89" t="s">
        <v>132</v>
      </c>
      <c r="F15" s="89" t="s">
        <v>131</v>
      </c>
      <c r="G15" s="89" t="s">
        <v>132</v>
      </c>
      <c r="H15" s="89" t="s">
        <v>133</v>
      </c>
      <c r="I15" s="89" t="s">
        <v>131</v>
      </c>
      <c r="J15" s="3" t="s">
        <v>200</v>
      </c>
      <c r="K15" s="90">
        <f>K16+K19</f>
        <v>53695.5</v>
      </c>
      <c r="L15" s="90">
        <f>L16+L19</f>
        <v>52612.9</v>
      </c>
      <c r="M15" s="91">
        <f>L15/K15*100</f>
        <v>97.98381614846681</v>
      </c>
      <c r="N15" s="87"/>
      <c r="O15" s="87"/>
    </row>
    <row r="16" spans="1:15" ht="12.75">
      <c r="A16" s="88">
        <f aca="true" t="shared" si="0" ref="A16:A57">A15+1</f>
        <v>3</v>
      </c>
      <c r="B16" s="89" t="s">
        <v>134</v>
      </c>
      <c r="C16" s="89" t="s">
        <v>156</v>
      </c>
      <c r="D16" s="89" t="s">
        <v>138</v>
      </c>
      <c r="E16" s="89" t="s">
        <v>138</v>
      </c>
      <c r="F16" s="89" t="s">
        <v>131</v>
      </c>
      <c r="G16" s="89" t="s">
        <v>132</v>
      </c>
      <c r="H16" s="89" t="s">
        <v>133</v>
      </c>
      <c r="I16" s="89" t="s">
        <v>135</v>
      </c>
      <c r="J16" s="92" t="s">
        <v>136</v>
      </c>
      <c r="K16" s="93">
        <f>K17</f>
        <v>4501.6</v>
      </c>
      <c r="L16" s="93">
        <f>L17</f>
        <v>3235.5</v>
      </c>
      <c r="M16" s="94">
        <f aca="true" t="shared" si="1" ref="M16:M80">L16/K16*100</f>
        <v>71.8744446419051</v>
      </c>
      <c r="N16" s="87"/>
      <c r="O16" s="87"/>
    </row>
    <row r="17" spans="1:15" ht="26.25" customHeight="1">
      <c r="A17" s="88">
        <f t="shared" si="0"/>
        <v>4</v>
      </c>
      <c r="B17" s="95" t="s">
        <v>134</v>
      </c>
      <c r="C17" s="95" t="s">
        <v>156</v>
      </c>
      <c r="D17" s="95" t="s">
        <v>138</v>
      </c>
      <c r="E17" s="95" t="s">
        <v>138</v>
      </c>
      <c r="F17" s="95" t="s">
        <v>446</v>
      </c>
      <c r="G17" s="95" t="s">
        <v>132</v>
      </c>
      <c r="H17" s="95" t="s">
        <v>133</v>
      </c>
      <c r="I17" s="95" t="s">
        <v>135</v>
      </c>
      <c r="J17" s="4" t="s">
        <v>137</v>
      </c>
      <c r="K17" s="93">
        <f>K18</f>
        <v>4501.6</v>
      </c>
      <c r="L17" s="93">
        <f>L18</f>
        <v>3235.5</v>
      </c>
      <c r="M17" s="94">
        <f t="shared" si="1"/>
        <v>71.8744446419051</v>
      </c>
      <c r="N17" s="87"/>
      <c r="O17" s="87"/>
    </row>
    <row r="18" spans="1:15" ht="24">
      <c r="A18" s="88">
        <f t="shared" si="0"/>
        <v>5</v>
      </c>
      <c r="B18" s="95" t="s">
        <v>134</v>
      </c>
      <c r="C18" s="95" t="s">
        <v>156</v>
      </c>
      <c r="D18" s="95" t="s">
        <v>138</v>
      </c>
      <c r="E18" s="95" t="s">
        <v>138</v>
      </c>
      <c r="F18" s="95" t="s">
        <v>447</v>
      </c>
      <c r="G18" s="95" t="s">
        <v>107</v>
      </c>
      <c r="H18" s="95" t="s">
        <v>133</v>
      </c>
      <c r="I18" s="95" t="s">
        <v>135</v>
      </c>
      <c r="J18" s="4" t="s">
        <v>201</v>
      </c>
      <c r="K18" s="93">
        <v>4501.6</v>
      </c>
      <c r="L18" s="93">
        <v>3235.5</v>
      </c>
      <c r="M18" s="94">
        <f t="shared" si="1"/>
        <v>71.8744446419051</v>
      </c>
      <c r="N18" s="87"/>
      <c r="O18" s="87"/>
    </row>
    <row r="19" spans="1:15" ht="12.75">
      <c r="A19" s="88">
        <f t="shared" si="0"/>
        <v>6</v>
      </c>
      <c r="B19" s="89" t="s">
        <v>134</v>
      </c>
      <c r="C19" s="89" t="s">
        <v>156</v>
      </c>
      <c r="D19" s="89" t="s">
        <v>138</v>
      </c>
      <c r="E19" s="89" t="s">
        <v>107</v>
      </c>
      <c r="F19" s="89" t="s">
        <v>131</v>
      </c>
      <c r="G19" s="89" t="s">
        <v>138</v>
      </c>
      <c r="H19" s="89" t="s">
        <v>133</v>
      </c>
      <c r="I19" s="89" t="s">
        <v>135</v>
      </c>
      <c r="J19" s="92" t="s">
        <v>139</v>
      </c>
      <c r="K19" s="90">
        <f>K20+K21+K22+K23</f>
        <v>49193.9</v>
      </c>
      <c r="L19" s="90">
        <f>L20+L21+L22+L23</f>
        <v>49377.4</v>
      </c>
      <c r="M19" s="91">
        <f t="shared" si="1"/>
        <v>100.37301372731172</v>
      </c>
      <c r="N19" s="87"/>
      <c r="O19" s="87"/>
    </row>
    <row r="20" spans="1:15" ht="61.5">
      <c r="A20" s="88">
        <f t="shared" si="0"/>
        <v>7</v>
      </c>
      <c r="B20" s="95" t="s">
        <v>134</v>
      </c>
      <c r="C20" s="95" t="s">
        <v>156</v>
      </c>
      <c r="D20" s="95" t="s">
        <v>138</v>
      </c>
      <c r="E20" s="95" t="s">
        <v>107</v>
      </c>
      <c r="F20" s="95" t="s">
        <v>446</v>
      </c>
      <c r="G20" s="95" t="s">
        <v>138</v>
      </c>
      <c r="H20" s="95" t="s">
        <v>133</v>
      </c>
      <c r="I20" s="95" t="s">
        <v>135</v>
      </c>
      <c r="J20" s="6" t="s">
        <v>448</v>
      </c>
      <c r="K20" s="93">
        <v>48775</v>
      </c>
      <c r="L20" s="93">
        <v>48954.3</v>
      </c>
      <c r="M20" s="94">
        <f t="shared" si="1"/>
        <v>100.36760635571503</v>
      </c>
      <c r="N20" s="87"/>
      <c r="O20" s="87"/>
    </row>
    <row r="21" spans="1:15" ht="84">
      <c r="A21" s="88">
        <f t="shared" si="0"/>
        <v>8</v>
      </c>
      <c r="B21" s="95" t="s">
        <v>134</v>
      </c>
      <c r="C21" s="95" t="s">
        <v>156</v>
      </c>
      <c r="D21" s="95" t="s">
        <v>138</v>
      </c>
      <c r="E21" s="95" t="s">
        <v>107</v>
      </c>
      <c r="F21" s="95" t="s">
        <v>449</v>
      </c>
      <c r="G21" s="95" t="s">
        <v>138</v>
      </c>
      <c r="H21" s="95" t="s">
        <v>133</v>
      </c>
      <c r="I21" s="95" t="s">
        <v>135</v>
      </c>
      <c r="J21" s="6" t="s">
        <v>450</v>
      </c>
      <c r="K21" s="93">
        <v>1.6</v>
      </c>
      <c r="L21" s="93">
        <v>1.5</v>
      </c>
      <c r="M21" s="94">
        <f t="shared" si="1"/>
        <v>93.75</v>
      </c>
      <c r="N21" s="87"/>
      <c r="O21" s="87"/>
    </row>
    <row r="22" spans="1:15" ht="36">
      <c r="A22" s="88">
        <f t="shared" si="0"/>
        <v>9</v>
      </c>
      <c r="B22" s="95" t="s">
        <v>134</v>
      </c>
      <c r="C22" s="95" t="s">
        <v>156</v>
      </c>
      <c r="D22" s="95" t="s">
        <v>138</v>
      </c>
      <c r="E22" s="95" t="s">
        <v>107</v>
      </c>
      <c r="F22" s="95" t="s">
        <v>451</v>
      </c>
      <c r="G22" s="95" t="s">
        <v>138</v>
      </c>
      <c r="H22" s="95" t="s">
        <v>133</v>
      </c>
      <c r="I22" s="95" t="s">
        <v>135</v>
      </c>
      <c r="J22" s="6" t="s">
        <v>452</v>
      </c>
      <c r="K22" s="93">
        <v>415</v>
      </c>
      <c r="L22" s="93">
        <v>418.4</v>
      </c>
      <c r="M22" s="94">
        <f t="shared" si="1"/>
        <v>100.81927710843372</v>
      </c>
      <c r="N22" s="87"/>
      <c r="O22" s="87"/>
    </row>
    <row r="23" spans="1:15" ht="73.5">
      <c r="A23" s="88">
        <f t="shared" si="0"/>
        <v>10</v>
      </c>
      <c r="B23" s="95" t="s">
        <v>134</v>
      </c>
      <c r="C23" s="95" t="s">
        <v>156</v>
      </c>
      <c r="D23" s="95" t="s">
        <v>138</v>
      </c>
      <c r="E23" s="95" t="s">
        <v>107</v>
      </c>
      <c r="F23" s="95" t="s">
        <v>453</v>
      </c>
      <c r="G23" s="95" t="s">
        <v>138</v>
      </c>
      <c r="H23" s="95" t="s">
        <v>133</v>
      </c>
      <c r="I23" s="95" t="s">
        <v>135</v>
      </c>
      <c r="J23" s="44" t="s">
        <v>454</v>
      </c>
      <c r="K23" s="93">
        <v>2.3</v>
      </c>
      <c r="L23" s="93">
        <v>3.2</v>
      </c>
      <c r="M23" s="94">
        <f t="shared" si="1"/>
        <v>139.13043478260872</v>
      </c>
      <c r="N23" s="87"/>
      <c r="O23" s="87"/>
    </row>
    <row r="24" spans="1:15" ht="12.75">
      <c r="A24" s="88">
        <f t="shared" si="0"/>
        <v>11</v>
      </c>
      <c r="B24" s="89" t="s">
        <v>131</v>
      </c>
      <c r="C24" s="89" t="s">
        <v>156</v>
      </c>
      <c r="D24" s="89" t="s">
        <v>110</v>
      </c>
      <c r="E24" s="89" t="s">
        <v>132</v>
      </c>
      <c r="F24" s="89" t="s">
        <v>131</v>
      </c>
      <c r="G24" s="89" t="s">
        <v>132</v>
      </c>
      <c r="H24" s="89" t="s">
        <v>133</v>
      </c>
      <c r="I24" s="89" t="s">
        <v>131</v>
      </c>
      <c r="J24" s="3" t="s">
        <v>202</v>
      </c>
      <c r="K24" s="90">
        <f>K25+K27+K29</f>
        <v>2292.9</v>
      </c>
      <c r="L24" s="90">
        <f>L25+L27+L29</f>
        <v>2048.4</v>
      </c>
      <c r="M24" s="91">
        <f t="shared" si="1"/>
        <v>89.33664791312313</v>
      </c>
      <c r="N24" s="87"/>
      <c r="O24" s="87"/>
    </row>
    <row r="25" spans="1:15" ht="24">
      <c r="A25" s="88">
        <f t="shared" si="0"/>
        <v>12</v>
      </c>
      <c r="B25" s="95" t="s">
        <v>134</v>
      </c>
      <c r="C25" s="95" t="s">
        <v>156</v>
      </c>
      <c r="D25" s="95" t="s">
        <v>110</v>
      </c>
      <c r="E25" s="95" t="s">
        <v>107</v>
      </c>
      <c r="F25" s="95" t="s">
        <v>131</v>
      </c>
      <c r="G25" s="95" t="s">
        <v>107</v>
      </c>
      <c r="H25" s="95" t="s">
        <v>133</v>
      </c>
      <c r="I25" s="95" t="s">
        <v>135</v>
      </c>
      <c r="J25" s="4" t="s">
        <v>108</v>
      </c>
      <c r="K25" s="93">
        <f>K26</f>
        <v>2250</v>
      </c>
      <c r="L25" s="93">
        <f>L26</f>
        <v>1999.8</v>
      </c>
      <c r="M25" s="94">
        <f t="shared" si="1"/>
        <v>88.88000000000001</v>
      </c>
      <c r="N25" s="87"/>
      <c r="O25" s="87"/>
    </row>
    <row r="26" spans="1:15" ht="24">
      <c r="A26" s="88">
        <f t="shared" si="0"/>
        <v>13</v>
      </c>
      <c r="B26" s="95" t="s">
        <v>134</v>
      </c>
      <c r="C26" s="95" t="s">
        <v>156</v>
      </c>
      <c r="D26" s="95" t="s">
        <v>110</v>
      </c>
      <c r="E26" s="95" t="s">
        <v>107</v>
      </c>
      <c r="F26" s="95" t="s">
        <v>446</v>
      </c>
      <c r="G26" s="95" t="s">
        <v>107</v>
      </c>
      <c r="H26" s="95" t="s">
        <v>133</v>
      </c>
      <c r="I26" s="95" t="s">
        <v>135</v>
      </c>
      <c r="J26" s="4" t="s">
        <v>108</v>
      </c>
      <c r="K26" s="93">
        <v>2250</v>
      </c>
      <c r="L26" s="93">
        <v>1999.8</v>
      </c>
      <c r="M26" s="94">
        <f t="shared" si="1"/>
        <v>88.88000000000001</v>
      </c>
      <c r="N26" s="87"/>
      <c r="O26" s="87"/>
    </row>
    <row r="27" spans="1:15" ht="12.75">
      <c r="A27" s="88">
        <f t="shared" si="0"/>
        <v>14</v>
      </c>
      <c r="B27" s="95" t="s">
        <v>134</v>
      </c>
      <c r="C27" s="95" t="s">
        <v>156</v>
      </c>
      <c r="D27" s="95" t="s">
        <v>110</v>
      </c>
      <c r="E27" s="95" t="s">
        <v>455</v>
      </c>
      <c r="F27" s="95" t="s">
        <v>131</v>
      </c>
      <c r="G27" s="95" t="s">
        <v>138</v>
      </c>
      <c r="H27" s="95" t="s">
        <v>133</v>
      </c>
      <c r="I27" s="95" t="s">
        <v>135</v>
      </c>
      <c r="J27" s="46" t="s">
        <v>109</v>
      </c>
      <c r="K27" s="93">
        <f>K28</f>
        <v>0.8</v>
      </c>
      <c r="L27" s="93">
        <f>L28</f>
        <v>5.8</v>
      </c>
      <c r="M27" s="94">
        <f t="shared" si="1"/>
        <v>724.9999999999999</v>
      </c>
      <c r="N27" s="87"/>
      <c r="O27" s="87"/>
    </row>
    <row r="28" spans="1:15" ht="12.75">
      <c r="A28" s="88">
        <f t="shared" si="0"/>
        <v>15</v>
      </c>
      <c r="B28" s="95" t="s">
        <v>134</v>
      </c>
      <c r="C28" s="95" t="s">
        <v>156</v>
      </c>
      <c r="D28" s="95" t="s">
        <v>110</v>
      </c>
      <c r="E28" s="95" t="s">
        <v>455</v>
      </c>
      <c r="F28" s="95" t="s">
        <v>446</v>
      </c>
      <c r="G28" s="95" t="s">
        <v>138</v>
      </c>
      <c r="H28" s="95" t="s">
        <v>133</v>
      </c>
      <c r="I28" s="95" t="s">
        <v>135</v>
      </c>
      <c r="J28" s="46" t="s">
        <v>109</v>
      </c>
      <c r="K28" s="93">
        <v>0.8</v>
      </c>
      <c r="L28" s="93">
        <v>5.8</v>
      </c>
      <c r="M28" s="94">
        <f t="shared" si="1"/>
        <v>724.9999999999999</v>
      </c>
      <c r="N28" s="87"/>
      <c r="O28" s="87"/>
    </row>
    <row r="29" spans="1:15" ht="24">
      <c r="A29" s="88">
        <f t="shared" si="0"/>
        <v>16</v>
      </c>
      <c r="B29" s="95" t="s">
        <v>134</v>
      </c>
      <c r="C29" s="95" t="s">
        <v>156</v>
      </c>
      <c r="D29" s="95" t="s">
        <v>110</v>
      </c>
      <c r="E29" s="95" t="s">
        <v>456</v>
      </c>
      <c r="F29" s="95" t="s">
        <v>131</v>
      </c>
      <c r="G29" s="95" t="s">
        <v>107</v>
      </c>
      <c r="H29" s="95" t="s">
        <v>133</v>
      </c>
      <c r="I29" s="95" t="s">
        <v>135</v>
      </c>
      <c r="J29" s="45" t="s">
        <v>457</v>
      </c>
      <c r="K29" s="93">
        <f>K30</f>
        <v>42.1</v>
      </c>
      <c r="L29" s="93">
        <f>L30</f>
        <v>42.8</v>
      </c>
      <c r="M29" s="94">
        <f t="shared" si="1"/>
        <v>101.66270783847979</v>
      </c>
      <c r="N29" s="87"/>
      <c r="O29" s="87"/>
    </row>
    <row r="30" spans="1:15" ht="24">
      <c r="A30" s="88">
        <f t="shared" si="0"/>
        <v>17</v>
      </c>
      <c r="B30" s="95" t="s">
        <v>134</v>
      </c>
      <c r="C30" s="95" t="s">
        <v>156</v>
      </c>
      <c r="D30" s="95" t="s">
        <v>110</v>
      </c>
      <c r="E30" s="95" t="s">
        <v>456</v>
      </c>
      <c r="F30" s="95" t="s">
        <v>449</v>
      </c>
      <c r="G30" s="95" t="s">
        <v>107</v>
      </c>
      <c r="H30" s="95" t="s">
        <v>133</v>
      </c>
      <c r="I30" s="95" t="s">
        <v>135</v>
      </c>
      <c r="J30" s="96" t="s">
        <v>206</v>
      </c>
      <c r="K30" s="93">
        <v>42.1</v>
      </c>
      <c r="L30" s="93">
        <v>42.8</v>
      </c>
      <c r="M30" s="94">
        <f t="shared" si="1"/>
        <v>101.66270783847979</v>
      </c>
      <c r="N30" s="87"/>
      <c r="O30" s="87"/>
    </row>
    <row r="31" spans="1:13" ht="36">
      <c r="A31" s="88">
        <f t="shared" si="0"/>
        <v>18</v>
      </c>
      <c r="B31" s="89" t="s">
        <v>131</v>
      </c>
      <c r="C31" s="89" t="s">
        <v>156</v>
      </c>
      <c r="D31" s="89" t="s">
        <v>458</v>
      </c>
      <c r="E31" s="89" t="s">
        <v>132</v>
      </c>
      <c r="F31" s="89" t="s">
        <v>131</v>
      </c>
      <c r="G31" s="89" t="s">
        <v>132</v>
      </c>
      <c r="H31" s="89" t="s">
        <v>131</v>
      </c>
      <c r="I31" s="89" t="s">
        <v>131</v>
      </c>
      <c r="J31" s="3" t="s">
        <v>188</v>
      </c>
      <c r="K31" s="90">
        <f>K32+K37</f>
        <v>15052</v>
      </c>
      <c r="L31" s="90">
        <f>L32+L37</f>
        <v>11641.5</v>
      </c>
      <c r="M31" s="94">
        <f t="shared" si="1"/>
        <v>77.34188147754452</v>
      </c>
    </row>
    <row r="32" spans="1:13" ht="72">
      <c r="A32" s="88">
        <f t="shared" si="0"/>
        <v>19</v>
      </c>
      <c r="B32" s="89" t="s">
        <v>131</v>
      </c>
      <c r="C32" s="89" t="s">
        <v>156</v>
      </c>
      <c r="D32" s="89" t="s">
        <v>458</v>
      </c>
      <c r="E32" s="89" t="s">
        <v>110</v>
      </c>
      <c r="F32" s="89" t="s">
        <v>131</v>
      </c>
      <c r="G32" s="89" t="s">
        <v>132</v>
      </c>
      <c r="H32" s="89" t="s">
        <v>131</v>
      </c>
      <c r="I32" s="89" t="s">
        <v>111</v>
      </c>
      <c r="J32" s="97" t="s">
        <v>459</v>
      </c>
      <c r="K32" s="90">
        <f>K33+K35</f>
        <v>15030</v>
      </c>
      <c r="L32" s="90">
        <f>L33+L35</f>
        <v>11619.7</v>
      </c>
      <c r="M32" s="94">
        <f t="shared" si="1"/>
        <v>77.31004657351963</v>
      </c>
    </row>
    <row r="33" spans="1:13" ht="60">
      <c r="A33" s="88">
        <f t="shared" si="0"/>
        <v>20</v>
      </c>
      <c r="B33" s="95" t="s">
        <v>78</v>
      </c>
      <c r="C33" s="95" t="s">
        <v>156</v>
      </c>
      <c r="D33" s="95" t="s">
        <v>458</v>
      </c>
      <c r="E33" s="95" t="s">
        <v>110</v>
      </c>
      <c r="F33" s="95" t="s">
        <v>446</v>
      </c>
      <c r="G33" s="95" t="s">
        <v>132</v>
      </c>
      <c r="H33" s="95" t="s">
        <v>133</v>
      </c>
      <c r="I33" s="95" t="s">
        <v>111</v>
      </c>
      <c r="J33" s="4" t="s">
        <v>79</v>
      </c>
      <c r="K33" s="93">
        <f>K34</f>
        <v>14200</v>
      </c>
      <c r="L33" s="93">
        <f>L34</f>
        <v>10837.1</v>
      </c>
      <c r="M33" s="94">
        <f t="shared" si="1"/>
        <v>76.31760563380283</v>
      </c>
    </row>
    <row r="34" spans="1:13" ht="60">
      <c r="A34" s="88">
        <f t="shared" si="0"/>
        <v>21</v>
      </c>
      <c r="B34" s="95" t="s">
        <v>78</v>
      </c>
      <c r="C34" s="95" t="s">
        <v>156</v>
      </c>
      <c r="D34" s="95" t="s">
        <v>458</v>
      </c>
      <c r="E34" s="95" t="s">
        <v>110</v>
      </c>
      <c r="F34" s="95" t="s">
        <v>460</v>
      </c>
      <c r="G34" s="95" t="s">
        <v>112</v>
      </c>
      <c r="H34" s="95" t="s">
        <v>133</v>
      </c>
      <c r="I34" s="95" t="s">
        <v>111</v>
      </c>
      <c r="J34" s="4" t="s">
        <v>461</v>
      </c>
      <c r="K34" s="93">
        <v>14200</v>
      </c>
      <c r="L34" s="93">
        <v>10837.1</v>
      </c>
      <c r="M34" s="94">
        <f t="shared" si="1"/>
        <v>76.31760563380283</v>
      </c>
    </row>
    <row r="35" spans="1:13" ht="60">
      <c r="A35" s="88">
        <f t="shared" si="0"/>
        <v>22</v>
      </c>
      <c r="B35" s="95" t="s">
        <v>78</v>
      </c>
      <c r="C35" s="95" t="s">
        <v>156</v>
      </c>
      <c r="D35" s="95" t="s">
        <v>458</v>
      </c>
      <c r="E35" s="95" t="s">
        <v>110</v>
      </c>
      <c r="F35" s="95" t="s">
        <v>451</v>
      </c>
      <c r="G35" s="95" t="s">
        <v>132</v>
      </c>
      <c r="H35" s="95" t="s">
        <v>133</v>
      </c>
      <c r="I35" s="95" t="s">
        <v>111</v>
      </c>
      <c r="J35" s="4" t="s">
        <v>80</v>
      </c>
      <c r="K35" s="93">
        <f>K36</f>
        <v>830</v>
      </c>
      <c r="L35" s="93">
        <f>L36</f>
        <v>782.6</v>
      </c>
      <c r="M35" s="94">
        <f t="shared" si="1"/>
        <v>94.28915662650603</v>
      </c>
    </row>
    <row r="36" spans="1:13" ht="48">
      <c r="A36" s="88">
        <f t="shared" si="0"/>
        <v>23</v>
      </c>
      <c r="B36" s="95" t="s">
        <v>78</v>
      </c>
      <c r="C36" s="95" t="s">
        <v>156</v>
      </c>
      <c r="D36" s="95" t="s">
        <v>458</v>
      </c>
      <c r="E36" s="95" t="s">
        <v>110</v>
      </c>
      <c r="F36" s="95" t="s">
        <v>462</v>
      </c>
      <c r="G36" s="95" t="s">
        <v>110</v>
      </c>
      <c r="H36" s="95" t="s">
        <v>133</v>
      </c>
      <c r="I36" s="95" t="s">
        <v>111</v>
      </c>
      <c r="J36" s="4" t="s">
        <v>81</v>
      </c>
      <c r="K36" s="93">
        <v>830</v>
      </c>
      <c r="L36" s="93">
        <v>782.6</v>
      </c>
      <c r="M36" s="94">
        <f t="shared" si="1"/>
        <v>94.28915662650603</v>
      </c>
    </row>
    <row r="37" spans="1:13" ht="72">
      <c r="A37" s="88">
        <f t="shared" si="0"/>
        <v>24</v>
      </c>
      <c r="B37" s="89" t="s">
        <v>131</v>
      </c>
      <c r="C37" s="89" t="s">
        <v>156</v>
      </c>
      <c r="D37" s="89" t="s">
        <v>458</v>
      </c>
      <c r="E37" s="89" t="s">
        <v>463</v>
      </c>
      <c r="F37" s="89" t="s">
        <v>131</v>
      </c>
      <c r="G37" s="89" t="s">
        <v>132</v>
      </c>
      <c r="H37" s="89" t="s">
        <v>133</v>
      </c>
      <c r="I37" s="89" t="s">
        <v>111</v>
      </c>
      <c r="J37" s="98" t="s">
        <v>464</v>
      </c>
      <c r="K37" s="90">
        <f>K38</f>
        <v>22</v>
      </c>
      <c r="L37" s="90">
        <f>L38</f>
        <v>21.8</v>
      </c>
      <c r="M37" s="94">
        <f t="shared" si="1"/>
        <v>99.0909090909091</v>
      </c>
    </row>
    <row r="38" spans="1:13" ht="60">
      <c r="A38" s="88">
        <f t="shared" si="0"/>
        <v>25</v>
      </c>
      <c r="B38" s="95" t="s">
        <v>78</v>
      </c>
      <c r="C38" s="95" t="s">
        <v>156</v>
      </c>
      <c r="D38" s="95" t="s">
        <v>458</v>
      </c>
      <c r="E38" s="95" t="s">
        <v>463</v>
      </c>
      <c r="F38" s="95" t="s">
        <v>465</v>
      </c>
      <c r="G38" s="95" t="s">
        <v>110</v>
      </c>
      <c r="H38" s="95" t="s">
        <v>133</v>
      </c>
      <c r="I38" s="95" t="s">
        <v>111</v>
      </c>
      <c r="J38" s="44" t="s">
        <v>374</v>
      </c>
      <c r="K38" s="93">
        <v>22</v>
      </c>
      <c r="L38" s="93">
        <v>21.8</v>
      </c>
      <c r="M38" s="94">
        <f t="shared" si="1"/>
        <v>99.0909090909091</v>
      </c>
    </row>
    <row r="39" spans="1:13" ht="24">
      <c r="A39" s="88">
        <f t="shared" si="0"/>
        <v>26</v>
      </c>
      <c r="B39" s="89" t="s">
        <v>131</v>
      </c>
      <c r="C39" s="89" t="s">
        <v>156</v>
      </c>
      <c r="D39" s="89" t="s">
        <v>466</v>
      </c>
      <c r="E39" s="89" t="s">
        <v>132</v>
      </c>
      <c r="F39" s="89" t="s">
        <v>131</v>
      </c>
      <c r="G39" s="89" t="s">
        <v>132</v>
      </c>
      <c r="H39" s="89" t="s">
        <v>133</v>
      </c>
      <c r="I39" s="89" t="s">
        <v>131</v>
      </c>
      <c r="J39" s="3" t="s">
        <v>189</v>
      </c>
      <c r="K39" s="90">
        <f>K40</f>
        <v>2816</v>
      </c>
      <c r="L39" s="90">
        <f>L40</f>
        <v>3042.2000000000003</v>
      </c>
      <c r="M39" s="94">
        <f t="shared" si="1"/>
        <v>108.03267045454545</v>
      </c>
    </row>
    <row r="40" spans="1:13" ht="12.75">
      <c r="A40" s="88">
        <f t="shared" si="0"/>
        <v>27</v>
      </c>
      <c r="B40" s="95" t="s">
        <v>82</v>
      </c>
      <c r="C40" s="95" t="s">
        <v>156</v>
      </c>
      <c r="D40" s="95" t="s">
        <v>466</v>
      </c>
      <c r="E40" s="95" t="s">
        <v>138</v>
      </c>
      <c r="F40" s="95" t="s">
        <v>131</v>
      </c>
      <c r="G40" s="95" t="s">
        <v>138</v>
      </c>
      <c r="H40" s="95" t="s">
        <v>133</v>
      </c>
      <c r="I40" s="95" t="s">
        <v>111</v>
      </c>
      <c r="J40" s="4" t="s">
        <v>113</v>
      </c>
      <c r="K40" s="93">
        <f>K41+K42+K43+K44</f>
        <v>2816</v>
      </c>
      <c r="L40" s="93">
        <f>L41+L42+L43+L44</f>
        <v>3042.2000000000003</v>
      </c>
      <c r="M40" s="94">
        <f t="shared" si="1"/>
        <v>108.03267045454545</v>
      </c>
    </row>
    <row r="41" spans="1:13" ht="24">
      <c r="A41" s="88">
        <f t="shared" si="0"/>
        <v>28</v>
      </c>
      <c r="B41" s="95" t="s">
        <v>82</v>
      </c>
      <c r="C41" s="95" t="s">
        <v>156</v>
      </c>
      <c r="D41" s="95" t="s">
        <v>466</v>
      </c>
      <c r="E41" s="95" t="s">
        <v>138</v>
      </c>
      <c r="F41" s="95" t="s">
        <v>446</v>
      </c>
      <c r="G41" s="95" t="s">
        <v>138</v>
      </c>
      <c r="H41" s="95" t="s">
        <v>133</v>
      </c>
      <c r="I41" s="95" t="s">
        <v>111</v>
      </c>
      <c r="J41" s="44" t="s">
        <v>83</v>
      </c>
      <c r="K41" s="93">
        <v>1060</v>
      </c>
      <c r="L41" s="93">
        <v>1246.4</v>
      </c>
      <c r="M41" s="94">
        <f t="shared" si="1"/>
        <v>117.58490566037736</v>
      </c>
    </row>
    <row r="42" spans="1:13" ht="24">
      <c r="A42" s="88">
        <f t="shared" si="0"/>
        <v>29</v>
      </c>
      <c r="B42" s="95" t="s">
        <v>82</v>
      </c>
      <c r="C42" s="95" t="s">
        <v>156</v>
      </c>
      <c r="D42" s="95" t="s">
        <v>466</v>
      </c>
      <c r="E42" s="95" t="s">
        <v>138</v>
      </c>
      <c r="F42" s="95" t="s">
        <v>449</v>
      </c>
      <c r="G42" s="95" t="s">
        <v>138</v>
      </c>
      <c r="H42" s="95" t="s">
        <v>133</v>
      </c>
      <c r="I42" s="95" t="s">
        <v>111</v>
      </c>
      <c r="J42" s="4" t="s">
        <v>84</v>
      </c>
      <c r="K42" s="93">
        <v>7.5</v>
      </c>
      <c r="L42" s="93">
        <v>7.5</v>
      </c>
      <c r="M42" s="94">
        <f t="shared" si="1"/>
        <v>100</v>
      </c>
    </row>
    <row r="43" spans="1:13" ht="12.75">
      <c r="A43" s="88">
        <f t="shared" si="0"/>
        <v>30</v>
      </c>
      <c r="B43" s="95" t="s">
        <v>82</v>
      </c>
      <c r="C43" s="95" t="s">
        <v>156</v>
      </c>
      <c r="D43" s="95" t="s">
        <v>466</v>
      </c>
      <c r="E43" s="95" t="s">
        <v>138</v>
      </c>
      <c r="F43" s="95" t="s">
        <v>451</v>
      </c>
      <c r="G43" s="95" t="s">
        <v>138</v>
      </c>
      <c r="H43" s="95" t="s">
        <v>133</v>
      </c>
      <c r="I43" s="95" t="s">
        <v>111</v>
      </c>
      <c r="J43" s="4" t="s">
        <v>85</v>
      </c>
      <c r="K43" s="93">
        <v>1102</v>
      </c>
      <c r="L43" s="93">
        <v>1102.2</v>
      </c>
      <c r="M43" s="94">
        <f t="shared" si="1"/>
        <v>100.01814882032669</v>
      </c>
    </row>
    <row r="44" spans="1:13" ht="12.75">
      <c r="A44" s="88">
        <f t="shared" si="0"/>
        <v>31</v>
      </c>
      <c r="B44" s="95" t="s">
        <v>82</v>
      </c>
      <c r="C44" s="95" t="s">
        <v>156</v>
      </c>
      <c r="D44" s="95" t="s">
        <v>466</v>
      </c>
      <c r="E44" s="95" t="s">
        <v>138</v>
      </c>
      <c r="F44" s="95" t="s">
        <v>453</v>
      </c>
      <c r="G44" s="95" t="s">
        <v>138</v>
      </c>
      <c r="H44" s="95" t="s">
        <v>133</v>
      </c>
      <c r="I44" s="95" t="s">
        <v>111</v>
      </c>
      <c r="J44" s="4" t="s">
        <v>86</v>
      </c>
      <c r="K44" s="93">
        <v>646.5</v>
      </c>
      <c r="L44" s="93">
        <v>686.1</v>
      </c>
      <c r="M44" s="94">
        <f t="shared" si="1"/>
        <v>106.12529002320186</v>
      </c>
    </row>
    <row r="45" spans="1:13" ht="24">
      <c r="A45" s="88">
        <f t="shared" si="0"/>
        <v>32</v>
      </c>
      <c r="B45" s="95" t="s">
        <v>131</v>
      </c>
      <c r="C45" s="95" t="s">
        <v>156</v>
      </c>
      <c r="D45" s="95" t="s">
        <v>467</v>
      </c>
      <c r="E45" s="95" t="s">
        <v>132</v>
      </c>
      <c r="F45" s="95" t="s">
        <v>131</v>
      </c>
      <c r="G45" s="95" t="s">
        <v>132</v>
      </c>
      <c r="H45" s="95" t="s">
        <v>133</v>
      </c>
      <c r="I45" s="95" t="s">
        <v>131</v>
      </c>
      <c r="J45" s="3" t="s">
        <v>87</v>
      </c>
      <c r="K45" s="90">
        <f>K46+K49</f>
        <v>2017</v>
      </c>
      <c r="L45" s="90">
        <f>L46+L49</f>
        <v>2026.1</v>
      </c>
      <c r="M45" s="94">
        <f t="shared" si="1"/>
        <v>100.45116509667824</v>
      </c>
    </row>
    <row r="46" spans="1:13" ht="12.75">
      <c r="A46" s="88">
        <f t="shared" si="0"/>
        <v>33</v>
      </c>
      <c r="B46" s="95" t="s">
        <v>131</v>
      </c>
      <c r="C46" s="95" t="s">
        <v>156</v>
      </c>
      <c r="D46" s="95" t="s">
        <v>467</v>
      </c>
      <c r="E46" s="95" t="s">
        <v>138</v>
      </c>
      <c r="F46" s="95" t="s">
        <v>131</v>
      </c>
      <c r="G46" s="95" t="s">
        <v>132</v>
      </c>
      <c r="H46" s="95" t="s">
        <v>133</v>
      </c>
      <c r="I46" s="95" t="s">
        <v>131</v>
      </c>
      <c r="J46" s="4" t="s">
        <v>88</v>
      </c>
      <c r="K46" s="93">
        <f>K47</f>
        <v>1925</v>
      </c>
      <c r="L46" s="93">
        <f>L47</f>
        <v>1935.8</v>
      </c>
      <c r="M46" s="94">
        <f t="shared" si="1"/>
        <v>100.56103896103896</v>
      </c>
    </row>
    <row r="47" spans="1:13" ht="12.75">
      <c r="A47" s="88">
        <f t="shared" si="0"/>
        <v>34</v>
      </c>
      <c r="B47" s="95" t="s">
        <v>89</v>
      </c>
      <c r="C47" s="95" t="s">
        <v>156</v>
      </c>
      <c r="D47" s="95" t="s">
        <v>467</v>
      </c>
      <c r="E47" s="95" t="s">
        <v>138</v>
      </c>
      <c r="F47" s="95" t="s">
        <v>468</v>
      </c>
      <c r="G47" s="95" t="s">
        <v>132</v>
      </c>
      <c r="H47" s="95" t="s">
        <v>133</v>
      </c>
      <c r="I47" s="95" t="s">
        <v>114</v>
      </c>
      <c r="J47" s="4" t="s">
        <v>90</v>
      </c>
      <c r="K47" s="93">
        <f>K48</f>
        <v>1925</v>
      </c>
      <c r="L47" s="93">
        <f>L48</f>
        <v>1935.8</v>
      </c>
      <c r="M47" s="94">
        <f t="shared" si="1"/>
        <v>100.56103896103896</v>
      </c>
    </row>
    <row r="48" spans="1:13" ht="24">
      <c r="A48" s="88">
        <f t="shared" si="0"/>
        <v>35</v>
      </c>
      <c r="B48" s="95" t="s">
        <v>89</v>
      </c>
      <c r="C48" s="95" t="s">
        <v>156</v>
      </c>
      <c r="D48" s="95" t="s">
        <v>467</v>
      </c>
      <c r="E48" s="95" t="s">
        <v>138</v>
      </c>
      <c r="F48" s="95" t="s">
        <v>469</v>
      </c>
      <c r="G48" s="95" t="s">
        <v>110</v>
      </c>
      <c r="H48" s="95" t="s">
        <v>133</v>
      </c>
      <c r="I48" s="95" t="s">
        <v>114</v>
      </c>
      <c r="J48" s="4" t="s">
        <v>91</v>
      </c>
      <c r="K48" s="93">
        <v>1925</v>
      </c>
      <c r="L48" s="93">
        <v>1935.8</v>
      </c>
      <c r="M48" s="94">
        <f t="shared" si="1"/>
        <v>100.56103896103896</v>
      </c>
    </row>
    <row r="49" spans="1:13" ht="24">
      <c r="A49" s="88">
        <f t="shared" si="0"/>
        <v>36</v>
      </c>
      <c r="B49" s="95" t="s">
        <v>106</v>
      </c>
      <c r="C49" s="95" t="s">
        <v>156</v>
      </c>
      <c r="D49" s="95" t="s">
        <v>467</v>
      </c>
      <c r="E49" s="95" t="s">
        <v>107</v>
      </c>
      <c r="F49" s="95" t="s">
        <v>470</v>
      </c>
      <c r="G49" s="95" t="s">
        <v>110</v>
      </c>
      <c r="H49" s="95" t="s">
        <v>133</v>
      </c>
      <c r="I49" s="95" t="s">
        <v>114</v>
      </c>
      <c r="J49" s="99" t="s">
        <v>471</v>
      </c>
      <c r="K49" s="93">
        <v>92</v>
      </c>
      <c r="L49" s="93">
        <v>90.3</v>
      </c>
      <c r="M49" s="94">
        <f t="shared" si="1"/>
        <v>98.15217391304347</v>
      </c>
    </row>
    <row r="50" spans="1:13" ht="24">
      <c r="A50" s="88">
        <f t="shared" si="0"/>
        <v>37</v>
      </c>
      <c r="B50" s="95" t="s">
        <v>131</v>
      </c>
      <c r="C50" s="95" t="s">
        <v>156</v>
      </c>
      <c r="D50" s="95" t="s">
        <v>472</v>
      </c>
      <c r="E50" s="95" t="s">
        <v>132</v>
      </c>
      <c r="F50" s="95" t="s">
        <v>131</v>
      </c>
      <c r="G50" s="95" t="s">
        <v>132</v>
      </c>
      <c r="H50" s="95" t="s">
        <v>133</v>
      </c>
      <c r="I50" s="95" t="s">
        <v>131</v>
      </c>
      <c r="J50" s="3" t="s">
        <v>76</v>
      </c>
      <c r="K50" s="90">
        <f>K51+K53</f>
        <v>408</v>
      </c>
      <c r="L50" s="90">
        <f>L51+L53</f>
        <v>426.79999999999995</v>
      </c>
      <c r="M50" s="94">
        <f t="shared" si="1"/>
        <v>104.60784313725489</v>
      </c>
    </row>
    <row r="51" spans="1:13" ht="12.75">
      <c r="A51" s="88">
        <f t="shared" si="0"/>
        <v>38</v>
      </c>
      <c r="B51" s="95" t="s">
        <v>131</v>
      </c>
      <c r="C51" s="95" t="s">
        <v>156</v>
      </c>
      <c r="D51" s="95" t="s">
        <v>472</v>
      </c>
      <c r="E51" s="95" t="s">
        <v>138</v>
      </c>
      <c r="F51" s="95" t="s">
        <v>131</v>
      </c>
      <c r="G51" s="95" t="s">
        <v>132</v>
      </c>
      <c r="H51" s="95" t="s">
        <v>133</v>
      </c>
      <c r="I51" s="95" t="s">
        <v>375</v>
      </c>
      <c r="J51" s="4" t="s">
        <v>473</v>
      </c>
      <c r="K51" s="93">
        <f>K52</f>
        <v>118</v>
      </c>
      <c r="L51" s="93">
        <f>L52</f>
        <v>114.9</v>
      </c>
      <c r="M51" s="94">
        <f t="shared" si="1"/>
        <v>97.37288135593221</v>
      </c>
    </row>
    <row r="52" spans="1:13" ht="24">
      <c r="A52" s="88">
        <f t="shared" si="0"/>
        <v>39</v>
      </c>
      <c r="B52" s="95" t="s">
        <v>78</v>
      </c>
      <c r="C52" s="95" t="s">
        <v>156</v>
      </c>
      <c r="D52" s="95" t="s">
        <v>472</v>
      </c>
      <c r="E52" s="95" t="s">
        <v>138</v>
      </c>
      <c r="F52" s="95" t="s">
        <v>474</v>
      </c>
      <c r="G52" s="95" t="s">
        <v>110</v>
      </c>
      <c r="H52" s="95" t="s">
        <v>133</v>
      </c>
      <c r="I52" s="95" t="s">
        <v>375</v>
      </c>
      <c r="J52" s="100" t="s">
        <v>475</v>
      </c>
      <c r="K52" s="93">
        <v>118</v>
      </c>
      <c r="L52" s="93">
        <v>114.9</v>
      </c>
      <c r="M52" s="94">
        <f t="shared" si="1"/>
        <v>97.37288135593221</v>
      </c>
    </row>
    <row r="53" spans="1:13" ht="36">
      <c r="A53" s="88">
        <f t="shared" si="0"/>
        <v>40</v>
      </c>
      <c r="B53" s="95" t="s">
        <v>78</v>
      </c>
      <c r="C53" s="95" t="s">
        <v>156</v>
      </c>
      <c r="D53" s="95" t="s">
        <v>472</v>
      </c>
      <c r="E53" s="95" t="s">
        <v>476</v>
      </c>
      <c r="F53" s="95" t="s">
        <v>131</v>
      </c>
      <c r="G53" s="95" t="s">
        <v>132</v>
      </c>
      <c r="H53" s="95" t="s">
        <v>133</v>
      </c>
      <c r="I53" s="95" t="s">
        <v>131</v>
      </c>
      <c r="J53" s="6" t="s">
        <v>209</v>
      </c>
      <c r="K53" s="93">
        <f>K54</f>
        <v>290</v>
      </c>
      <c r="L53" s="93">
        <f>L54</f>
        <v>311.9</v>
      </c>
      <c r="M53" s="94">
        <f t="shared" si="1"/>
        <v>107.55172413793103</v>
      </c>
    </row>
    <row r="54" spans="1:13" ht="24">
      <c r="A54" s="88">
        <f t="shared" si="0"/>
        <v>41</v>
      </c>
      <c r="B54" s="95" t="s">
        <v>78</v>
      </c>
      <c r="C54" s="95" t="s">
        <v>156</v>
      </c>
      <c r="D54" s="95" t="s">
        <v>472</v>
      </c>
      <c r="E54" s="95" t="s">
        <v>476</v>
      </c>
      <c r="F54" s="95" t="s">
        <v>446</v>
      </c>
      <c r="G54" s="95" t="s">
        <v>132</v>
      </c>
      <c r="H54" s="95" t="s">
        <v>133</v>
      </c>
      <c r="I54" s="95" t="s">
        <v>208</v>
      </c>
      <c r="J54" s="6" t="s">
        <v>376</v>
      </c>
      <c r="K54" s="93">
        <f>K55</f>
        <v>290</v>
      </c>
      <c r="L54" s="93">
        <f>L55</f>
        <v>311.9</v>
      </c>
      <c r="M54" s="94">
        <f t="shared" si="1"/>
        <v>107.55172413793103</v>
      </c>
    </row>
    <row r="55" spans="1:13" ht="36">
      <c r="A55" s="88">
        <f t="shared" si="0"/>
        <v>42</v>
      </c>
      <c r="B55" s="95" t="s">
        <v>78</v>
      </c>
      <c r="C55" s="95" t="s">
        <v>156</v>
      </c>
      <c r="D55" s="95" t="s">
        <v>472</v>
      </c>
      <c r="E55" s="95" t="s">
        <v>476</v>
      </c>
      <c r="F55" s="95" t="s">
        <v>460</v>
      </c>
      <c r="G55" s="95" t="s">
        <v>112</v>
      </c>
      <c r="H55" s="95" t="s">
        <v>133</v>
      </c>
      <c r="I55" s="95" t="s">
        <v>208</v>
      </c>
      <c r="J55" s="5" t="s">
        <v>477</v>
      </c>
      <c r="K55" s="101">
        <v>290</v>
      </c>
      <c r="L55" s="93">
        <v>311.9</v>
      </c>
      <c r="M55" s="94">
        <f t="shared" si="1"/>
        <v>107.55172413793103</v>
      </c>
    </row>
    <row r="56" spans="1:14" ht="12.75">
      <c r="A56" s="88">
        <f t="shared" si="0"/>
        <v>43</v>
      </c>
      <c r="B56" s="95" t="s">
        <v>131</v>
      </c>
      <c r="C56" s="95" t="s">
        <v>156</v>
      </c>
      <c r="D56" s="95" t="s">
        <v>478</v>
      </c>
      <c r="E56" s="95" t="s">
        <v>132</v>
      </c>
      <c r="F56" s="95" t="s">
        <v>131</v>
      </c>
      <c r="G56" s="95" t="s">
        <v>132</v>
      </c>
      <c r="H56" s="95" t="s">
        <v>133</v>
      </c>
      <c r="I56" s="95" t="s">
        <v>131</v>
      </c>
      <c r="J56" s="3" t="s">
        <v>77</v>
      </c>
      <c r="K56" s="90">
        <f>K57+K64+K65+K66+K62</f>
        <v>2200.7</v>
      </c>
      <c r="L56" s="90">
        <f>L57+L64+L65+L66+L62+L63</f>
        <v>3229.5</v>
      </c>
      <c r="M56" s="94">
        <f t="shared" si="1"/>
        <v>146.7487617576226</v>
      </c>
      <c r="N56" s="102"/>
    </row>
    <row r="57" spans="1:13" ht="60">
      <c r="A57" s="88">
        <f t="shared" si="0"/>
        <v>44</v>
      </c>
      <c r="B57" s="95" t="s">
        <v>131</v>
      </c>
      <c r="C57" s="95" t="s">
        <v>156</v>
      </c>
      <c r="D57" s="95" t="s">
        <v>478</v>
      </c>
      <c r="E57" s="95" t="s">
        <v>479</v>
      </c>
      <c r="F57" s="95" t="s">
        <v>131</v>
      </c>
      <c r="G57" s="95" t="s">
        <v>132</v>
      </c>
      <c r="H57" s="95" t="s">
        <v>133</v>
      </c>
      <c r="I57" s="95" t="s">
        <v>115</v>
      </c>
      <c r="J57" s="4" t="s">
        <v>92</v>
      </c>
      <c r="K57" s="93">
        <f>K59+K61+K60</f>
        <v>221.1</v>
      </c>
      <c r="L57" s="93">
        <f>L59+L61+L60</f>
        <v>219.1</v>
      </c>
      <c r="M57" s="94">
        <f t="shared" si="1"/>
        <v>99.09543193125283</v>
      </c>
    </row>
    <row r="58" spans="1:13" ht="12.75">
      <c r="A58" s="88"/>
      <c r="B58" s="95"/>
      <c r="C58" s="95"/>
      <c r="D58" s="95"/>
      <c r="E58" s="95"/>
      <c r="F58" s="95"/>
      <c r="G58" s="95"/>
      <c r="H58" s="95"/>
      <c r="I58" s="95"/>
      <c r="J58" s="46" t="s">
        <v>377</v>
      </c>
      <c r="K58" s="93"/>
      <c r="L58" s="93"/>
      <c r="M58" s="94"/>
    </row>
    <row r="59" spans="1:13" ht="24">
      <c r="A59" s="88" t="s">
        <v>480</v>
      </c>
      <c r="B59" s="95" t="s">
        <v>93</v>
      </c>
      <c r="C59" s="95" t="s">
        <v>156</v>
      </c>
      <c r="D59" s="95" t="s">
        <v>478</v>
      </c>
      <c r="E59" s="95" t="s">
        <v>479</v>
      </c>
      <c r="F59" s="95" t="s">
        <v>451</v>
      </c>
      <c r="G59" s="95" t="s">
        <v>138</v>
      </c>
      <c r="H59" s="95" t="s">
        <v>133</v>
      </c>
      <c r="I59" s="95" t="s">
        <v>115</v>
      </c>
      <c r="J59" s="4" t="s">
        <v>116</v>
      </c>
      <c r="K59" s="93">
        <v>78.1</v>
      </c>
      <c r="L59" s="93">
        <v>78.1</v>
      </c>
      <c r="M59" s="94">
        <f t="shared" si="1"/>
        <v>100</v>
      </c>
    </row>
    <row r="60" spans="1:13" ht="24">
      <c r="A60" s="88" t="s">
        <v>481</v>
      </c>
      <c r="B60" s="95" t="s">
        <v>82</v>
      </c>
      <c r="C60" s="95" t="s">
        <v>156</v>
      </c>
      <c r="D60" s="95" t="s">
        <v>478</v>
      </c>
      <c r="E60" s="95" t="s">
        <v>479</v>
      </c>
      <c r="F60" s="95" t="s">
        <v>474</v>
      </c>
      <c r="G60" s="95" t="s">
        <v>138</v>
      </c>
      <c r="H60" s="95" t="s">
        <v>133</v>
      </c>
      <c r="I60" s="95" t="s">
        <v>115</v>
      </c>
      <c r="J60" s="103" t="s">
        <v>482</v>
      </c>
      <c r="K60" s="93">
        <v>3</v>
      </c>
      <c r="L60" s="93">
        <v>3</v>
      </c>
      <c r="M60" s="94">
        <f t="shared" si="1"/>
        <v>100</v>
      </c>
    </row>
    <row r="61" spans="1:13" ht="24">
      <c r="A61" s="88" t="s">
        <v>483</v>
      </c>
      <c r="B61" s="95" t="s">
        <v>378</v>
      </c>
      <c r="C61" s="95" t="s">
        <v>156</v>
      </c>
      <c r="D61" s="95" t="s">
        <v>478</v>
      </c>
      <c r="E61" s="95" t="s">
        <v>479</v>
      </c>
      <c r="F61" s="95" t="s">
        <v>484</v>
      </c>
      <c r="G61" s="95" t="s">
        <v>138</v>
      </c>
      <c r="H61" s="95" t="s">
        <v>133</v>
      </c>
      <c r="I61" s="95" t="s">
        <v>115</v>
      </c>
      <c r="J61" s="4" t="s">
        <v>183</v>
      </c>
      <c r="K61" s="93">
        <v>140</v>
      </c>
      <c r="L61" s="93">
        <v>138</v>
      </c>
      <c r="M61" s="94">
        <f t="shared" si="1"/>
        <v>98.57142857142858</v>
      </c>
    </row>
    <row r="62" spans="1:13" ht="36">
      <c r="A62" s="88">
        <v>45</v>
      </c>
      <c r="B62" s="95"/>
      <c r="C62" s="95" t="s">
        <v>156</v>
      </c>
      <c r="D62" s="95" t="s">
        <v>478</v>
      </c>
      <c r="E62" s="95" t="s">
        <v>485</v>
      </c>
      <c r="F62" s="95" t="s">
        <v>131</v>
      </c>
      <c r="G62" s="95" t="s">
        <v>138</v>
      </c>
      <c r="H62" s="95" t="s">
        <v>133</v>
      </c>
      <c r="I62" s="95" t="s">
        <v>115</v>
      </c>
      <c r="J62" s="104" t="s">
        <v>486</v>
      </c>
      <c r="K62" s="93">
        <v>1.5</v>
      </c>
      <c r="L62" s="93">
        <v>1.5</v>
      </c>
      <c r="M62" s="94">
        <f t="shared" si="1"/>
        <v>100</v>
      </c>
    </row>
    <row r="63" spans="1:13" ht="24">
      <c r="A63" s="88">
        <f>A62+1</f>
        <v>46</v>
      </c>
      <c r="B63" s="95"/>
      <c r="C63" s="95" t="s">
        <v>156</v>
      </c>
      <c r="D63" s="95" t="s">
        <v>478</v>
      </c>
      <c r="E63" s="95" t="s">
        <v>487</v>
      </c>
      <c r="F63" s="95" t="s">
        <v>131</v>
      </c>
      <c r="G63" s="95" t="s">
        <v>138</v>
      </c>
      <c r="H63" s="95" t="s">
        <v>133</v>
      </c>
      <c r="I63" s="95" t="s">
        <v>115</v>
      </c>
      <c r="J63" s="103" t="s">
        <v>488</v>
      </c>
      <c r="K63" s="93"/>
      <c r="L63" s="93">
        <v>600</v>
      </c>
      <c r="M63" s="94"/>
    </row>
    <row r="64" spans="1:13" ht="24">
      <c r="A64" s="88">
        <f aca="true" t="shared" si="2" ref="A64:A78">A63+1</f>
        <v>47</v>
      </c>
      <c r="B64" s="95" t="s">
        <v>131</v>
      </c>
      <c r="C64" s="95" t="s">
        <v>156</v>
      </c>
      <c r="D64" s="95" t="s">
        <v>478</v>
      </c>
      <c r="E64" s="95" t="s">
        <v>489</v>
      </c>
      <c r="F64" s="95" t="s">
        <v>451</v>
      </c>
      <c r="G64" s="95" t="s">
        <v>110</v>
      </c>
      <c r="H64" s="95" t="s">
        <v>133</v>
      </c>
      <c r="I64" s="95" t="s">
        <v>115</v>
      </c>
      <c r="J64" s="6" t="s">
        <v>94</v>
      </c>
      <c r="K64" s="93">
        <v>86.8</v>
      </c>
      <c r="L64" s="93">
        <v>74.1</v>
      </c>
      <c r="M64" s="94">
        <f t="shared" si="1"/>
        <v>85.36866359447004</v>
      </c>
    </row>
    <row r="65" spans="1:13" ht="48">
      <c r="A65" s="88">
        <f t="shared" si="2"/>
        <v>48</v>
      </c>
      <c r="B65" s="95" t="s">
        <v>131</v>
      </c>
      <c r="C65" s="95" t="s">
        <v>156</v>
      </c>
      <c r="D65" s="95" t="s">
        <v>478</v>
      </c>
      <c r="E65" s="95" t="s">
        <v>490</v>
      </c>
      <c r="F65" s="95" t="s">
        <v>131</v>
      </c>
      <c r="G65" s="95" t="s">
        <v>138</v>
      </c>
      <c r="H65" s="95" t="s">
        <v>133</v>
      </c>
      <c r="I65" s="95" t="s">
        <v>115</v>
      </c>
      <c r="J65" s="7" t="s">
        <v>95</v>
      </c>
      <c r="K65" s="93">
        <v>201.3</v>
      </c>
      <c r="L65" s="93">
        <v>201.3</v>
      </c>
      <c r="M65" s="94">
        <f t="shared" si="1"/>
        <v>100</v>
      </c>
    </row>
    <row r="66" spans="1:13" s="37" customFormat="1" ht="24">
      <c r="A66" s="88">
        <f t="shared" si="2"/>
        <v>49</v>
      </c>
      <c r="B66" s="105" t="s">
        <v>131</v>
      </c>
      <c r="C66" s="105" t="s">
        <v>156</v>
      </c>
      <c r="D66" s="105" t="s">
        <v>478</v>
      </c>
      <c r="E66" s="105" t="s">
        <v>491</v>
      </c>
      <c r="F66" s="105" t="s">
        <v>474</v>
      </c>
      <c r="G66" s="105" t="s">
        <v>110</v>
      </c>
      <c r="H66" s="105" t="s">
        <v>133</v>
      </c>
      <c r="I66" s="105" t="s">
        <v>115</v>
      </c>
      <c r="J66" s="4" t="s">
        <v>0</v>
      </c>
      <c r="K66" s="93">
        <v>1690</v>
      </c>
      <c r="L66" s="93">
        <v>2133.5</v>
      </c>
      <c r="M66" s="94">
        <f t="shared" si="1"/>
        <v>126.24260355029587</v>
      </c>
    </row>
    <row r="67" spans="1:13" ht="12.75">
      <c r="A67" s="88">
        <f t="shared" si="2"/>
        <v>50</v>
      </c>
      <c r="B67" s="89" t="s">
        <v>131</v>
      </c>
      <c r="C67" s="106" t="s">
        <v>156</v>
      </c>
      <c r="D67" s="106" t="s">
        <v>492</v>
      </c>
      <c r="E67" s="106" t="s">
        <v>132</v>
      </c>
      <c r="F67" s="106" t="s">
        <v>131</v>
      </c>
      <c r="G67" s="106" t="s">
        <v>132</v>
      </c>
      <c r="H67" s="106" t="s">
        <v>133</v>
      </c>
      <c r="I67" s="106" t="s">
        <v>26</v>
      </c>
      <c r="J67" s="3" t="s">
        <v>184</v>
      </c>
      <c r="K67" s="90">
        <f>K68</f>
        <v>183.8</v>
      </c>
      <c r="L67" s="90">
        <f>L68</f>
        <v>183.8</v>
      </c>
      <c r="M67" s="94">
        <f t="shared" si="1"/>
        <v>100</v>
      </c>
    </row>
    <row r="68" spans="1:13" ht="12.75">
      <c r="A68" s="88">
        <f t="shared" si="2"/>
        <v>51</v>
      </c>
      <c r="B68" s="95" t="s">
        <v>131</v>
      </c>
      <c r="C68" s="105" t="s">
        <v>156</v>
      </c>
      <c r="D68" s="105" t="s">
        <v>492</v>
      </c>
      <c r="E68" s="105" t="s">
        <v>110</v>
      </c>
      <c r="F68" s="105" t="s">
        <v>131</v>
      </c>
      <c r="G68" s="105" t="s">
        <v>132</v>
      </c>
      <c r="H68" s="105" t="s">
        <v>133</v>
      </c>
      <c r="I68" s="105" t="s">
        <v>26</v>
      </c>
      <c r="J68" s="4" t="s">
        <v>493</v>
      </c>
      <c r="K68" s="93">
        <f>K70</f>
        <v>183.8</v>
      </c>
      <c r="L68" s="93">
        <f>L70</f>
        <v>183.8</v>
      </c>
      <c r="M68" s="94">
        <f t="shared" si="1"/>
        <v>100</v>
      </c>
    </row>
    <row r="69" spans="1:13" ht="24">
      <c r="A69" s="88">
        <f t="shared" si="2"/>
        <v>52</v>
      </c>
      <c r="B69" s="95" t="s">
        <v>131</v>
      </c>
      <c r="C69" s="105" t="s">
        <v>156</v>
      </c>
      <c r="D69" s="105" t="s">
        <v>492</v>
      </c>
      <c r="E69" s="105" t="s">
        <v>138</v>
      </c>
      <c r="F69" s="105" t="s">
        <v>474</v>
      </c>
      <c r="G69" s="105" t="s">
        <v>110</v>
      </c>
      <c r="H69" s="105" t="s">
        <v>133</v>
      </c>
      <c r="I69" s="105" t="s">
        <v>26</v>
      </c>
      <c r="J69" s="44" t="s">
        <v>379</v>
      </c>
      <c r="K69" s="93"/>
      <c r="L69" s="93"/>
      <c r="M69" s="94"/>
    </row>
    <row r="70" spans="1:13" ht="12.75">
      <c r="A70" s="88">
        <f t="shared" si="2"/>
        <v>53</v>
      </c>
      <c r="B70" s="95" t="s">
        <v>131</v>
      </c>
      <c r="C70" s="105" t="s">
        <v>156</v>
      </c>
      <c r="D70" s="105" t="s">
        <v>492</v>
      </c>
      <c r="E70" s="105" t="s">
        <v>110</v>
      </c>
      <c r="F70" s="105" t="s">
        <v>474</v>
      </c>
      <c r="G70" s="105" t="s">
        <v>110</v>
      </c>
      <c r="H70" s="105" t="s">
        <v>133</v>
      </c>
      <c r="I70" s="105" t="s">
        <v>26</v>
      </c>
      <c r="J70" s="4" t="s">
        <v>96</v>
      </c>
      <c r="K70" s="93">
        <v>183.8</v>
      </c>
      <c r="L70" s="93">
        <v>183.8</v>
      </c>
      <c r="M70" s="94">
        <f t="shared" si="1"/>
        <v>100</v>
      </c>
    </row>
    <row r="71" spans="1:15" ht="12.75">
      <c r="A71" s="107">
        <f t="shared" si="2"/>
        <v>54</v>
      </c>
      <c r="B71" s="83" t="s">
        <v>131</v>
      </c>
      <c r="C71" s="83" t="s">
        <v>157</v>
      </c>
      <c r="D71" s="83" t="s">
        <v>132</v>
      </c>
      <c r="E71" s="83" t="s">
        <v>132</v>
      </c>
      <c r="F71" s="83" t="s">
        <v>131</v>
      </c>
      <c r="G71" s="83" t="s">
        <v>132</v>
      </c>
      <c r="H71" s="83" t="s">
        <v>133</v>
      </c>
      <c r="I71" s="83" t="s">
        <v>131</v>
      </c>
      <c r="J71" s="84" t="s">
        <v>150</v>
      </c>
      <c r="K71" s="85">
        <v>765028.9</v>
      </c>
      <c r="L71" s="85">
        <f>L72+L107+L104+L101</f>
        <v>758689.9</v>
      </c>
      <c r="M71" s="108">
        <f t="shared" si="1"/>
        <v>99.17140385154077</v>
      </c>
      <c r="N71" s="87"/>
      <c r="O71" s="87"/>
    </row>
    <row r="72" spans="1:15" ht="28.5" customHeight="1">
      <c r="A72" s="88">
        <f t="shared" si="2"/>
        <v>55</v>
      </c>
      <c r="B72" s="95" t="s">
        <v>131</v>
      </c>
      <c r="C72" s="95" t="s">
        <v>157</v>
      </c>
      <c r="D72" s="95" t="s">
        <v>107</v>
      </c>
      <c r="E72" s="95" t="s">
        <v>132</v>
      </c>
      <c r="F72" s="95" t="s">
        <v>131</v>
      </c>
      <c r="G72" s="95" t="s">
        <v>132</v>
      </c>
      <c r="H72" s="95" t="s">
        <v>133</v>
      </c>
      <c r="I72" s="95" t="s">
        <v>131</v>
      </c>
      <c r="J72" s="3" t="s">
        <v>185</v>
      </c>
      <c r="K72" s="90">
        <f>K73+K78+K84+K95</f>
        <v>765445.6000000001</v>
      </c>
      <c r="L72" s="90">
        <f>L73+L78+L84+L95</f>
        <v>759069</v>
      </c>
      <c r="M72" s="94">
        <f t="shared" si="1"/>
        <v>99.16694275857094</v>
      </c>
      <c r="N72" s="87"/>
      <c r="O72" s="87"/>
    </row>
    <row r="73" spans="1:13" ht="24">
      <c r="A73" s="88">
        <f t="shared" si="2"/>
        <v>56</v>
      </c>
      <c r="B73" s="89" t="s">
        <v>148</v>
      </c>
      <c r="C73" s="89" t="s">
        <v>157</v>
      </c>
      <c r="D73" s="89" t="s">
        <v>107</v>
      </c>
      <c r="E73" s="89" t="s">
        <v>138</v>
      </c>
      <c r="F73" s="89" t="s">
        <v>131</v>
      </c>
      <c r="G73" s="89" t="s">
        <v>132</v>
      </c>
      <c r="H73" s="89" t="s">
        <v>133</v>
      </c>
      <c r="I73" s="89" t="s">
        <v>149</v>
      </c>
      <c r="J73" s="92" t="s">
        <v>72</v>
      </c>
      <c r="K73" s="90">
        <f>K74+K76</f>
        <v>278265.7</v>
      </c>
      <c r="L73" s="90">
        <f>L74+L76</f>
        <v>278265.7</v>
      </c>
      <c r="M73" s="91">
        <f t="shared" si="1"/>
        <v>100</v>
      </c>
    </row>
    <row r="74" spans="1:15" ht="12.75">
      <c r="A74" s="88">
        <f t="shared" si="2"/>
        <v>57</v>
      </c>
      <c r="B74" s="95" t="s">
        <v>148</v>
      </c>
      <c r="C74" s="95" t="s">
        <v>157</v>
      </c>
      <c r="D74" s="95" t="s">
        <v>107</v>
      </c>
      <c r="E74" s="95" t="s">
        <v>138</v>
      </c>
      <c r="F74" s="95" t="s">
        <v>494</v>
      </c>
      <c r="G74" s="95" t="s">
        <v>132</v>
      </c>
      <c r="H74" s="95" t="s">
        <v>133</v>
      </c>
      <c r="I74" s="95" t="s">
        <v>149</v>
      </c>
      <c r="J74" s="4" t="s">
        <v>97</v>
      </c>
      <c r="K74" s="93">
        <f>K75</f>
        <v>232297.1</v>
      </c>
      <c r="L74" s="93">
        <f>L75</f>
        <v>232297.1</v>
      </c>
      <c r="M74" s="94">
        <f t="shared" si="1"/>
        <v>100</v>
      </c>
      <c r="N74" s="87"/>
      <c r="O74" s="87"/>
    </row>
    <row r="75" spans="1:15" ht="24">
      <c r="A75" s="88">
        <f t="shared" si="2"/>
        <v>58</v>
      </c>
      <c r="B75" s="95" t="s">
        <v>148</v>
      </c>
      <c r="C75" s="95" t="s">
        <v>157</v>
      </c>
      <c r="D75" s="95" t="s">
        <v>107</v>
      </c>
      <c r="E75" s="95" t="s">
        <v>138</v>
      </c>
      <c r="F75" s="95" t="s">
        <v>494</v>
      </c>
      <c r="G75" s="95" t="s">
        <v>110</v>
      </c>
      <c r="H75" s="95" t="s">
        <v>380</v>
      </c>
      <c r="I75" s="95" t="s">
        <v>149</v>
      </c>
      <c r="J75" s="4" t="s">
        <v>98</v>
      </c>
      <c r="K75" s="93">
        <v>232297.1</v>
      </c>
      <c r="L75" s="93">
        <v>232297.1</v>
      </c>
      <c r="M75" s="94">
        <f t="shared" si="1"/>
        <v>100</v>
      </c>
      <c r="N75" s="87"/>
      <c r="O75" s="87"/>
    </row>
    <row r="76" spans="1:15" ht="24">
      <c r="A76" s="88">
        <f t="shared" si="2"/>
        <v>59</v>
      </c>
      <c r="B76" s="95" t="s">
        <v>148</v>
      </c>
      <c r="C76" s="95" t="s">
        <v>157</v>
      </c>
      <c r="D76" s="95" t="s">
        <v>107</v>
      </c>
      <c r="E76" s="95" t="s">
        <v>138</v>
      </c>
      <c r="F76" s="95" t="s">
        <v>495</v>
      </c>
      <c r="G76" s="95" t="s">
        <v>132</v>
      </c>
      <c r="H76" s="95" t="s">
        <v>133</v>
      </c>
      <c r="I76" s="95" t="s">
        <v>149</v>
      </c>
      <c r="J76" s="4" t="s">
        <v>99</v>
      </c>
      <c r="K76" s="93">
        <f>K77</f>
        <v>45968.6</v>
      </c>
      <c r="L76" s="93">
        <f>L77</f>
        <v>45968.6</v>
      </c>
      <c r="M76" s="94">
        <f t="shared" si="1"/>
        <v>100</v>
      </c>
      <c r="N76" s="87"/>
      <c r="O76" s="87"/>
    </row>
    <row r="77" spans="1:15" ht="24">
      <c r="A77" s="88">
        <f t="shared" si="2"/>
        <v>60</v>
      </c>
      <c r="B77" s="95" t="s">
        <v>148</v>
      </c>
      <c r="C77" s="95" t="s">
        <v>157</v>
      </c>
      <c r="D77" s="95" t="s">
        <v>107</v>
      </c>
      <c r="E77" s="95" t="s">
        <v>138</v>
      </c>
      <c r="F77" s="95" t="s">
        <v>496</v>
      </c>
      <c r="G77" s="95" t="s">
        <v>110</v>
      </c>
      <c r="H77" s="95" t="s">
        <v>133</v>
      </c>
      <c r="I77" s="95" t="s">
        <v>149</v>
      </c>
      <c r="J77" s="4" t="s">
        <v>151</v>
      </c>
      <c r="K77" s="93">
        <v>45968.6</v>
      </c>
      <c r="L77" s="93">
        <v>45968.6</v>
      </c>
      <c r="M77" s="94">
        <f t="shared" si="1"/>
        <v>100</v>
      </c>
      <c r="N77" s="87"/>
      <c r="O77" s="87"/>
    </row>
    <row r="78" spans="1:15" ht="24">
      <c r="A78" s="88">
        <f t="shared" si="2"/>
        <v>61</v>
      </c>
      <c r="B78" s="89" t="s">
        <v>148</v>
      </c>
      <c r="C78" s="89" t="s">
        <v>157</v>
      </c>
      <c r="D78" s="89" t="s">
        <v>107</v>
      </c>
      <c r="E78" s="89" t="s">
        <v>107</v>
      </c>
      <c r="F78" s="89" t="s">
        <v>131</v>
      </c>
      <c r="G78" s="89" t="s">
        <v>132</v>
      </c>
      <c r="H78" s="89" t="s">
        <v>133</v>
      </c>
      <c r="I78" s="89" t="s">
        <v>149</v>
      </c>
      <c r="J78" s="3" t="s">
        <v>186</v>
      </c>
      <c r="K78" s="90">
        <f>K83+K80+K81+K82</f>
        <v>113316.40000000001</v>
      </c>
      <c r="L78" s="90">
        <f>L83+L80+L81+L82</f>
        <v>112838.40000000001</v>
      </c>
      <c r="M78" s="91">
        <f t="shared" si="1"/>
        <v>99.57817226809182</v>
      </c>
      <c r="N78" s="87"/>
      <c r="O78" s="87"/>
    </row>
    <row r="79" spans="1:15" ht="12.75">
      <c r="A79" s="88"/>
      <c r="B79" s="95"/>
      <c r="C79" s="95"/>
      <c r="D79" s="95"/>
      <c r="E79" s="95"/>
      <c r="F79" s="95"/>
      <c r="G79" s="95"/>
      <c r="H79" s="95"/>
      <c r="I79" s="95"/>
      <c r="J79" s="46" t="s">
        <v>377</v>
      </c>
      <c r="K79" s="93"/>
      <c r="L79" s="93"/>
      <c r="M79" s="94"/>
      <c r="N79" s="87"/>
      <c r="O79" s="87"/>
    </row>
    <row r="80" spans="1:15" ht="36">
      <c r="A80" s="88" t="s">
        <v>497</v>
      </c>
      <c r="B80" s="95" t="s">
        <v>148</v>
      </c>
      <c r="C80" s="95" t="s">
        <v>157</v>
      </c>
      <c r="D80" s="95" t="s">
        <v>107</v>
      </c>
      <c r="E80" s="95" t="s">
        <v>107</v>
      </c>
      <c r="F80" s="95" t="s">
        <v>498</v>
      </c>
      <c r="G80" s="95" t="s">
        <v>110</v>
      </c>
      <c r="H80" s="95" t="s">
        <v>133</v>
      </c>
      <c r="I80" s="95" t="s">
        <v>149</v>
      </c>
      <c r="J80" s="46" t="s">
        <v>499</v>
      </c>
      <c r="K80" s="93">
        <v>50</v>
      </c>
      <c r="L80" s="93">
        <v>50</v>
      </c>
      <c r="M80" s="94">
        <f t="shared" si="1"/>
        <v>100</v>
      </c>
      <c r="N80" s="87"/>
      <c r="O80" s="87"/>
    </row>
    <row r="81" spans="1:15" ht="36">
      <c r="A81" s="88" t="s">
        <v>500</v>
      </c>
      <c r="B81" s="95" t="s">
        <v>148</v>
      </c>
      <c r="C81" s="95" t="s">
        <v>157</v>
      </c>
      <c r="D81" s="95" t="s">
        <v>107</v>
      </c>
      <c r="E81" s="95" t="s">
        <v>107</v>
      </c>
      <c r="F81" s="95" t="s">
        <v>501</v>
      </c>
      <c r="G81" s="95" t="s">
        <v>110</v>
      </c>
      <c r="H81" s="95" t="s">
        <v>133</v>
      </c>
      <c r="I81" s="95" t="s">
        <v>149</v>
      </c>
      <c r="J81" s="46" t="s">
        <v>502</v>
      </c>
      <c r="K81" s="93">
        <v>689.3</v>
      </c>
      <c r="L81" s="93">
        <v>689.3</v>
      </c>
      <c r="M81" s="94">
        <f>L81/K81*100</f>
        <v>100</v>
      </c>
      <c r="N81" s="87"/>
      <c r="O81" s="87"/>
    </row>
    <row r="82" spans="1:15" ht="36">
      <c r="A82" s="88" t="s">
        <v>503</v>
      </c>
      <c r="B82" s="95" t="s">
        <v>148</v>
      </c>
      <c r="C82" s="95" t="s">
        <v>157</v>
      </c>
      <c r="D82" s="95" t="s">
        <v>107</v>
      </c>
      <c r="E82" s="95" t="s">
        <v>107</v>
      </c>
      <c r="F82" s="95" t="s">
        <v>504</v>
      </c>
      <c r="G82" s="95" t="s">
        <v>110</v>
      </c>
      <c r="H82" s="95" t="s">
        <v>133</v>
      </c>
      <c r="I82" s="95" t="s">
        <v>149</v>
      </c>
      <c r="J82" s="46" t="s">
        <v>505</v>
      </c>
      <c r="K82" s="93">
        <v>2922.8</v>
      </c>
      <c r="L82" s="93">
        <v>2922.8</v>
      </c>
      <c r="M82" s="94">
        <f>L82/K82*100</f>
        <v>100</v>
      </c>
      <c r="N82" s="87"/>
      <c r="O82" s="87"/>
    </row>
    <row r="83" spans="1:13" ht="12.75">
      <c r="A83" s="88" t="s">
        <v>506</v>
      </c>
      <c r="B83" s="95" t="s">
        <v>148</v>
      </c>
      <c r="C83" s="95" t="s">
        <v>157</v>
      </c>
      <c r="D83" s="95" t="s">
        <v>107</v>
      </c>
      <c r="E83" s="95" t="s">
        <v>107</v>
      </c>
      <c r="F83" s="95" t="s">
        <v>507</v>
      </c>
      <c r="G83" s="95" t="s">
        <v>110</v>
      </c>
      <c r="H83" s="95" t="s">
        <v>133</v>
      </c>
      <c r="I83" s="95" t="s">
        <v>149</v>
      </c>
      <c r="J83" s="4" t="s">
        <v>100</v>
      </c>
      <c r="K83" s="93">
        <v>109654.3</v>
      </c>
      <c r="L83" s="93">
        <v>109176.3</v>
      </c>
      <c r="M83" s="94">
        <f aca="true" t="shared" si="3" ref="M83:M109">L83/K83*100</f>
        <v>99.56408458218236</v>
      </c>
    </row>
    <row r="84" spans="1:13" ht="24">
      <c r="A84" s="88">
        <v>62</v>
      </c>
      <c r="B84" s="89" t="s">
        <v>148</v>
      </c>
      <c r="C84" s="89" t="s">
        <v>157</v>
      </c>
      <c r="D84" s="89" t="s">
        <v>107</v>
      </c>
      <c r="E84" s="89" t="s">
        <v>455</v>
      </c>
      <c r="F84" s="89" t="s">
        <v>131</v>
      </c>
      <c r="G84" s="89" t="s">
        <v>132</v>
      </c>
      <c r="H84" s="89" t="s">
        <v>133</v>
      </c>
      <c r="I84" s="89" t="s">
        <v>149</v>
      </c>
      <c r="J84" s="3" t="s">
        <v>73</v>
      </c>
      <c r="K84" s="90">
        <f>K86+K87+K88+K89+K90+K91+K93+K94+K92</f>
        <v>373297</v>
      </c>
      <c r="L84" s="90">
        <f>L86+L87+L88+L89+L90+L91+L93+L94+L92</f>
        <v>367410.4</v>
      </c>
      <c r="M84" s="91">
        <f t="shared" si="3"/>
        <v>98.42307867462102</v>
      </c>
    </row>
    <row r="85" spans="1:13" ht="12.75">
      <c r="A85" s="88"/>
      <c r="B85" s="95"/>
      <c r="C85" s="95"/>
      <c r="D85" s="95"/>
      <c r="E85" s="95"/>
      <c r="F85" s="95"/>
      <c r="G85" s="95"/>
      <c r="H85" s="95"/>
      <c r="I85" s="95"/>
      <c r="J85" s="46" t="s">
        <v>377</v>
      </c>
      <c r="K85" s="93"/>
      <c r="L85" s="93"/>
      <c r="M85" s="94"/>
    </row>
    <row r="86" spans="1:13" ht="60">
      <c r="A86" s="88" t="s">
        <v>508</v>
      </c>
      <c r="B86" s="95" t="s">
        <v>148</v>
      </c>
      <c r="C86" s="95" t="s">
        <v>157</v>
      </c>
      <c r="D86" s="95" t="s">
        <v>107</v>
      </c>
      <c r="E86" s="95" t="s">
        <v>455</v>
      </c>
      <c r="F86" s="95" t="s">
        <v>509</v>
      </c>
      <c r="G86" s="95" t="s">
        <v>110</v>
      </c>
      <c r="H86" s="95" t="s">
        <v>133</v>
      </c>
      <c r="I86" s="95" t="s">
        <v>149</v>
      </c>
      <c r="J86" s="46" t="s">
        <v>510</v>
      </c>
      <c r="K86" s="93">
        <v>3.1</v>
      </c>
      <c r="L86" s="93">
        <v>3.1</v>
      </c>
      <c r="M86" s="94">
        <f t="shared" si="3"/>
        <v>100</v>
      </c>
    </row>
    <row r="87" spans="1:13" ht="36">
      <c r="A87" s="88" t="s">
        <v>511</v>
      </c>
      <c r="B87" s="95" t="s">
        <v>148</v>
      </c>
      <c r="C87" s="95" t="s">
        <v>157</v>
      </c>
      <c r="D87" s="95" t="s">
        <v>107</v>
      </c>
      <c r="E87" s="95" t="s">
        <v>455</v>
      </c>
      <c r="F87" s="95" t="s">
        <v>59</v>
      </c>
      <c r="G87" s="95" t="s">
        <v>110</v>
      </c>
      <c r="H87" s="95" t="s">
        <v>133</v>
      </c>
      <c r="I87" s="95" t="s">
        <v>149</v>
      </c>
      <c r="J87" s="4" t="s">
        <v>101</v>
      </c>
      <c r="K87" s="93">
        <v>1991.2</v>
      </c>
      <c r="L87" s="93">
        <v>1991.2</v>
      </c>
      <c r="M87" s="94">
        <f t="shared" si="3"/>
        <v>100</v>
      </c>
    </row>
    <row r="88" spans="1:13" ht="24">
      <c r="A88" s="88" t="s">
        <v>512</v>
      </c>
      <c r="B88" s="95" t="s">
        <v>148</v>
      </c>
      <c r="C88" s="95" t="s">
        <v>157</v>
      </c>
      <c r="D88" s="95" t="s">
        <v>107</v>
      </c>
      <c r="E88" s="95" t="s">
        <v>455</v>
      </c>
      <c r="F88" s="95" t="s">
        <v>513</v>
      </c>
      <c r="G88" s="95" t="s">
        <v>110</v>
      </c>
      <c r="H88" s="95" t="s">
        <v>133</v>
      </c>
      <c r="I88" s="95" t="s">
        <v>149</v>
      </c>
      <c r="J88" s="4" t="s">
        <v>173</v>
      </c>
      <c r="K88" s="93">
        <v>294305</v>
      </c>
      <c r="L88" s="93">
        <v>289786.1</v>
      </c>
      <c r="M88" s="94">
        <f t="shared" si="3"/>
        <v>98.46455208032484</v>
      </c>
    </row>
    <row r="89" spans="1:13" ht="84">
      <c r="A89" s="88" t="s">
        <v>514</v>
      </c>
      <c r="B89" s="95" t="s">
        <v>148</v>
      </c>
      <c r="C89" s="95" t="s">
        <v>157</v>
      </c>
      <c r="D89" s="95" t="s">
        <v>107</v>
      </c>
      <c r="E89" s="95" t="s">
        <v>455</v>
      </c>
      <c r="F89" s="95" t="s">
        <v>515</v>
      </c>
      <c r="G89" s="95" t="s">
        <v>110</v>
      </c>
      <c r="H89" s="95" t="s">
        <v>133</v>
      </c>
      <c r="I89" s="95" t="s">
        <v>149</v>
      </c>
      <c r="J89" s="109" t="s">
        <v>516</v>
      </c>
      <c r="K89" s="93">
        <v>1181</v>
      </c>
      <c r="L89" s="93">
        <v>1181</v>
      </c>
      <c r="M89" s="94">
        <f t="shared" si="3"/>
        <v>100</v>
      </c>
    </row>
    <row r="90" spans="1:13" ht="96">
      <c r="A90" s="88" t="s">
        <v>517</v>
      </c>
      <c r="B90" s="95" t="s">
        <v>148</v>
      </c>
      <c r="C90" s="95" t="s">
        <v>157</v>
      </c>
      <c r="D90" s="95" t="s">
        <v>107</v>
      </c>
      <c r="E90" s="95" t="s">
        <v>455</v>
      </c>
      <c r="F90" s="95" t="s">
        <v>518</v>
      </c>
      <c r="G90" s="95" t="s">
        <v>110</v>
      </c>
      <c r="H90" s="95" t="s">
        <v>133</v>
      </c>
      <c r="I90" s="95" t="s">
        <v>149</v>
      </c>
      <c r="J90" s="110" t="s">
        <v>381</v>
      </c>
      <c r="K90" s="93">
        <v>183.9</v>
      </c>
      <c r="L90" s="93">
        <v>183.9</v>
      </c>
      <c r="M90" s="94">
        <f t="shared" si="3"/>
        <v>100</v>
      </c>
    </row>
    <row r="91" spans="1:13" ht="96">
      <c r="A91" s="88" t="s">
        <v>519</v>
      </c>
      <c r="B91" s="95" t="s">
        <v>148</v>
      </c>
      <c r="C91" s="95" t="s">
        <v>157</v>
      </c>
      <c r="D91" s="95" t="s">
        <v>107</v>
      </c>
      <c r="E91" s="95" t="s">
        <v>455</v>
      </c>
      <c r="F91" s="95" t="s">
        <v>520</v>
      </c>
      <c r="G91" s="95" t="s">
        <v>110</v>
      </c>
      <c r="H91" s="95" t="s">
        <v>521</v>
      </c>
      <c r="I91" s="95" t="s">
        <v>149</v>
      </c>
      <c r="J91" s="111" t="s">
        <v>522</v>
      </c>
      <c r="K91" s="93">
        <v>9646.5</v>
      </c>
      <c r="L91" s="93">
        <v>9597.2</v>
      </c>
      <c r="M91" s="94">
        <f t="shared" si="3"/>
        <v>99.48893381019023</v>
      </c>
    </row>
    <row r="92" spans="1:13" ht="36">
      <c r="A92" s="88" t="s">
        <v>523</v>
      </c>
      <c r="B92" s="95" t="s">
        <v>148</v>
      </c>
      <c r="C92" s="95" t="s">
        <v>157</v>
      </c>
      <c r="D92" s="95" t="s">
        <v>107</v>
      </c>
      <c r="E92" s="95" t="s">
        <v>455</v>
      </c>
      <c r="F92" s="95" t="s">
        <v>524</v>
      </c>
      <c r="G92" s="95" t="s">
        <v>110</v>
      </c>
      <c r="H92" s="95" t="s">
        <v>133</v>
      </c>
      <c r="I92" s="95" t="s">
        <v>149</v>
      </c>
      <c r="J92" s="109" t="s">
        <v>525</v>
      </c>
      <c r="K92" s="93">
        <v>703</v>
      </c>
      <c r="L92" s="93">
        <v>599.8</v>
      </c>
      <c r="M92" s="94">
        <f t="shared" si="3"/>
        <v>85.32005689900426</v>
      </c>
    </row>
    <row r="93" spans="1:13" ht="144">
      <c r="A93" s="88" t="s">
        <v>526</v>
      </c>
      <c r="B93" s="95" t="s">
        <v>148</v>
      </c>
      <c r="C93" s="95" t="s">
        <v>157</v>
      </c>
      <c r="D93" s="95" t="s">
        <v>107</v>
      </c>
      <c r="E93" s="95" t="s">
        <v>455</v>
      </c>
      <c r="F93" s="95" t="s">
        <v>507</v>
      </c>
      <c r="G93" s="95" t="s">
        <v>110</v>
      </c>
      <c r="H93" s="95" t="s">
        <v>527</v>
      </c>
      <c r="I93" s="95" t="s">
        <v>149</v>
      </c>
      <c r="J93" s="109" t="s">
        <v>528</v>
      </c>
      <c r="K93" s="93">
        <v>31016.5</v>
      </c>
      <c r="L93" s="93">
        <v>30495.4</v>
      </c>
      <c r="M93" s="94">
        <f t="shared" si="3"/>
        <v>98.31992649073881</v>
      </c>
    </row>
    <row r="94" spans="1:13" ht="144">
      <c r="A94" s="88" t="s">
        <v>529</v>
      </c>
      <c r="B94" s="95" t="s">
        <v>148</v>
      </c>
      <c r="C94" s="95" t="s">
        <v>157</v>
      </c>
      <c r="D94" s="95" t="s">
        <v>107</v>
      </c>
      <c r="E94" s="95" t="s">
        <v>455</v>
      </c>
      <c r="F94" s="95" t="s">
        <v>507</v>
      </c>
      <c r="G94" s="95" t="s">
        <v>110</v>
      </c>
      <c r="H94" s="95" t="s">
        <v>530</v>
      </c>
      <c r="I94" s="95" t="s">
        <v>149</v>
      </c>
      <c r="J94" s="109" t="s">
        <v>531</v>
      </c>
      <c r="K94" s="93">
        <v>34266.8</v>
      </c>
      <c r="L94" s="93">
        <v>33572.7</v>
      </c>
      <c r="M94" s="94">
        <f t="shared" si="3"/>
        <v>97.97442422403024</v>
      </c>
    </row>
    <row r="95" spans="1:13" ht="12.75">
      <c r="A95" s="88">
        <v>63</v>
      </c>
      <c r="B95" s="89" t="s">
        <v>131</v>
      </c>
      <c r="C95" s="89" t="s">
        <v>157</v>
      </c>
      <c r="D95" s="89" t="s">
        <v>107</v>
      </c>
      <c r="E95" s="89" t="s">
        <v>456</v>
      </c>
      <c r="F95" s="89" t="s">
        <v>131</v>
      </c>
      <c r="G95" s="89" t="s">
        <v>132</v>
      </c>
      <c r="H95" s="89" t="s">
        <v>133</v>
      </c>
      <c r="I95" s="89" t="s">
        <v>149</v>
      </c>
      <c r="J95" s="92" t="s">
        <v>74</v>
      </c>
      <c r="K95" s="90">
        <f>K97+K96+K100+K98+K99</f>
        <v>566.5</v>
      </c>
      <c r="L95" s="90">
        <f>L97+L96+L100+L98+L99</f>
        <v>554.5</v>
      </c>
      <c r="M95" s="91">
        <f t="shared" si="3"/>
        <v>97.88172992056488</v>
      </c>
    </row>
    <row r="96" spans="1:13" ht="48">
      <c r="A96" s="88">
        <f>A95+1</f>
        <v>64</v>
      </c>
      <c r="B96" s="95" t="s">
        <v>148</v>
      </c>
      <c r="C96" s="95" t="s">
        <v>157</v>
      </c>
      <c r="D96" s="95" t="s">
        <v>107</v>
      </c>
      <c r="E96" s="95" t="s">
        <v>456</v>
      </c>
      <c r="F96" s="95" t="s">
        <v>532</v>
      </c>
      <c r="G96" s="95" t="s">
        <v>110</v>
      </c>
      <c r="H96" s="95" t="s">
        <v>133</v>
      </c>
      <c r="I96" s="95" t="s">
        <v>149</v>
      </c>
      <c r="J96" s="46" t="s">
        <v>533</v>
      </c>
      <c r="K96" s="93">
        <v>144</v>
      </c>
      <c r="L96" s="93">
        <v>132</v>
      </c>
      <c r="M96" s="94">
        <f t="shared" si="3"/>
        <v>91.66666666666666</v>
      </c>
    </row>
    <row r="97" spans="1:13" ht="36">
      <c r="A97" s="88">
        <f>A96+1</f>
        <v>65</v>
      </c>
      <c r="B97" s="95" t="s">
        <v>148</v>
      </c>
      <c r="C97" s="95" t="s">
        <v>157</v>
      </c>
      <c r="D97" s="95" t="s">
        <v>107</v>
      </c>
      <c r="E97" s="95" t="s">
        <v>456</v>
      </c>
      <c r="F97" s="95" t="s">
        <v>534</v>
      </c>
      <c r="G97" s="95" t="s">
        <v>110</v>
      </c>
      <c r="H97" s="95" t="s">
        <v>133</v>
      </c>
      <c r="I97" s="95" t="s">
        <v>149</v>
      </c>
      <c r="J97" s="4" t="s">
        <v>382</v>
      </c>
      <c r="K97" s="93">
        <v>27.9</v>
      </c>
      <c r="L97" s="93">
        <v>27.9</v>
      </c>
      <c r="M97" s="94">
        <f t="shared" si="3"/>
        <v>100</v>
      </c>
    </row>
    <row r="98" spans="1:13" ht="24">
      <c r="A98" s="88">
        <f aca="true" t="shared" si="4" ref="A98:A109">A97+1</f>
        <v>66</v>
      </c>
      <c r="B98" s="95" t="s">
        <v>148</v>
      </c>
      <c r="C98" s="95" t="s">
        <v>157</v>
      </c>
      <c r="D98" s="95" t="s">
        <v>107</v>
      </c>
      <c r="E98" s="95" t="s">
        <v>456</v>
      </c>
      <c r="F98" s="95" t="s">
        <v>535</v>
      </c>
      <c r="G98" s="95" t="s">
        <v>110</v>
      </c>
      <c r="H98" s="95" t="s">
        <v>133</v>
      </c>
      <c r="I98" s="95" t="s">
        <v>149</v>
      </c>
      <c r="J98" s="4" t="s">
        <v>536</v>
      </c>
      <c r="K98" s="93">
        <v>100</v>
      </c>
      <c r="L98" s="93">
        <v>100</v>
      </c>
      <c r="M98" s="94">
        <f t="shared" si="3"/>
        <v>100</v>
      </c>
    </row>
    <row r="99" spans="1:13" ht="36">
      <c r="A99" s="88">
        <f t="shared" si="4"/>
        <v>67</v>
      </c>
      <c r="B99" s="95" t="s">
        <v>148</v>
      </c>
      <c r="C99" s="95" t="s">
        <v>157</v>
      </c>
      <c r="D99" s="95" t="s">
        <v>107</v>
      </c>
      <c r="E99" s="95" t="s">
        <v>456</v>
      </c>
      <c r="F99" s="95" t="s">
        <v>537</v>
      </c>
      <c r="G99" s="95" t="s">
        <v>110</v>
      </c>
      <c r="H99" s="95" t="s">
        <v>133</v>
      </c>
      <c r="I99" s="95" t="s">
        <v>149</v>
      </c>
      <c r="J99" s="4" t="s">
        <v>538</v>
      </c>
      <c r="K99" s="93">
        <v>50</v>
      </c>
      <c r="L99" s="93">
        <v>50</v>
      </c>
      <c r="M99" s="94">
        <f t="shared" si="3"/>
        <v>100</v>
      </c>
    </row>
    <row r="100" spans="1:13" ht="48">
      <c r="A100" s="88">
        <f t="shared" si="4"/>
        <v>68</v>
      </c>
      <c r="B100" s="95" t="s">
        <v>148</v>
      </c>
      <c r="C100" s="95" t="s">
        <v>157</v>
      </c>
      <c r="D100" s="95" t="s">
        <v>107</v>
      </c>
      <c r="E100" s="95" t="s">
        <v>456</v>
      </c>
      <c r="F100" s="95" t="s">
        <v>507</v>
      </c>
      <c r="G100" s="95" t="s">
        <v>110</v>
      </c>
      <c r="H100" s="95" t="s">
        <v>539</v>
      </c>
      <c r="I100" s="95" t="s">
        <v>149</v>
      </c>
      <c r="J100" s="4" t="s">
        <v>540</v>
      </c>
      <c r="K100" s="93">
        <v>244.6</v>
      </c>
      <c r="L100" s="93">
        <v>244.6</v>
      </c>
      <c r="M100" s="94">
        <f t="shared" si="3"/>
        <v>100</v>
      </c>
    </row>
    <row r="101" spans="1:13" ht="12.75">
      <c r="A101" s="88">
        <f t="shared" si="4"/>
        <v>69</v>
      </c>
      <c r="B101" s="89" t="s">
        <v>131</v>
      </c>
      <c r="C101" s="89" t="s">
        <v>157</v>
      </c>
      <c r="D101" s="89" t="s">
        <v>541</v>
      </c>
      <c r="E101" s="89" t="s">
        <v>132</v>
      </c>
      <c r="F101" s="89" t="s">
        <v>131</v>
      </c>
      <c r="G101" s="89" t="s">
        <v>132</v>
      </c>
      <c r="H101" s="89" t="s">
        <v>133</v>
      </c>
      <c r="I101" s="89" t="s">
        <v>131</v>
      </c>
      <c r="J101" s="112" t="s">
        <v>542</v>
      </c>
      <c r="K101" s="90">
        <f>K103</f>
        <v>360</v>
      </c>
      <c r="L101" s="90">
        <f>L103</f>
        <v>410</v>
      </c>
      <c r="M101" s="91">
        <f t="shared" si="3"/>
        <v>113.88888888888889</v>
      </c>
    </row>
    <row r="102" spans="1:13" ht="24">
      <c r="A102" s="88">
        <f t="shared" si="4"/>
        <v>70</v>
      </c>
      <c r="B102" s="95" t="s">
        <v>131</v>
      </c>
      <c r="C102" s="95" t="s">
        <v>157</v>
      </c>
      <c r="D102" s="95" t="s">
        <v>541</v>
      </c>
      <c r="E102" s="95" t="s">
        <v>110</v>
      </c>
      <c r="F102" s="95" t="s">
        <v>131</v>
      </c>
      <c r="G102" s="95" t="s">
        <v>110</v>
      </c>
      <c r="H102" s="95" t="s">
        <v>133</v>
      </c>
      <c r="I102" s="95" t="s">
        <v>26</v>
      </c>
      <c r="J102" s="104" t="s">
        <v>543</v>
      </c>
      <c r="K102" s="93">
        <f>K103</f>
        <v>360</v>
      </c>
      <c r="L102" s="93">
        <f>L103</f>
        <v>410</v>
      </c>
      <c r="M102" s="94">
        <f t="shared" si="3"/>
        <v>113.88888888888889</v>
      </c>
    </row>
    <row r="103" spans="1:13" ht="24">
      <c r="A103" s="88">
        <f t="shared" si="4"/>
        <v>71</v>
      </c>
      <c r="B103" s="95" t="s">
        <v>131</v>
      </c>
      <c r="C103" s="95" t="s">
        <v>157</v>
      </c>
      <c r="D103" s="95" t="s">
        <v>541</v>
      </c>
      <c r="E103" s="95" t="s">
        <v>110</v>
      </c>
      <c r="F103" s="95" t="s">
        <v>451</v>
      </c>
      <c r="G103" s="95" t="s">
        <v>110</v>
      </c>
      <c r="H103" s="95" t="s">
        <v>133</v>
      </c>
      <c r="I103" s="95" t="s">
        <v>26</v>
      </c>
      <c r="J103" s="113" t="s">
        <v>543</v>
      </c>
      <c r="K103" s="93">
        <v>360</v>
      </c>
      <c r="L103" s="93">
        <v>410</v>
      </c>
      <c r="M103" s="94">
        <f t="shared" si="3"/>
        <v>113.88888888888889</v>
      </c>
    </row>
    <row r="104" spans="1:13" ht="72">
      <c r="A104" s="88">
        <f t="shared" si="4"/>
        <v>72</v>
      </c>
      <c r="B104" s="89" t="s">
        <v>131</v>
      </c>
      <c r="C104" s="89" t="s">
        <v>157</v>
      </c>
      <c r="D104" s="89" t="s">
        <v>544</v>
      </c>
      <c r="E104" s="89" t="s">
        <v>132</v>
      </c>
      <c r="F104" s="89" t="s">
        <v>131</v>
      </c>
      <c r="G104" s="89" t="s">
        <v>132</v>
      </c>
      <c r="H104" s="89" t="s">
        <v>133</v>
      </c>
      <c r="I104" s="89" t="s">
        <v>131</v>
      </c>
      <c r="J104" s="114" t="s">
        <v>545</v>
      </c>
      <c r="K104" s="90">
        <f>K105+K106</f>
        <v>321.44</v>
      </c>
      <c r="L104" s="90">
        <f>L105+L106</f>
        <v>321.4</v>
      </c>
      <c r="M104" s="94">
        <f t="shared" si="3"/>
        <v>99.98755599800894</v>
      </c>
    </row>
    <row r="105" spans="1:13" ht="36">
      <c r="A105" s="88">
        <f t="shared" si="4"/>
        <v>73</v>
      </c>
      <c r="B105" s="95" t="s">
        <v>148</v>
      </c>
      <c r="C105" s="95" t="s">
        <v>157</v>
      </c>
      <c r="D105" s="95" t="s">
        <v>544</v>
      </c>
      <c r="E105" s="95" t="s">
        <v>110</v>
      </c>
      <c r="F105" s="95" t="s">
        <v>446</v>
      </c>
      <c r="G105" s="95" t="s">
        <v>110</v>
      </c>
      <c r="H105" s="95" t="s">
        <v>133</v>
      </c>
      <c r="I105" s="95" t="s">
        <v>149</v>
      </c>
      <c r="J105" s="6" t="s">
        <v>546</v>
      </c>
      <c r="K105" s="93">
        <v>179.3</v>
      </c>
      <c r="L105" s="93">
        <v>179.3</v>
      </c>
      <c r="M105" s="94">
        <f t="shared" si="3"/>
        <v>100</v>
      </c>
    </row>
    <row r="106" spans="1:13" ht="24">
      <c r="A106" s="88">
        <f t="shared" si="4"/>
        <v>74</v>
      </c>
      <c r="B106" s="95" t="s">
        <v>148</v>
      </c>
      <c r="C106" s="95" t="s">
        <v>157</v>
      </c>
      <c r="D106" s="95" t="s">
        <v>544</v>
      </c>
      <c r="E106" s="95" t="s">
        <v>110</v>
      </c>
      <c r="F106" s="95" t="s">
        <v>446</v>
      </c>
      <c r="G106" s="95" t="s">
        <v>110</v>
      </c>
      <c r="H106" s="95" t="s">
        <v>133</v>
      </c>
      <c r="I106" s="95" t="s">
        <v>26</v>
      </c>
      <c r="J106" s="103" t="s">
        <v>547</v>
      </c>
      <c r="K106" s="93">
        <v>142.14</v>
      </c>
      <c r="L106" s="93">
        <v>142.1</v>
      </c>
      <c r="M106" s="94">
        <f t="shared" si="3"/>
        <v>99.97185873082877</v>
      </c>
    </row>
    <row r="107" spans="1:13" ht="36">
      <c r="A107" s="88">
        <f t="shared" si="4"/>
        <v>75</v>
      </c>
      <c r="B107" s="89" t="s">
        <v>131</v>
      </c>
      <c r="C107" s="89" t="s">
        <v>157</v>
      </c>
      <c r="D107" s="89" t="s">
        <v>548</v>
      </c>
      <c r="E107" s="89" t="s">
        <v>132</v>
      </c>
      <c r="F107" s="89" t="s">
        <v>131</v>
      </c>
      <c r="G107" s="89" t="s">
        <v>132</v>
      </c>
      <c r="H107" s="89" t="s">
        <v>133</v>
      </c>
      <c r="I107" s="89" t="s">
        <v>131</v>
      </c>
      <c r="J107" s="114" t="s">
        <v>383</v>
      </c>
      <c r="K107" s="90">
        <f>K108</f>
        <v>-1098.2</v>
      </c>
      <c r="L107" s="90">
        <f>L108</f>
        <v>-1110.5</v>
      </c>
      <c r="M107" s="94">
        <f t="shared" si="3"/>
        <v>101.12001456929521</v>
      </c>
    </row>
    <row r="108" spans="1:13" ht="36">
      <c r="A108" s="88">
        <f t="shared" si="4"/>
        <v>76</v>
      </c>
      <c r="B108" s="95" t="s">
        <v>148</v>
      </c>
      <c r="C108" s="95" t="s">
        <v>157</v>
      </c>
      <c r="D108" s="95" t="s">
        <v>548</v>
      </c>
      <c r="E108" s="95" t="s">
        <v>110</v>
      </c>
      <c r="F108" s="95" t="s">
        <v>131</v>
      </c>
      <c r="G108" s="95" t="s">
        <v>110</v>
      </c>
      <c r="H108" s="95" t="s">
        <v>133</v>
      </c>
      <c r="I108" s="95" t="s">
        <v>149</v>
      </c>
      <c r="J108" s="115" t="s">
        <v>207</v>
      </c>
      <c r="K108" s="93">
        <v>-1098.2</v>
      </c>
      <c r="L108" s="93">
        <v>-1110.5</v>
      </c>
      <c r="M108" s="94">
        <f t="shared" si="3"/>
        <v>101.12001456929521</v>
      </c>
    </row>
    <row r="109" spans="1:15" ht="12.75">
      <c r="A109" s="88">
        <f t="shared" si="4"/>
        <v>77</v>
      </c>
      <c r="B109" s="116"/>
      <c r="C109" s="116"/>
      <c r="D109" s="116"/>
      <c r="E109" s="116"/>
      <c r="F109" s="116"/>
      <c r="G109" s="116"/>
      <c r="H109" s="116"/>
      <c r="I109" s="116"/>
      <c r="J109" s="116" t="s">
        <v>210</v>
      </c>
      <c r="K109" s="85">
        <f>K14+K71</f>
        <v>843694.8</v>
      </c>
      <c r="L109" s="85">
        <f>L14+L71</f>
        <v>833901.1000000001</v>
      </c>
      <c r="M109" s="86">
        <f t="shared" si="3"/>
        <v>98.83918924236585</v>
      </c>
      <c r="N109" s="87"/>
      <c r="O109" s="87"/>
    </row>
    <row r="112" spans="2:12" ht="12.75">
      <c r="B112" s="156"/>
      <c r="C112" s="157"/>
      <c r="D112" s="157"/>
      <c r="E112" s="157"/>
      <c r="F112" s="157"/>
      <c r="G112" s="157"/>
      <c r="H112" s="157"/>
      <c r="I112" s="157"/>
      <c r="J112" s="157"/>
      <c r="K112" s="157"/>
      <c r="L112" s="157"/>
    </row>
    <row r="113" spans="2:12" ht="12.75">
      <c r="B113" s="119"/>
      <c r="C113" s="17"/>
      <c r="D113" s="17"/>
      <c r="E113" s="17"/>
      <c r="F113" s="17"/>
      <c r="G113" s="17"/>
      <c r="H113" s="17"/>
      <c r="I113" s="17"/>
      <c r="J113" s="17"/>
      <c r="K113" s="17"/>
      <c r="L113" s="17"/>
    </row>
    <row r="114" spans="2:12" ht="12.75">
      <c r="B114" s="156"/>
      <c r="C114" s="157"/>
      <c r="D114" s="157"/>
      <c r="E114" s="157"/>
      <c r="F114" s="157"/>
      <c r="G114" s="157"/>
      <c r="H114" s="157"/>
      <c r="I114" s="157"/>
      <c r="J114" s="157"/>
      <c r="K114" s="157"/>
      <c r="L114" s="157"/>
    </row>
  </sheetData>
  <sheetProtection/>
  <mergeCells count="16">
    <mergeCell ref="O11:O13"/>
    <mergeCell ref="P11:P13"/>
    <mergeCell ref="B112:L112"/>
    <mergeCell ref="B114:L114"/>
    <mergeCell ref="L10:M10"/>
    <mergeCell ref="A11:A12"/>
    <mergeCell ref="B11:I11"/>
    <mergeCell ref="J11:J12"/>
    <mergeCell ref="K11:K12"/>
    <mergeCell ref="L11:L12"/>
    <mergeCell ref="M11:M12"/>
    <mergeCell ref="A1:M1"/>
    <mergeCell ref="A2:M2"/>
    <mergeCell ref="A3:M3"/>
    <mergeCell ref="A6:M6"/>
    <mergeCell ref="A8:M8"/>
  </mergeCells>
  <printOptions/>
  <pageMargins left="0.7086614173228347" right="0.3937007874015748" top="0.3937007874015748" bottom="0.3937007874015748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57"/>
  <sheetViews>
    <sheetView zoomScalePageLayoutView="0" workbookViewId="0" topLeftCell="A1">
      <selection activeCell="B3" sqref="B3:F3"/>
    </sheetView>
  </sheetViews>
  <sheetFormatPr defaultColWidth="9.00390625" defaultRowHeight="12.75" outlineLevelRow="1"/>
  <cols>
    <col min="1" max="1" width="4.75390625" style="121" customWidth="1"/>
    <col min="2" max="2" width="48.25390625" style="121" customWidth="1"/>
    <col min="3" max="3" width="10.375" style="121" customWidth="1"/>
    <col min="4" max="4" width="11.875" style="121" customWidth="1"/>
    <col min="5" max="5" width="12.25390625" style="121" customWidth="1"/>
    <col min="6" max="6" width="9.625" style="121" customWidth="1"/>
    <col min="7" max="7" width="9.125" style="121" customWidth="1"/>
    <col min="8" max="8" width="13.125" style="121" customWidth="1"/>
    <col min="9" max="16384" width="9.125" style="121" customWidth="1"/>
  </cols>
  <sheetData>
    <row r="1" spans="2:6" ht="12.75">
      <c r="B1" s="147" t="s">
        <v>177</v>
      </c>
      <c r="C1" s="147"/>
      <c r="D1" s="147"/>
      <c r="E1" s="147"/>
      <c r="F1" s="147"/>
    </row>
    <row r="2" spans="2:6" ht="12.75">
      <c r="B2" s="147" t="s">
        <v>117</v>
      </c>
      <c r="C2" s="147"/>
      <c r="D2" s="147"/>
      <c r="E2" s="147"/>
      <c r="F2" s="147"/>
    </row>
    <row r="3" spans="2:6" ht="12.75">
      <c r="B3" s="147" t="s">
        <v>843</v>
      </c>
      <c r="C3" s="147"/>
      <c r="D3" s="147"/>
      <c r="E3" s="147"/>
      <c r="F3" s="147"/>
    </row>
    <row r="4" spans="2:6" ht="12">
      <c r="B4" s="122"/>
      <c r="C4" s="122"/>
      <c r="D4" s="122"/>
      <c r="E4" s="122"/>
      <c r="F4" s="122"/>
    </row>
    <row r="5" spans="2:6" ht="12">
      <c r="B5" s="122"/>
      <c r="C5" s="122"/>
      <c r="D5" s="122"/>
      <c r="E5" s="122"/>
      <c r="F5" s="122"/>
    </row>
    <row r="6" spans="1:6" ht="48" customHeight="1">
      <c r="A6" s="164" t="s">
        <v>549</v>
      </c>
      <c r="B6" s="164"/>
      <c r="C6" s="164"/>
      <c r="D6" s="164"/>
      <c r="E6" s="164"/>
      <c r="F6" s="164"/>
    </row>
    <row r="7" spans="1:6" ht="12">
      <c r="A7" s="123"/>
      <c r="B7" s="123"/>
      <c r="C7" s="123"/>
      <c r="D7" s="123"/>
      <c r="E7" s="123"/>
      <c r="F7" s="123"/>
    </row>
    <row r="8" ht="12">
      <c r="F8" s="121" t="s">
        <v>9</v>
      </c>
    </row>
    <row r="9" spans="1:6" ht="12">
      <c r="A9" s="165" t="s">
        <v>174</v>
      </c>
      <c r="B9" s="165" t="s">
        <v>175</v>
      </c>
      <c r="C9" s="165" t="s">
        <v>222</v>
      </c>
      <c r="D9" s="165" t="s">
        <v>221</v>
      </c>
      <c r="E9" s="165" t="s">
        <v>329</v>
      </c>
      <c r="F9" s="165" t="s">
        <v>25</v>
      </c>
    </row>
    <row r="10" spans="1:6" ht="12">
      <c r="A10" s="165"/>
      <c r="B10" s="165"/>
      <c r="C10" s="165"/>
      <c r="D10" s="165"/>
      <c r="E10" s="165"/>
      <c r="F10" s="165"/>
    </row>
    <row r="11" spans="1:6" ht="12">
      <c r="A11" s="21"/>
      <c r="B11" s="23" t="s">
        <v>156</v>
      </c>
      <c r="C11" s="21" t="s">
        <v>157</v>
      </c>
      <c r="D11" s="21" t="s">
        <v>158</v>
      </c>
      <c r="E11" s="21" t="s">
        <v>159</v>
      </c>
      <c r="F11" s="21" t="s">
        <v>160</v>
      </c>
    </row>
    <row r="12" spans="1:6" ht="12.75">
      <c r="A12" s="51">
        <v>1</v>
      </c>
      <c r="B12" s="30" t="s">
        <v>223</v>
      </c>
      <c r="C12" s="125" t="s">
        <v>163</v>
      </c>
      <c r="D12" s="126">
        <v>46349.8</v>
      </c>
      <c r="E12" s="126">
        <v>43906.9</v>
      </c>
      <c r="F12" s="127">
        <f>E12/D12*100</f>
        <v>94.72942709569404</v>
      </c>
    </row>
    <row r="13" spans="1:6" ht="22.5" outlineLevel="1">
      <c r="A13" s="50">
        <f>A12+1</f>
        <v>2</v>
      </c>
      <c r="B13" s="24" t="s">
        <v>46</v>
      </c>
      <c r="C13" s="128" t="s">
        <v>47</v>
      </c>
      <c r="D13" s="129">
        <v>982.7</v>
      </c>
      <c r="E13" s="129">
        <v>963.8</v>
      </c>
      <c r="F13" s="130">
        <f aca="true" t="shared" si="0" ref="F13:F54">E13/D13*100</f>
        <v>98.07672738373867</v>
      </c>
    </row>
    <row r="14" spans="1:6" ht="33.75" outlineLevel="1">
      <c r="A14" s="50">
        <f aca="true" t="shared" si="1" ref="A14:A54">A13+1</f>
        <v>3</v>
      </c>
      <c r="B14" s="24" t="s">
        <v>49</v>
      </c>
      <c r="C14" s="128" t="s">
        <v>50</v>
      </c>
      <c r="D14" s="129">
        <v>2430.1</v>
      </c>
      <c r="E14" s="129">
        <v>2361</v>
      </c>
      <c r="F14" s="130">
        <f t="shared" si="0"/>
        <v>97.1564956174643</v>
      </c>
    </row>
    <row r="15" spans="1:6" ht="33.75" outlineLevel="1">
      <c r="A15" s="50">
        <f t="shared" si="1"/>
        <v>4</v>
      </c>
      <c r="B15" s="24" t="s">
        <v>224</v>
      </c>
      <c r="C15" s="128" t="s">
        <v>51</v>
      </c>
      <c r="D15" s="129">
        <v>32877.5</v>
      </c>
      <c r="E15" s="129">
        <v>31120</v>
      </c>
      <c r="F15" s="130">
        <f t="shared" si="0"/>
        <v>94.65439890502624</v>
      </c>
    </row>
    <row r="16" spans="1:6" ht="12.75" outlineLevel="1">
      <c r="A16" s="50">
        <f t="shared" si="1"/>
        <v>5</v>
      </c>
      <c r="B16" s="24" t="s">
        <v>384</v>
      </c>
      <c r="C16" s="128" t="s">
        <v>385</v>
      </c>
      <c r="D16" s="129">
        <v>3.1</v>
      </c>
      <c r="E16" s="129">
        <v>2.1</v>
      </c>
      <c r="F16" s="130">
        <f t="shared" si="0"/>
        <v>67.74193548387098</v>
      </c>
    </row>
    <row r="17" spans="1:6" ht="22.5" outlineLevel="1">
      <c r="A17" s="50">
        <f t="shared" si="1"/>
        <v>6</v>
      </c>
      <c r="B17" s="24" t="s">
        <v>69</v>
      </c>
      <c r="C17" s="128" t="s">
        <v>70</v>
      </c>
      <c r="D17" s="129">
        <v>7528.4</v>
      </c>
      <c r="E17" s="129">
        <v>7375.4</v>
      </c>
      <c r="F17" s="130">
        <f t="shared" si="0"/>
        <v>97.9676956591042</v>
      </c>
    </row>
    <row r="18" spans="1:6" ht="12.75" outlineLevel="1">
      <c r="A18" s="50">
        <f t="shared" si="1"/>
        <v>7</v>
      </c>
      <c r="B18" s="24" t="s">
        <v>140</v>
      </c>
      <c r="C18" s="128" t="s">
        <v>52</v>
      </c>
      <c r="D18" s="129">
        <v>140</v>
      </c>
      <c r="E18" s="129">
        <v>0</v>
      </c>
      <c r="F18" s="130">
        <f t="shared" si="0"/>
        <v>0</v>
      </c>
    </row>
    <row r="19" spans="1:6" ht="12.75" outlineLevel="1">
      <c r="A19" s="50">
        <f t="shared" si="1"/>
        <v>8</v>
      </c>
      <c r="B19" s="24" t="s">
        <v>141</v>
      </c>
      <c r="C19" s="128" t="s">
        <v>53</v>
      </c>
      <c r="D19" s="129">
        <v>2388</v>
      </c>
      <c r="E19" s="129">
        <v>2084.6</v>
      </c>
      <c r="F19" s="130">
        <f t="shared" si="0"/>
        <v>87.29480737018424</v>
      </c>
    </row>
    <row r="20" spans="1:6" ht="12.75">
      <c r="A20" s="51">
        <f t="shared" si="1"/>
        <v>9</v>
      </c>
      <c r="B20" s="30" t="s">
        <v>225</v>
      </c>
      <c r="C20" s="125" t="s">
        <v>191</v>
      </c>
      <c r="D20" s="126">
        <v>1991.2</v>
      </c>
      <c r="E20" s="126">
        <v>1991.2</v>
      </c>
      <c r="F20" s="127">
        <f t="shared" si="0"/>
        <v>100</v>
      </c>
    </row>
    <row r="21" spans="1:6" ht="12.75" outlineLevel="1">
      <c r="A21" s="50">
        <f t="shared" si="1"/>
        <v>10</v>
      </c>
      <c r="B21" s="24" t="s">
        <v>192</v>
      </c>
      <c r="C21" s="128" t="s">
        <v>193</v>
      </c>
      <c r="D21" s="129">
        <v>1991.2</v>
      </c>
      <c r="E21" s="129">
        <v>1991.2</v>
      </c>
      <c r="F21" s="130">
        <f t="shared" si="0"/>
        <v>100</v>
      </c>
    </row>
    <row r="22" spans="1:6" ht="21.75">
      <c r="A22" s="51">
        <f t="shared" si="1"/>
        <v>11</v>
      </c>
      <c r="B22" s="30" t="s">
        <v>550</v>
      </c>
      <c r="C22" s="125" t="s">
        <v>551</v>
      </c>
      <c r="D22" s="126">
        <v>524.5</v>
      </c>
      <c r="E22" s="126">
        <v>524.5</v>
      </c>
      <c r="F22" s="130">
        <f t="shared" si="0"/>
        <v>100</v>
      </c>
    </row>
    <row r="23" spans="1:6" ht="12.75" outlineLevel="1">
      <c r="A23" s="50">
        <f t="shared" si="1"/>
        <v>12</v>
      </c>
      <c r="B23" s="24" t="s">
        <v>552</v>
      </c>
      <c r="C23" s="128" t="s">
        <v>553</v>
      </c>
      <c r="D23" s="129">
        <v>524.5</v>
      </c>
      <c r="E23" s="129">
        <v>524.5</v>
      </c>
      <c r="F23" s="130">
        <f t="shared" si="0"/>
        <v>100</v>
      </c>
    </row>
    <row r="24" spans="1:6" ht="12.75">
      <c r="A24" s="51">
        <f t="shared" si="1"/>
        <v>13</v>
      </c>
      <c r="B24" s="30" t="s">
        <v>226</v>
      </c>
      <c r="C24" s="125" t="s">
        <v>142</v>
      </c>
      <c r="D24" s="126">
        <v>42985.7</v>
      </c>
      <c r="E24" s="126">
        <v>41315.3</v>
      </c>
      <c r="F24" s="130">
        <f t="shared" si="0"/>
        <v>96.11405653508028</v>
      </c>
    </row>
    <row r="25" spans="1:6" ht="12.75" outlineLevel="1">
      <c r="A25" s="50">
        <f t="shared" si="1"/>
        <v>14</v>
      </c>
      <c r="B25" s="24" t="s">
        <v>143</v>
      </c>
      <c r="C25" s="128" t="s">
        <v>144</v>
      </c>
      <c r="D25" s="129">
        <v>3731.6</v>
      </c>
      <c r="E25" s="129">
        <v>3673.3</v>
      </c>
      <c r="F25" s="130">
        <f t="shared" si="0"/>
        <v>98.4376674884768</v>
      </c>
    </row>
    <row r="26" spans="1:6" ht="12.75" outlineLevel="1">
      <c r="A26" s="50">
        <f t="shared" si="1"/>
        <v>15</v>
      </c>
      <c r="B26" s="24" t="s">
        <v>190</v>
      </c>
      <c r="C26" s="128" t="s">
        <v>164</v>
      </c>
      <c r="D26" s="129">
        <v>55.2</v>
      </c>
      <c r="E26" s="129">
        <v>55.2</v>
      </c>
      <c r="F26" s="130">
        <f t="shared" si="0"/>
        <v>100</v>
      </c>
    </row>
    <row r="27" spans="1:6" ht="12.75" outlineLevel="1">
      <c r="A27" s="50">
        <f t="shared" si="1"/>
        <v>16</v>
      </c>
      <c r="B27" s="24" t="s">
        <v>30</v>
      </c>
      <c r="C27" s="128" t="s">
        <v>31</v>
      </c>
      <c r="D27" s="129">
        <v>14748.9</v>
      </c>
      <c r="E27" s="129">
        <v>13621.7</v>
      </c>
      <c r="F27" s="130">
        <f t="shared" si="0"/>
        <v>92.35739614479725</v>
      </c>
    </row>
    <row r="28" spans="1:6" ht="12.75" outlineLevel="1">
      <c r="A28" s="50">
        <f t="shared" si="1"/>
        <v>17</v>
      </c>
      <c r="B28" s="24" t="s">
        <v>554</v>
      </c>
      <c r="C28" s="128" t="s">
        <v>56</v>
      </c>
      <c r="D28" s="129">
        <v>18044.1</v>
      </c>
      <c r="E28" s="129">
        <v>17700.3</v>
      </c>
      <c r="F28" s="130">
        <f t="shared" si="0"/>
        <v>98.09466806324505</v>
      </c>
    </row>
    <row r="29" spans="1:6" ht="12.75" outlineLevel="1">
      <c r="A29" s="50">
        <f t="shared" si="1"/>
        <v>18</v>
      </c>
      <c r="B29" s="24" t="s">
        <v>32</v>
      </c>
      <c r="C29" s="128" t="s">
        <v>33</v>
      </c>
      <c r="D29" s="129">
        <v>6405.9</v>
      </c>
      <c r="E29" s="129">
        <v>6264.9</v>
      </c>
      <c r="F29" s="130">
        <f t="shared" si="0"/>
        <v>97.79890413525032</v>
      </c>
    </row>
    <row r="30" spans="1:6" ht="12.75">
      <c r="A30" s="51">
        <f t="shared" si="1"/>
        <v>19</v>
      </c>
      <c r="B30" s="30" t="s">
        <v>227</v>
      </c>
      <c r="C30" s="125" t="s">
        <v>34</v>
      </c>
      <c r="D30" s="126">
        <v>27998.5</v>
      </c>
      <c r="E30" s="126">
        <v>27401.3</v>
      </c>
      <c r="F30" s="130">
        <f t="shared" si="0"/>
        <v>97.86702859081736</v>
      </c>
    </row>
    <row r="31" spans="1:6" ht="12.75" outlineLevel="1">
      <c r="A31" s="50">
        <f t="shared" si="1"/>
        <v>20</v>
      </c>
      <c r="B31" s="24" t="s">
        <v>57</v>
      </c>
      <c r="C31" s="128" t="s">
        <v>58</v>
      </c>
      <c r="D31" s="129">
        <v>517</v>
      </c>
      <c r="E31" s="129">
        <v>487</v>
      </c>
      <c r="F31" s="130">
        <f t="shared" si="0"/>
        <v>94.1972920696325</v>
      </c>
    </row>
    <row r="32" spans="1:6" ht="12.75" outlineLevel="1">
      <c r="A32" s="50">
        <f t="shared" si="1"/>
        <v>21</v>
      </c>
      <c r="B32" s="24" t="s">
        <v>35</v>
      </c>
      <c r="C32" s="128" t="s">
        <v>36</v>
      </c>
      <c r="D32" s="129">
        <v>20754.9</v>
      </c>
      <c r="E32" s="129">
        <v>20329.9</v>
      </c>
      <c r="F32" s="130">
        <f t="shared" si="0"/>
        <v>97.9522907843449</v>
      </c>
    </row>
    <row r="33" spans="1:6" ht="12.75" outlineLevel="1">
      <c r="A33" s="50">
        <f t="shared" si="1"/>
        <v>22</v>
      </c>
      <c r="B33" s="24" t="s">
        <v>165</v>
      </c>
      <c r="C33" s="128" t="s">
        <v>166</v>
      </c>
      <c r="D33" s="129">
        <v>3310.5</v>
      </c>
      <c r="E33" s="129">
        <v>3288.4</v>
      </c>
      <c r="F33" s="130">
        <f t="shared" si="0"/>
        <v>99.33242712581182</v>
      </c>
    </row>
    <row r="34" spans="1:6" ht="12.75" outlineLevel="1">
      <c r="A34" s="50">
        <f t="shared" si="1"/>
        <v>23</v>
      </c>
      <c r="B34" s="24" t="s">
        <v>167</v>
      </c>
      <c r="C34" s="128" t="s">
        <v>168</v>
      </c>
      <c r="D34" s="129">
        <v>3416.1</v>
      </c>
      <c r="E34" s="129">
        <v>3295.9</v>
      </c>
      <c r="F34" s="130">
        <f t="shared" si="0"/>
        <v>96.48136764146248</v>
      </c>
    </row>
    <row r="35" spans="1:6" ht="12.75">
      <c r="A35" s="51">
        <f t="shared" si="1"/>
        <v>24</v>
      </c>
      <c r="B35" s="30" t="s">
        <v>228</v>
      </c>
      <c r="C35" s="125" t="s">
        <v>37</v>
      </c>
      <c r="D35" s="126">
        <v>531366.5</v>
      </c>
      <c r="E35" s="126">
        <v>523497</v>
      </c>
      <c r="F35" s="127">
        <f t="shared" si="0"/>
        <v>98.51900712596672</v>
      </c>
    </row>
    <row r="36" spans="1:6" ht="12.75" outlineLevel="1">
      <c r="A36" s="50">
        <f t="shared" si="1"/>
        <v>25</v>
      </c>
      <c r="B36" s="24" t="s">
        <v>62</v>
      </c>
      <c r="C36" s="128" t="s">
        <v>63</v>
      </c>
      <c r="D36" s="129">
        <v>132726</v>
      </c>
      <c r="E36" s="129">
        <v>130876</v>
      </c>
      <c r="F36" s="130">
        <f t="shared" si="0"/>
        <v>98.60615101788646</v>
      </c>
    </row>
    <row r="37" spans="1:6" ht="12.75" outlineLevel="1">
      <c r="A37" s="50">
        <f t="shared" si="1"/>
        <v>26</v>
      </c>
      <c r="B37" s="24" t="s">
        <v>64</v>
      </c>
      <c r="C37" s="128" t="s">
        <v>65</v>
      </c>
      <c r="D37" s="129">
        <v>373687.9</v>
      </c>
      <c r="E37" s="129">
        <v>367687</v>
      </c>
      <c r="F37" s="130">
        <f t="shared" si="0"/>
        <v>98.39414120714103</v>
      </c>
    </row>
    <row r="38" spans="1:6" ht="12.75" outlineLevel="1">
      <c r="A38" s="50">
        <f t="shared" si="1"/>
        <v>27</v>
      </c>
      <c r="B38" s="24" t="s">
        <v>38</v>
      </c>
      <c r="C38" s="128" t="s">
        <v>39</v>
      </c>
      <c r="D38" s="129">
        <v>7334.7</v>
      </c>
      <c r="E38" s="129">
        <v>7325.8</v>
      </c>
      <c r="F38" s="130">
        <f t="shared" si="0"/>
        <v>99.87865897719061</v>
      </c>
    </row>
    <row r="39" spans="1:6" ht="12.75" outlineLevel="1">
      <c r="A39" s="50">
        <f t="shared" si="1"/>
        <v>28</v>
      </c>
      <c r="B39" s="24" t="s">
        <v>66</v>
      </c>
      <c r="C39" s="128" t="s">
        <v>67</v>
      </c>
      <c r="D39" s="129">
        <v>17617.9</v>
      </c>
      <c r="E39" s="129">
        <v>17608.3</v>
      </c>
      <c r="F39" s="130">
        <f t="shared" si="0"/>
        <v>99.94550996429766</v>
      </c>
    </row>
    <row r="40" spans="1:6" ht="12.75">
      <c r="A40" s="51">
        <f t="shared" si="1"/>
        <v>29</v>
      </c>
      <c r="B40" s="30" t="s">
        <v>555</v>
      </c>
      <c r="C40" s="125" t="s">
        <v>40</v>
      </c>
      <c r="D40" s="126">
        <v>36918.9</v>
      </c>
      <c r="E40" s="126">
        <v>36490</v>
      </c>
      <c r="F40" s="127">
        <f t="shared" si="0"/>
        <v>98.83826441199494</v>
      </c>
    </row>
    <row r="41" spans="1:6" ht="12.75" outlineLevel="1">
      <c r="A41" s="50">
        <f t="shared" si="1"/>
        <v>30</v>
      </c>
      <c r="B41" s="24" t="s">
        <v>41</v>
      </c>
      <c r="C41" s="128" t="s">
        <v>42</v>
      </c>
      <c r="D41" s="129">
        <v>35384</v>
      </c>
      <c r="E41" s="129">
        <v>35075.1</v>
      </c>
      <c r="F41" s="130">
        <f t="shared" si="0"/>
        <v>99.12700655663576</v>
      </c>
    </row>
    <row r="42" spans="1:6" ht="12.75" outlineLevel="1">
      <c r="A42" s="50">
        <f t="shared" si="1"/>
        <v>31</v>
      </c>
      <c r="B42" s="24" t="s">
        <v>197</v>
      </c>
      <c r="C42" s="128" t="s">
        <v>198</v>
      </c>
      <c r="D42" s="129">
        <v>1534.9</v>
      </c>
      <c r="E42" s="129">
        <v>1414.9</v>
      </c>
      <c r="F42" s="130">
        <f t="shared" si="0"/>
        <v>92.18190110104892</v>
      </c>
    </row>
    <row r="43" spans="1:6" ht="12.75">
      <c r="A43" s="51">
        <f t="shared" si="1"/>
        <v>32</v>
      </c>
      <c r="B43" s="30" t="s">
        <v>229</v>
      </c>
      <c r="C43" s="125" t="s">
        <v>43</v>
      </c>
      <c r="D43" s="126">
        <v>49718.5</v>
      </c>
      <c r="E43" s="126">
        <v>49604.7</v>
      </c>
      <c r="F43" s="127">
        <f t="shared" si="0"/>
        <v>99.77111135693957</v>
      </c>
    </row>
    <row r="44" spans="1:6" ht="12.75" outlineLevel="1">
      <c r="A44" s="50">
        <f t="shared" si="1"/>
        <v>33</v>
      </c>
      <c r="B44" s="24" t="s">
        <v>171</v>
      </c>
      <c r="C44" s="128" t="s">
        <v>172</v>
      </c>
      <c r="D44" s="129">
        <v>415.6</v>
      </c>
      <c r="E44" s="129">
        <v>415.6</v>
      </c>
      <c r="F44" s="130">
        <f t="shared" si="0"/>
        <v>100</v>
      </c>
    </row>
    <row r="45" spans="1:6" ht="12.75" outlineLevel="1">
      <c r="A45" s="50">
        <f t="shared" si="1"/>
        <v>34</v>
      </c>
      <c r="B45" s="24" t="s">
        <v>169</v>
      </c>
      <c r="C45" s="128" t="s">
        <v>170</v>
      </c>
      <c r="D45" s="129">
        <v>10920.4</v>
      </c>
      <c r="E45" s="129">
        <v>10885.5</v>
      </c>
      <c r="F45" s="130">
        <f t="shared" si="0"/>
        <v>99.6804146368265</v>
      </c>
    </row>
    <row r="46" spans="1:6" ht="12.75" outlineLevel="1">
      <c r="A46" s="50">
        <f t="shared" si="1"/>
        <v>35</v>
      </c>
      <c r="B46" s="24" t="s">
        <v>44</v>
      </c>
      <c r="C46" s="128" t="s">
        <v>45</v>
      </c>
      <c r="D46" s="129">
        <v>19105.7</v>
      </c>
      <c r="E46" s="129">
        <v>19105.7</v>
      </c>
      <c r="F46" s="130">
        <f t="shared" si="0"/>
        <v>100</v>
      </c>
    </row>
    <row r="47" spans="1:6" ht="12.75" outlineLevel="1">
      <c r="A47" s="50">
        <f t="shared" si="1"/>
        <v>36</v>
      </c>
      <c r="B47" s="24" t="s">
        <v>119</v>
      </c>
      <c r="C47" s="128" t="s">
        <v>120</v>
      </c>
      <c r="D47" s="129">
        <v>10827.5</v>
      </c>
      <c r="E47" s="129">
        <v>10778.2</v>
      </c>
      <c r="F47" s="130">
        <f t="shared" si="0"/>
        <v>99.5446779034865</v>
      </c>
    </row>
    <row r="48" spans="1:6" ht="12.75" outlineLevel="1">
      <c r="A48" s="50">
        <f t="shared" si="1"/>
        <v>37</v>
      </c>
      <c r="B48" s="24" t="s">
        <v>121</v>
      </c>
      <c r="C48" s="128" t="s">
        <v>122</v>
      </c>
      <c r="D48" s="129">
        <v>8449.3</v>
      </c>
      <c r="E48" s="129">
        <v>8419.7</v>
      </c>
      <c r="F48" s="130">
        <f t="shared" si="0"/>
        <v>99.64967512101596</v>
      </c>
    </row>
    <row r="49" spans="1:6" ht="12.75">
      <c r="A49" s="51">
        <f t="shared" si="1"/>
        <v>38</v>
      </c>
      <c r="B49" s="30" t="s">
        <v>556</v>
      </c>
      <c r="C49" s="125" t="s">
        <v>71</v>
      </c>
      <c r="D49" s="126">
        <v>1428.8</v>
      </c>
      <c r="E49" s="126">
        <v>1321.8</v>
      </c>
      <c r="F49" s="127">
        <f t="shared" si="0"/>
        <v>92.51119820828667</v>
      </c>
    </row>
    <row r="50" spans="1:6" ht="12.75" outlineLevel="1">
      <c r="A50" s="50">
        <f t="shared" si="1"/>
        <v>39</v>
      </c>
      <c r="B50" s="24" t="s">
        <v>54</v>
      </c>
      <c r="C50" s="128" t="s">
        <v>55</v>
      </c>
      <c r="D50" s="129">
        <v>1428.8</v>
      </c>
      <c r="E50" s="129">
        <v>1321.8</v>
      </c>
      <c r="F50" s="130">
        <f t="shared" si="0"/>
        <v>92.51119820828667</v>
      </c>
    </row>
    <row r="51" spans="1:6" ht="32.25">
      <c r="A51" s="51">
        <f t="shared" si="1"/>
        <v>40</v>
      </c>
      <c r="B51" s="30" t="s">
        <v>557</v>
      </c>
      <c r="C51" s="125" t="s">
        <v>194</v>
      </c>
      <c r="D51" s="126">
        <v>113934.1</v>
      </c>
      <c r="E51" s="126">
        <v>113934.1</v>
      </c>
      <c r="F51" s="127">
        <f t="shared" si="0"/>
        <v>100</v>
      </c>
    </row>
    <row r="52" spans="1:6" ht="22.5" outlineLevel="1">
      <c r="A52" s="50">
        <f t="shared" si="1"/>
        <v>41</v>
      </c>
      <c r="B52" s="24" t="s">
        <v>558</v>
      </c>
      <c r="C52" s="128" t="s">
        <v>195</v>
      </c>
      <c r="D52" s="129">
        <v>82244.3</v>
      </c>
      <c r="E52" s="129">
        <v>82244.3</v>
      </c>
      <c r="F52" s="130">
        <f t="shared" si="0"/>
        <v>100</v>
      </c>
    </row>
    <row r="53" spans="1:6" ht="12.75" outlineLevel="1">
      <c r="A53" s="50">
        <f t="shared" si="1"/>
        <v>42</v>
      </c>
      <c r="B53" s="24" t="s">
        <v>559</v>
      </c>
      <c r="C53" s="128" t="s">
        <v>196</v>
      </c>
      <c r="D53" s="129">
        <v>31689.8</v>
      </c>
      <c r="E53" s="129">
        <v>31689.8</v>
      </c>
      <c r="F53" s="130">
        <f t="shared" si="0"/>
        <v>100</v>
      </c>
    </row>
    <row r="54" spans="1:6" ht="12.75">
      <c r="A54" s="51">
        <f t="shared" si="1"/>
        <v>43</v>
      </c>
      <c r="B54" s="30" t="s">
        <v>373</v>
      </c>
      <c r="C54" s="131"/>
      <c r="D54" s="132">
        <v>853216.6</v>
      </c>
      <c r="E54" s="132">
        <v>839986.9</v>
      </c>
      <c r="F54" s="127">
        <f t="shared" si="0"/>
        <v>98.44943241845037</v>
      </c>
    </row>
    <row r="55" ht="12">
      <c r="A55" s="124"/>
    </row>
    <row r="56" ht="12">
      <c r="A56" s="124"/>
    </row>
    <row r="57" ht="12">
      <c r="A57" s="124"/>
    </row>
  </sheetData>
  <sheetProtection/>
  <mergeCells count="10">
    <mergeCell ref="B1:F1"/>
    <mergeCell ref="B2:F2"/>
    <mergeCell ref="B3:F3"/>
    <mergeCell ref="A6:F6"/>
    <mergeCell ref="A9:A10"/>
    <mergeCell ref="B9:B10"/>
    <mergeCell ref="C9:C10"/>
    <mergeCell ref="D9:D10"/>
    <mergeCell ref="E9:E10"/>
    <mergeCell ref="F9:F10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33CC33"/>
  </sheetPr>
  <dimension ref="A1:L705"/>
  <sheetViews>
    <sheetView zoomScalePageLayoutView="0" workbookViewId="0" topLeftCell="A445">
      <selection activeCell="L421" sqref="L421"/>
    </sheetView>
  </sheetViews>
  <sheetFormatPr defaultColWidth="9.00390625" defaultRowHeight="12.75" outlineLevelRow="7"/>
  <cols>
    <col min="1" max="1" width="4.125" style="18" customWidth="1"/>
    <col min="2" max="2" width="34.125" style="18" customWidth="1"/>
    <col min="3" max="3" width="8.00390625" style="18" customWidth="1"/>
    <col min="4" max="4" width="8.75390625" style="18" customWidth="1"/>
    <col min="5" max="5" width="11.25390625" style="18" customWidth="1"/>
    <col min="6" max="6" width="7.875" style="18" customWidth="1"/>
    <col min="7" max="7" width="10.75390625" style="18" customWidth="1"/>
    <col min="8" max="8" width="9.75390625" style="18" customWidth="1"/>
    <col min="9" max="9" width="7.375" style="18" customWidth="1"/>
    <col min="10" max="16384" width="9.125" style="18" customWidth="1"/>
  </cols>
  <sheetData>
    <row r="1" spans="3:9" ht="12.75">
      <c r="C1" s="147" t="s">
        <v>176</v>
      </c>
      <c r="D1" s="147"/>
      <c r="E1" s="147"/>
      <c r="F1" s="147"/>
      <c r="G1" s="147"/>
      <c r="H1" s="147"/>
      <c r="I1" s="147"/>
    </row>
    <row r="2" spans="3:9" ht="12.75">
      <c r="C2" s="147" t="s">
        <v>117</v>
      </c>
      <c r="D2" s="147"/>
      <c r="E2" s="147"/>
      <c r="F2" s="147"/>
      <c r="G2" s="147"/>
      <c r="H2" s="147"/>
      <c r="I2" s="147"/>
    </row>
    <row r="3" spans="3:9" ht="12.75">
      <c r="C3" s="147" t="s">
        <v>560</v>
      </c>
      <c r="D3" s="147"/>
      <c r="E3" s="147"/>
      <c r="F3" s="147"/>
      <c r="G3" s="147"/>
      <c r="H3" s="147"/>
      <c r="I3" s="147"/>
    </row>
    <row r="4" spans="1:6" ht="11.25">
      <c r="A4" s="48"/>
      <c r="B4" s="48"/>
      <c r="F4" s="48"/>
    </row>
    <row r="5" spans="1:6" ht="11.25">
      <c r="A5" s="133"/>
      <c r="B5" s="133"/>
      <c r="C5" s="48"/>
      <c r="D5" s="48"/>
      <c r="E5" s="48"/>
      <c r="F5" s="134"/>
    </row>
    <row r="6" spans="1:9" ht="14.25">
      <c r="A6" s="167" t="s">
        <v>561</v>
      </c>
      <c r="B6" s="167"/>
      <c r="C6" s="167"/>
      <c r="D6" s="167"/>
      <c r="E6" s="167"/>
      <c r="F6" s="167"/>
      <c r="G6" s="167"/>
      <c r="H6" s="167"/>
      <c r="I6" s="167"/>
    </row>
    <row r="7" spans="1:9" ht="14.25">
      <c r="A7" s="168" t="s">
        <v>562</v>
      </c>
      <c r="B7" s="168"/>
      <c r="C7" s="168"/>
      <c r="D7" s="168"/>
      <c r="E7" s="168"/>
      <c r="F7" s="168"/>
      <c r="G7" s="168"/>
      <c r="H7" s="168"/>
      <c r="I7" s="168"/>
    </row>
    <row r="8" spans="3:7" ht="11.25">
      <c r="C8" s="133"/>
      <c r="D8" s="48"/>
      <c r="E8" s="48"/>
      <c r="F8" s="48"/>
      <c r="G8" s="20"/>
    </row>
    <row r="9" spans="3:7" ht="11.25">
      <c r="C9" s="133"/>
      <c r="D9" s="48"/>
      <c r="E9" s="48"/>
      <c r="F9" s="48"/>
      <c r="G9" s="20"/>
    </row>
    <row r="10" spans="1:9" ht="11.25">
      <c r="A10" s="19"/>
      <c r="B10" s="19"/>
      <c r="C10" s="19"/>
      <c r="G10" s="20"/>
      <c r="I10" s="20" t="s">
        <v>9</v>
      </c>
    </row>
    <row r="11" spans="1:9" ht="11.25">
      <c r="A11" s="165" t="s">
        <v>174</v>
      </c>
      <c r="B11" s="165" t="s">
        <v>153</v>
      </c>
      <c r="C11" s="165" t="s">
        <v>152</v>
      </c>
      <c r="D11" s="165" t="s">
        <v>222</v>
      </c>
      <c r="E11" s="165" t="s">
        <v>154</v>
      </c>
      <c r="F11" s="165" t="s">
        <v>155</v>
      </c>
      <c r="G11" s="165" t="s">
        <v>203</v>
      </c>
      <c r="H11" s="166" t="s">
        <v>329</v>
      </c>
      <c r="I11" s="166" t="s">
        <v>230</v>
      </c>
    </row>
    <row r="12" spans="1:9" ht="21.75" customHeight="1">
      <c r="A12" s="165"/>
      <c r="B12" s="165"/>
      <c r="C12" s="165"/>
      <c r="D12" s="165"/>
      <c r="E12" s="165"/>
      <c r="F12" s="165"/>
      <c r="G12" s="165"/>
      <c r="H12" s="166"/>
      <c r="I12" s="166"/>
    </row>
    <row r="13" spans="1:9" ht="11.25">
      <c r="A13" s="22"/>
      <c r="B13" s="21" t="s">
        <v>156</v>
      </c>
      <c r="C13" s="21" t="s">
        <v>157</v>
      </c>
      <c r="D13" s="21" t="s">
        <v>158</v>
      </c>
      <c r="E13" s="21" t="s">
        <v>159</v>
      </c>
      <c r="F13" s="21" t="s">
        <v>160</v>
      </c>
      <c r="G13" s="135">
        <v>6</v>
      </c>
      <c r="H13" s="135">
        <v>7</v>
      </c>
      <c r="I13" s="135">
        <v>8</v>
      </c>
    </row>
    <row r="14" spans="1:9" ht="12.75">
      <c r="A14" s="47">
        <v>1</v>
      </c>
      <c r="B14" s="30" t="s">
        <v>60</v>
      </c>
      <c r="C14" s="26" t="s">
        <v>59</v>
      </c>
      <c r="D14" s="26"/>
      <c r="E14" s="26"/>
      <c r="F14" s="26"/>
      <c r="G14" s="126">
        <v>3137.5</v>
      </c>
      <c r="H14" s="126">
        <v>3040.2</v>
      </c>
      <c r="I14" s="127">
        <f>H14/G14*100</f>
        <v>96.89880478087649</v>
      </c>
    </row>
    <row r="15" spans="1:9" ht="12.75" outlineLevel="1">
      <c r="A15" s="50">
        <f>A14+1</f>
        <v>2</v>
      </c>
      <c r="B15" s="24" t="s">
        <v>223</v>
      </c>
      <c r="C15" s="23" t="s">
        <v>59</v>
      </c>
      <c r="D15" s="23" t="s">
        <v>163</v>
      </c>
      <c r="E15" s="23"/>
      <c r="F15" s="23"/>
      <c r="G15" s="129">
        <v>3137.5</v>
      </c>
      <c r="H15" s="129">
        <v>3040.2</v>
      </c>
      <c r="I15" s="130">
        <f aca="true" t="shared" si="0" ref="I15:I78">H15/G15*100</f>
        <v>96.89880478087649</v>
      </c>
    </row>
    <row r="16" spans="1:9" ht="45" outlineLevel="2">
      <c r="A16" s="50">
        <f aca="true" t="shared" si="1" ref="A16:A79">A15+1</f>
        <v>3</v>
      </c>
      <c r="B16" s="24" t="s">
        <v>49</v>
      </c>
      <c r="C16" s="23" t="s">
        <v>59</v>
      </c>
      <c r="D16" s="23" t="s">
        <v>50</v>
      </c>
      <c r="E16" s="23"/>
      <c r="F16" s="23"/>
      <c r="G16" s="129">
        <v>2430.1</v>
      </c>
      <c r="H16" s="129">
        <v>2361</v>
      </c>
      <c r="I16" s="130">
        <f t="shared" si="0"/>
        <v>97.1564956174643</v>
      </c>
    </row>
    <row r="17" spans="1:9" ht="22.5" outlineLevel="3">
      <c r="A17" s="50">
        <f t="shared" si="1"/>
        <v>4</v>
      </c>
      <c r="B17" s="24" t="s">
        <v>231</v>
      </c>
      <c r="C17" s="23" t="s">
        <v>59</v>
      </c>
      <c r="D17" s="23" t="s">
        <v>50</v>
      </c>
      <c r="E17" s="23" t="s">
        <v>563</v>
      </c>
      <c r="F17" s="23"/>
      <c r="G17" s="129">
        <v>2430.1</v>
      </c>
      <c r="H17" s="129">
        <v>2361</v>
      </c>
      <c r="I17" s="130">
        <f t="shared" si="0"/>
        <v>97.1564956174643</v>
      </c>
    </row>
    <row r="18" spans="1:9" ht="22.5" outlineLevel="4">
      <c r="A18" s="50">
        <f t="shared" si="1"/>
        <v>5</v>
      </c>
      <c r="B18" s="24" t="s">
        <v>232</v>
      </c>
      <c r="C18" s="23" t="s">
        <v>59</v>
      </c>
      <c r="D18" s="23" t="s">
        <v>50</v>
      </c>
      <c r="E18" s="23" t="s">
        <v>564</v>
      </c>
      <c r="F18" s="23"/>
      <c r="G18" s="129">
        <v>2430.1</v>
      </c>
      <c r="H18" s="129">
        <v>2361</v>
      </c>
      <c r="I18" s="130">
        <f t="shared" si="0"/>
        <v>97.1564956174643</v>
      </c>
    </row>
    <row r="19" spans="1:9" ht="45" outlineLevel="5">
      <c r="A19" s="50">
        <f t="shared" si="1"/>
        <v>6</v>
      </c>
      <c r="B19" s="24" t="s">
        <v>565</v>
      </c>
      <c r="C19" s="23" t="s">
        <v>59</v>
      </c>
      <c r="D19" s="23" t="s">
        <v>50</v>
      </c>
      <c r="E19" s="23" t="s">
        <v>566</v>
      </c>
      <c r="F19" s="23"/>
      <c r="G19" s="129">
        <v>1439.4</v>
      </c>
      <c r="H19" s="129">
        <v>1390.6</v>
      </c>
      <c r="I19" s="130">
        <f t="shared" si="0"/>
        <v>96.60969848548004</v>
      </c>
    </row>
    <row r="20" spans="1:9" ht="67.5" outlineLevel="6">
      <c r="A20" s="50">
        <f t="shared" si="1"/>
        <v>7</v>
      </c>
      <c r="B20" s="24" t="s">
        <v>233</v>
      </c>
      <c r="C20" s="23" t="s">
        <v>59</v>
      </c>
      <c r="D20" s="23" t="s">
        <v>50</v>
      </c>
      <c r="E20" s="23" t="s">
        <v>566</v>
      </c>
      <c r="F20" s="23" t="s">
        <v>234</v>
      </c>
      <c r="G20" s="129">
        <v>903.5</v>
      </c>
      <c r="H20" s="129">
        <v>866.2</v>
      </c>
      <c r="I20" s="130">
        <f t="shared" si="0"/>
        <v>95.8716104039845</v>
      </c>
    </row>
    <row r="21" spans="1:9" ht="22.5" outlineLevel="7">
      <c r="A21" s="50">
        <f t="shared" si="1"/>
        <v>8</v>
      </c>
      <c r="B21" s="24" t="s">
        <v>235</v>
      </c>
      <c r="C21" s="23" t="s">
        <v>59</v>
      </c>
      <c r="D21" s="23" t="s">
        <v>50</v>
      </c>
      <c r="E21" s="23" t="s">
        <v>566</v>
      </c>
      <c r="F21" s="23" t="s">
        <v>111</v>
      </c>
      <c r="G21" s="129">
        <v>903.5</v>
      </c>
      <c r="H21" s="129">
        <v>866.2</v>
      </c>
      <c r="I21" s="130">
        <f t="shared" si="0"/>
        <v>95.8716104039845</v>
      </c>
    </row>
    <row r="22" spans="1:9" ht="33.75" outlineLevel="6">
      <c r="A22" s="50">
        <f t="shared" si="1"/>
        <v>9</v>
      </c>
      <c r="B22" s="24" t="s">
        <v>567</v>
      </c>
      <c r="C22" s="23" t="s">
        <v>59</v>
      </c>
      <c r="D22" s="23" t="s">
        <v>50</v>
      </c>
      <c r="E22" s="23" t="s">
        <v>566</v>
      </c>
      <c r="F22" s="23" t="s">
        <v>236</v>
      </c>
      <c r="G22" s="129">
        <v>535.9</v>
      </c>
      <c r="H22" s="129">
        <v>524.5</v>
      </c>
      <c r="I22" s="130">
        <f t="shared" si="0"/>
        <v>97.87273745101699</v>
      </c>
    </row>
    <row r="23" spans="1:9" ht="33.75" outlineLevel="7">
      <c r="A23" s="50">
        <f t="shared" si="1"/>
        <v>10</v>
      </c>
      <c r="B23" s="24" t="s">
        <v>237</v>
      </c>
      <c r="C23" s="23" t="s">
        <v>59</v>
      </c>
      <c r="D23" s="23" t="s">
        <v>50</v>
      </c>
      <c r="E23" s="23" t="s">
        <v>566</v>
      </c>
      <c r="F23" s="23" t="s">
        <v>238</v>
      </c>
      <c r="G23" s="129">
        <v>535.9</v>
      </c>
      <c r="H23" s="129">
        <v>524.5</v>
      </c>
      <c r="I23" s="130">
        <f t="shared" si="0"/>
        <v>97.87273745101699</v>
      </c>
    </row>
    <row r="24" spans="1:9" ht="45" outlineLevel="5">
      <c r="A24" s="50">
        <f t="shared" si="1"/>
        <v>11</v>
      </c>
      <c r="B24" s="24" t="s">
        <v>386</v>
      </c>
      <c r="C24" s="23" t="s">
        <v>59</v>
      </c>
      <c r="D24" s="23" t="s">
        <v>50</v>
      </c>
      <c r="E24" s="23" t="s">
        <v>568</v>
      </c>
      <c r="F24" s="23"/>
      <c r="G24" s="129">
        <v>990.7</v>
      </c>
      <c r="H24" s="129">
        <v>970.4</v>
      </c>
      <c r="I24" s="130">
        <f t="shared" si="0"/>
        <v>97.95094377712728</v>
      </c>
    </row>
    <row r="25" spans="1:9" ht="67.5" outlineLevel="6">
      <c r="A25" s="50">
        <f t="shared" si="1"/>
        <v>12</v>
      </c>
      <c r="B25" s="24" t="s">
        <v>233</v>
      </c>
      <c r="C25" s="23" t="s">
        <v>59</v>
      </c>
      <c r="D25" s="23" t="s">
        <v>50</v>
      </c>
      <c r="E25" s="23" t="s">
        <v>568</v>
      </c>
      <c r="F25" s="23" t="s">
        <v>234</v>
      </c>
      <c r="G25" s="129">
        <v>990.7</v>
      </c>
      <c r="H25" s="129">
        <v>970.4</v>
      </c>
      <c r="I25" s="130">
        <f t="shared" si="0"/>
        <v>97.95094377712728</v>
      </c>
    </row>
    <row r="26" spans="1:9" ht="22.5" outlineLevel="7">
      <c r="A26" s="50">
        <f t="shared" si="1"/>
        <v>13</v>
      </c>
      <c r="B26" s="24" t="s">
        <v>235</v>
      </c>
      <c r="C26" s="23" t="s">
        <v>59</v>
      </c>
      <c r="D26" s="23" t="s">
        <v>50</v>
      </c>
      <c r="E26" s="23" t="s">
        <v>568</v>
      </c>
      <c r="F26" s="23" t="s">
        <v>111</v>
      </c>
      <c r="G26" s="129">
        <v>990.7</v>
      </c>
      <c r="H26" s="129">
        <v>970.4</v>
      </c>
      <c r="I26" s="130">
        <f t="shared" si="0"/>
        <v>97.95094377712728</v>
      </c>
    </row>
    <row r="27" spans="1:9" ht="45" outlineLevel="2">
      <c r="A27" s="50">
        <f t="shared" si="1"/>
        <v>14</v>
      </c>
      <c r="B27" s="24" t="s">
        <v>69</v>
      </c>
      <c r="C27" s="23" t="s">
        <v>59</v>
      </c>
      <c r="D27" s="23" t="s">
        <v>70</v>
      </c>
      <c r="E27" s="23"/>
      <c r="F27" s="23"/>
      <c r="G27" s="129">
        <v>707.4</v>
      </c>
      <c r="H27" s="129">
        <v>679.2</v>
      </c>
      <c r="I27" s="130">
        <f t="shared" si="0"/>
        <v>96.01357082273114</v>
      </c>
    </row>
    <row r="28" spans="1:9" ht="22.5" outlineLevel="3">
      <c r="A28" s="50">
        <f t="shared" si="1"/>
        <v>15</v>
      </c>
      <c r="B28" s="24" t="s">
        <v>231</v>
      </c>
      <c r="C28" s="23" t="s">
        <v>59</v>
      </c>
      <c r="D28" s="23" t="s">
        <v>70</v>
      </c>
      <c r="E28" s="23" t="s">
        <v>563</v>
      </c>
      <c r="F28" s="23"/>
      <c r="G28" s="129">
        <v>707.4</v>
      </c>
      <c r="H28" s="129">
        <v>679.2</v>
      </c>
      <c r="I28" s="130">
        <f t="shared" si="0"/>
        <v>96.01357082273114</v>
      </c>
    </row>
    <row r="29" spans="1:9" ht="22.5" outlineLevel="4">
      <c r="A29" s="50">
        <f t="shared" si="1"/>
        <v>16</v>
      </c>
      <c r="B29" s="24" t="s">
        <v>232</v>
      </c>
      <c r="C29" s="23" t="s">
        <v>59</v>
      </c>
      <c r="D29" s="23" t="s">
        <v>70</v>
      </c>
      <c r="E29" s="23" t="s">
        <v>564</v>
      </c>
      <c r="F29" s="23"/>
      <c r="G29" s="129">
        <v>707.4</v>
      </c>
      <c r="H29" s="129">
        <v>679.2</v>
      </c>
      <c r="I29" s="130">
        <f t="shared" si="0"/>
        <v>96.01357082273114</v>
      </c>
    </row>
    <row r="30" spans="1:9" ht="45" outlineLevel="5">
      <c r="A30" s="50">
        <f t="shared" si="1"/>
        <v>17</v>
      </c>
      <c r="B30" s="24" t="s">
        <v>565</v>
      </c>
      <c r="C30" s="23" t="s">
        <v>59</v>
      </c>
      <c r="D30" s="23" t="s">
        <v>70</v>
      </c>
      <c r="E30" s="23" t="s">
        <v>566</v>
      </c>
      <c r="F30" s="23"/>
      <c r="G30" s="129">
        <v>2</v>
      </c>
      <c r="H30" s="129">
        <v>2</v>
      </c>
      <c r="I30" s="130">
        <f t="shared" si="0"/>
        <v>100</v>
      </c>
    </row>
    <row r="31" spans="1:9" ht="33.75" outlineLevel="6">
      <c r="A31" s="50">
        <f t="shared" si="1"/>
        <v>18</v>
      </c>
      <c r="B31" s="24" t="s">
        <v>567</v>
      </c>
      <c r="C31" s="23" t="s">
        <v>59</v>
      </c>
      <c r="D31" s="23" t="s">
        <v>70</v>
      </c>
      <c r="E31" s="23" t="s">
        <v>566</v>
      </c>
      <c r="F31" s="23" t="s">
        <v>236</v>
      </c>
      <c r="G31" s="129">
        <v>2</v>
      </c>
      <c r="H31" s="129">
        <v>2</v>
      </c>
      <c r="I31" s="130">
        <f t="shared" si="0"/>
        <v>100</v>
      </c>
    </row>
    <row r="32" spans="1:9" ht="33.75" outlineLevel="7">
      <c r="A32" s="50">
        <f t="shared" si="1"/>
        <v>19</v>
      </c>
      <c r="B32" s="24" t="s">
        <v>237</v>
      </c>
      <c r="C32" s="23" t="s">
        <v>59</v>
      </c>
      <c r="D32" s="23" t="s">
        <v>70</v>
      </c>
      <c r="E32" s="23" t="s">
        <v>566</v>
      </c>
      <c r="F32" s="23" t="s">
        <v>238</v>
      </c>
      <c r="G32" s="129">
        <v>2</v>
      </c>
      <c r="H32" s="129">
        <v>2</v>
      </c>
      <c r="I32" s="130">
        <f t="shared" si="0"/>
        <v>100</v>
      </c>
    </row>
    <row r="33" spans="1:9" ht="45" outlineLevel="5">
      <c r="A33" s="50">
        <f t="shared" si="1"/>
        <v>20</v>
      </c>
      <c r="B33" s="24" t="s">
        <v>69</v>
      </c>
      <c r="C33" s="23" t="s">
        <v>59</v>
      </c>
      <c r="D33" s="23" t="s">
        <v>70</v>
      </c>
      <c r="E33" s="23" t="s">
        <v>569</v>
      </c>
      <c r="F33" s="23"/>
      <c r="G33" s="129">
        <v>705.5</v>
      </c>
      <c r="H33" s="129">
        <v>677.3</v>
      </c>
      <c r="I33" s="130">
        <f t="shared" si="0"/>
        <v>96.0028348688873</v>
      </c>
    </row>
    <row r="34" spans="1:9" ht="67.5" outlineLevel="6">
      <c r="A34" s="50">
        <f t="shared" si="1"/>
        <v>21</v>
      </c>
      <c r="B34" s="24" t="s">
        <v>233</v>
      </c>
      <c r="C34" s="23" t="s">
        <v>59</v>
      </c>
      <c r="D34" s="23" t="s">
        <v>70</v>
      </c>
      <c r="E34" s="23" t="s">
        <v>569</v>
      </c>
      <c r="F34" s="23" t="s">
        <v>234</v>
      </c>
      <c r="G34" s="129">
        <v>705.5</v>
      </c>
      <c r="H34" s="129">
        <v>677.3</v>
      </c>
      <c r="I34" s="130">
        <f t="shared" si="0"/>
        <v>96.0028348688873</v>
      </c>
    </row>
    <row r="35" spans="1:9" ht="22.5" outlineLevel="7">
      <c r="A35" s="50">
        <f t="shared" si="1"/>
        <v>22</v>
      </c>
      <c r="B35" s="24" t="s">
        <v>235</v>
      </c>
      <c r="C35" s="23" t="s">
        <v>59</v>
      </c>
      <c r="D35" s="23" t="s">
        <v>70</v>
      </c>
      <c r="E35" s="23" t="s">
        <v>569</v>
      </c>
      <c r="F35" s="23" t="s">
        <v>111</v>
      </c>
      <c r="G35" s="129">
        <v>705.5</v>
      </c>
      <c r="H35" s="129">
        <v>677.3</v>
      </c>
      <c r="I35" s="130">
        <f t="shared" si="0"/>
        <v>96.0028348688873</v>
      </c>
    </row>
    <row r="36" spans="1:9" ht="12.75">
      <c r="A36" s="51">
        <f t="shared" si="1"/>
        <v>23</v>
      </c>
      <c r="B36" s="30" t="s">
        <v>162</v>
      </c>
      <c r="C36" s="26" t="s">
        <v>78</v>
      </c>
      <c r="D36" s="26"/>
      <c r="E36" s="26"/>
      <c r="F36" s="26"/>
      <c r="G36" s="126">
        <v>140419.6</v>
      </c>
      <c r="H36" s="126">
        <v>135726.5</v>
      </c>
      <c r="I36" s="127">
        <f t="shared" si="0"/>
        <v>96.65780275688009</v>
      </c>
    </row>
    <row r="37" spans="1:9" ht="12.75" outlineLevel="1">
      <c r="A37" s="50">
        <f t="shared" si="1"/>
        <v>24</v>
      </c>
      <c r="B37" s="24" t="s">
        <v>223</v>
      </c>
      <c r="C37" s="23" t="s">
        <v>78</v>
      </c>
      <c r="D37" s="23" t="s">
        <v>163</v>
      </c>
      <c r="E37" s="23"/>
      <c r="F37" s="23"/>
      <c r="G37" s="129">
        <v>35424</v>
      </c>
      <c r="H37" s="129">
        <v>33217.9</v>
      </c>
      <c r="I37" s="130">
        <f t="shared" si="0"/>
        <v>93.77230126467931</v>
      </c>
    </row>
    <row r="38" spans="1:9" ht="33.75" outlineLevel="2">
      <c r="A38" s="50">
        <f t="shared" si="1"/>
        <v>25</v>
      </c>
      <c r="B38" s="24" t="s">
        <v>46</v>
      </c>
      <c r="C38" s="23" t="s">
        <v>78</v>
      </c>
      <c r="D38" s="23" t="s">
        <v>47</v>
      </c>
      <c r="E38" s="23"/>
      <c r="F38" s="23"/>
      <c r="G38" s="129">
        <v>982.7</v>
      </c>
      <c r="H38" s="129">
        <v>963.8</v>
      </c>
      <c r="I38" s="130">
        <f t="shared" si="0"/>
        <v>98.07672738373867</v>
      </c>
    </row>
    <row r="39" spans="1:9" ht="22.5" outlineLevel="3">
      <c r="A39" s="50">
        <f t="shared" si="1"/>
        <v>26</v>
      </c>
      <c r="B39" s="24" t="s">
        <v>249</v>
      </c>
      <c r="C39" s="23" t="s">
        <v>78</v>
      </c>
      <c r="D39" s="23" t="s">
        <v>47</v>
      </c>
      <c r="E39" s="23" t="s">
        <v>570</v>
      </c>
      <c r="F39" s="23"/>
      <c r="G39" s="129">
        <v>982.7</v>
      </c>
      <c r="H39" s="129">
        <v>963.8</v>
      </c>
      <c r="I39" s="130">
        <f t="shared" si="0"/>
        <v>98.07672738373867</v>
      </c>
    </row>
    <row r="40" spans="1:9" ht="22.5" outlineLevel="4">
      <c r="A40" s="50">
        <f t="shared" si="1"/>
        <v>27</v>
      </c>
      <c r="B40" s="24" t="s">
        <v>250</v>
      </c>
      <c r="C40" s="23" t="s">
        <v>78</v>
      </c>
      <c r="D40" s="23" t="s">
        <v>47</v>
      </c>
      <c r="E40" s="23" t="s">
        <v>571</v>
      </c>
      <c r="F40" s="23"/>
      <c r="G40" s="129">
        <v>982.7</v>
      </c>
      <c r="H40" s="129">
        <v>963.8</v>
      </c>
      <c r="I40" s="130">
        <f t="shared" si="0"/>
        <v>98.07672738373867</v>
      </c>
    </row>
    <row r="41" spans="1:9" ht="33.75" outlineLevel="5">
      <c r="A41" s="50">
        <f t="shared" si="1"/>
        <v>28</v>
      </c>
      <c r="B41" s="24" t="s">
        <v>387</v>
      </c>
      <c r="C41" s="23" t="s">
        <v>78</v>
      </c>
      <c r="D41" s="23" t="s">
        <v>47</v>
      </c>
      <c r="E41" s="23" t="s">
        <v>572</v>
      </c>
      <c r="F41" s="23"/>
      <c r="G41" s="129">
        <v>982.7</v>
      </c>
      <c r="H41" s="129">
        <v>963.8</v>
      </c>
      <c r="I41" s="130">
        <f t="shared" si="0"/>
        <v>98.07672738373867</v>
      </c>
    </row>
    <row r="42" spans="1:9" ht="67.5" outlineLevel="6">
      <c r="A42" s="50">
        <f t="shared" si="1"/>
        <v>29</v>
      </c>
      <c r="B42" s="24" t="s">
        <v>233</v>
      </c>
      <c r="C42" s="23" t="s">
        <v>78</v>
      </c>
      <c r="D42" s="23" t="s">
        <v>47</v>
      </c>
      <c r="E42" s="23" t="s">
        <v>572</v>
      </c>
      <c r="F42" s="23" t="s">
        <v>234</v>
      </c>
      <c r="G42" s="129">
        <v>982.7</v>
      </c>
      <c r="H42" s="129">
        <v>963.8</v>
      </c>
      <c r="I42" s="130">
        <f t="shared" si="0"/>
        <v>98.07672738373867</v>
      </c>
    </row>
    <row r="43" spans="1:9" ht="22.5" outlineLevel="7">
      <c r="A43" s="50">
        <f t="shared" si="1"/>
        <v>30</v>
      </c>
      <c r="B43" s="24" t="s">
        <v>235</v>
      </c>
      <c r="C43" s="23" t="s">
        <v>78</v>
      </c>
      <c r="D43" s="23" t="s">
        <v>47</v>
      </c>
      <c r="E43" s="23" t="s">
        <v>572</v>
      </c>
      <c r="F43" s="23" t="s">
        <v>111</v>
      </c>
      <c r="G43" s="129">
        <v>982.7</v>
      </c>
      <c r="H43" s="129">
        <v>963.8</v>
      </c>
      <c r="I43" s="130">
        <f t="shared" si="0"/>
        <v>98.07672738373867</v>
      </c>
    </row>
    <row r="44" spans="1:9" ht="56.25" outlineLevel="2">
      <c r="A44" s="50">
        <f t="shared" si="1"/>
        <v>31</v>
      </c>
      <c r="B44" s="24" t="s">
        <v>224</v>
      </c>
      <c r="C44" s="23" t="s">
        <v>78</v>
      </c>
      <c r="D44" s="23" t="s">
        <v>51</v>
      </c>
      <c r="E44" s="23"/>
      <c r="F44" s="23"/>
      <c r="G44" s="129">
        <v>32877.5</v>
      </c>
      <c r="H44" s="129">
        <v>31120</v>
      </c>
      <c r="I44" s="130">
        <f t="shared" si="0"/>
        <v>94.65439890502624</v>
      </c>
    </row>
    <row r="45" spans="1:9" ht="45" outlineLevel="3">
      <c r="A45" s="50">
        <f t="shared" si="1"/>
        <v>32</v>
      </c>
      <c r="B45" s="24" t="s">
        <v>241</v>
      </c>
      <c r="C45" s="23" t="s">
        <v>78</v>
      </c>
      <c r="D45" s="23" t="s">
        <v>51</v>
      </c>
      <c r="E45" s="23" t="s">
        <v>573</v>
      </c>
      <c r="F45" s="23"/>
      <c r="G45" s="129">
        <v>4.4</v>
      </c>
      <c r="H45" s="129">
        <v>4.4</v>
      </c>
      <c r="I45" s="130">
        <f t="shared" si="0"/>
        <v>100</v>
      </c>
    </row>
    <row r="46" spans="1:9" ht="33.75" outlineLevel="4">
      <c r="A46" s="50">
        <f t="shared" si="1"/>
        <v>33</v>
      </c>
      <c r="B46" s="24" t="s">
        <v>243</v>
      </c>
      <c r="C46" s="23" t="s">
        <v>78</v>
      </c>
      <c r="D46" s="23" t="s">
        <v>51</v>
      </c>
      <c r="E46" s="23" t="s">
        <v>574</v>
      </c>
      <c r="F46" s="23"/>
      <c r="G46" s="129">
        <v>4.4</v>
      </c>
      <c r="H46" s="129">
        <v>4.4</v>
      </c>
      <c r="I46" s="130">
        <f t="shared" si="0"/>
        <v>100</v>
      </c>
    </row>
    <row r="47" spans="1:9" ht="101.25" outlineLevel="5">
      <c r="A47" s="50">
        <f t="shared" si="1"/>
        <v>34</v>
      </c>
      <c r="B47" s="25" t="s">
        <v>244</v>
      </c>
      <c r="C47" s="23" t="s">
        <v>78</v>
      </c>
      <c r="D47" s="23" t="s">
        <v>51</v>
      </c>
      <c r="E47" s="23" t="s">
        <v>575</v>
      </c>
      <c r="F47" s="23"/>
      <c r="G47" s="129">
        <v>4.4</v>
      </c>
      <c r="H47" s="129">
        <v>4.4</v>
      </c>
      <c r="I47" s="130">
        <f t="shared" si="0"/>
        <v>100</v>
      </c>
    </row>
    <row r="48" spans="1:9" ht="33.75" outlineLevel="6">
      <c r="A48" s="50">
        <f t="shared" si="1"/>
        <v>35</v>
      </c>
      <c r="B48" s="24" t="s">
        <v>567</v>
      </c>
      <c r="C48" s="23" t="s">
        <v>78</v>
      </c>
      <c r="D48" s="23" t="s">
        <v>51</v>
      </c>
      <c r="E48" s="23" t="s">
        <v>575</v>
      </c>
      <c r="F48" s="23" t="s">
        <v>236</v>
      </c>
      <c r="G48" s="129">
        <v>4.4</v>
      </c>
      <c r="H48" s="129">
        <v>4.4</v>
      </c>
      <c r="I48" s="130">
        <f t="shared" si="0"/>
        <v>100</v>
      </c>
    </row>
    <row r="49" spans="1:9" ht="33.75" outlineLevel="7">
      <c r="A49" s="50">
        <f t="shared" si="1"/>
        <v>36</v>
      </c>
      <c r="B49" s="24" t="s">
        <v>237</v>
      </c>
      <c r="C49" s="23" t="s">
        <v>78</v>
      </c>
      <c r="D49" s="23" t="s">
        <v>51</v>
      </c>
      <c r="E49" s="23" t="s">
        <v>575</v>
      </c>
      <c r="F49" s="23" t="s">
        <v>238</v>
      </c>
      <c r="G49" s="129">
        <v>4.4</v>
      </c>
      <c r="H49" s="129">
        <v>4.4</v>
      </c>
      <c r="I49" s="130">
        <f t="shared" si="0"/>
        <v>100</v>
      </c>
    </row>
    <row r="50" spans="1:9" ht="45" outlineLevel="3">
      <c r="A50" s="50">
        <f t="shared" si="1"/>
        <v>37</v>
      </c>
      <c r="B50" s="24" t="s">
        <v>245</v>
      </c>
      <c r="C50" s="23" t="s">
        <v>78</v>
      </c>
      <c r="D50" s="23" t="s">
        <v>51</v>
      </c>
      <c r="E50" s="23" t="s">
        <v>576</v>
      </c>
      <c r="F50" s="23"/>
      <c r="G50" s="129">
        <v>708.9</v>
      </c>
      <c r="H50" s="129">
        <v>467</v>
      </c>
      <c r="I50" s="130">
        <f t="shared" si="0"/>
        <v>65.87671039638877</v>
      </c>
    </row>
    <row r="51" spans="1:9" ht="12.75" outlineLevel="4">
      <c r="A51" s="50">
        <f t="shared" si="1"/>
        <v>38</v>
      </c>
      <c r="B51" s="24" t="s">
        <v>246</v>
      </c>
      <c r="C51" s="23" t="s">
        <v>78</v>
      </c>
      <c r="D51" s="23" t="s">
        <v>51</v>
      </c>
      <c r="E51" s="23" t="s">
        <v>577</v>
      </c>
      <c r="F51" s="23"/>
      <c r="G51" s="129">
        <v>708.9</v>
      </c>
      <c r="H51" s="129">
        <v>467</v>
      </c>
      <c r="I51" s="130">
        <f t="shared" si="0"/>
        <v>65.87671039638877</v>
      </c>
    </row>
    <row r="52" spans="1:9" ht="101.25" outlineLevel="5">
      <c r="A52" s="50">
        <f t="shared" si="1"/>
        <v>39</v>
      </c>
      <c r="B52" s="25" t="s">
        <v>247</v>
      </c>
      <c r="C52" s="23" t="s">
        <v>78</v>
      </c>
      <c r="D52" s="23" t="s">
        <v>51</v>
      </c>
      <c r="E52" s="23" t="s">
        <v>578</v>
      </c>
      <c r="F52" s="23"/>
      <c r="G52" s="129">
        <v>661.9</v>
      </c>
      <c r="H52" s="129">
        <v>435.6</v>
      </c>
      <c r="I52" s="130">
        <f t="shared" si="0"/>
        <v>65.81054539960721</v>
      </c>
    </row>
    <row r="53" spans="1:9" ht="33.75" outlineLevel="6">
      <c r="A53" s="50">
        <f t="shared" si="1"/>
        <v>40</v>
      </c>
      <c r="B53" s="24" t="s">
        <v>567</v>
      </c>
      <c r="C53" s="23" t="s">
        <v>78</v>
      </c>
      <c r="D53" s="23" t="s">
        <v>51</v>
      </c>
      <c r="E53" s="23" t="s">
        <v>578</v>
      </c>
      <c r="F53" s="23" t="s">
        <v>236</v>
      </c>
      <c r="G53" s="129">
        <v>661.9</v>
      </c>
      <c r="H53" s="129">
        <v>435.6</v>
      </c>
      <c r="I53" s="130">
        <f t="shared" si="0"/>
        <v>65.81054539960721</v>
      </c>
    </row>
    <row r="54" spans="1:9" ht="33.75" outlineLevel="7">
      <c r="A54" s="50">
        <f t="shared" si="1"/>
        <v>41</v>
      </c>
      <c r="B54" s="24" t="s">
        <v>237</v>
      </c>
      <c r="C54" s="23" t="s">
        <v>78</v>
      </c>
      <c r="D54" s="23" t="s">
        <v>51</v>
      </c>
      <c r="E54" s="23" t="s">
        <v>578</v>
      </c>
      <c r="F54" s="23" t="s">
        <v>238</v>
      </c>
      <c r="G54" s="129">
        <v>661.9</v>
      </c>
      <c r="H54" s="129">
        <v>435.6</v>
      </c>
      <c r="I54" s="130">
        <f t="shared" si="0"/>
        <v>65.81054539960721</v>
      </c>
    </row>
    <row r="55" spans="1:9" ht="67.5" outlineLevel="5">
      <c r="A55" s="50">
        <f t="shared" si="1"/>
        <v>42</v>
      </c>
      <c r="B55" s="24" t="s">
        <v>248</v>
      </c>
      <c r="C55" s="23" t="s">
        <v>78</v>
      </c>
      <c r="D55" s="23" t="s">
        <v>51</v>
      </c>
      <c r="E55" s="23" t="s">
        <v>579</v>
      </c>
      <c r="F55" s="23"/>
      <c r="G55" s="129">
        <v>47</v>
      </c>
      <c r="H55" s="129">
        <v>31.4</v>
      </c>
      <c r="I55" s="130">
        <f t="shared" si="0"/>
        <v>66.80851063829788</v>
      </c>
    </row>
    <row r="56" spans="1:9" ht="33.75" outlineLevel="6">
      <c r="A56" s="50">
        <f t="shared" si="1"/>
        <v>43</v>
      </c>
      <c r="B56" s="24" t="s">
        <v>567</v>
      </c>
      <c r="C56" s="23" t="s">
        <v>78</v>
      </c>
      <c r="D56" s="23" t="s">
        <v>51</v>
      </c>
      <c r="E56" s="23" t="s">
        <v>579</v>
      </c>
      <c r="F56" s="23" t="s">
        <v>236</v>
      </c>
      <c r="G56" s="129">
        <v>47</v>
      </c>
      <c r="H56" s="129">
        <v>31.4</v>
      </c>
      <c r="I56" s="130">
        <f t="shared" si="0"/>
        <v>66.80851063829788</v>
      </c>
    </row>
    <row r="57" spans="1:9" ht="33.75" outlineLevel="7">
      <c r="A57" s="50">
        <f t="shared" si="1"/>
        <v>44</v>
      </c>
      <c r="B57" s="24" t="s">
        <v>237</v>
      </c>
      <c r="C57" s="23" t="s">
        <v>78</v>
      </c>
      <c r="D57" s="23" t="s">
        <v>51</v>
      </c>
      <c r="E57" s="23" t="s">
        <v>579</v>
      </c>
      <c r="F57" s="23" t="s">
        <v>238</v>
      </c>
      <c r="G57" s="129">
        <v>47</v>
      </c>
      <c r="H57" s="129">
        <v>31.4</v>
      </c>
      <c r="I57" s="130">
        <f t="shared" si="0"/>
        <v>66.80851063829788</v>
      </c>
    </row>
    <row r="58" spans="1:9" ht="22.5" outlineLevel="3">
      <c r="A58" s="50">
        <f t="shared" si="1"/>
        <v>45</v>
      </c>
      <c r="B58" s="24" t="s">
        <v>249</v>
      </c>
      <c r="C58" s="23" t="s">
        <v>78</v>
      </c>
      <c r="D58" s="23" t="s">
        <v>51</v>
      </c>
      <c r="E58" s="23" t="s">
        <v>570</v>
      </c>
      <c r="F58" s="23"/>
      <c r="G58" s="129">
        <v>32164.1</v>
      </c>
      <c r="H58" s="129">
        <v>30648.6</v>
      </c>
      <c r="I58" s="130">
        <f t="shared" si="0"/>
        <v>95.28822507080876</v>
      </c>
    </row>
    <row r="59" spans="1:9" ht="22.5" outlineLevel="4">
      <c r="A59" s="50">
        <f t="shared" si="1"/>
        <v>46</v>
      </c>
      <c r="B59" s="24" t="s">
        <v>250</v>
      </c>
      <c r="C59" s="23" t="s">
        <v>78</v>
      </c>
      <c r="D59" s="23" t="s">
        <v>51</v>
      </c>
      <c r="E59" s="23" t="s">
        <v>571</v>
      </c>
      <c r="F59" s="23"/>
      <c r="G59" s="129">
        <v>32164.1</v>
      </c>
      <c r="H59" s="129">
        <v>30648.6</v>
      </c>
      <c r="I59" s="130">
        <f t="shared" si="0"/>
        <v>95.28822507080876</v>
      </c>
    </row>
    <row r="60" spans="1:9" ht="78.75" outlineLevel="5">
      <c r="A60" s="50">
        <f t="shared" si="1"/>
        <v>47</v>
      </c>
      <c r="B60" s="24" t="s">
        <v>388</v>
      </c>
      <c r="C60" s="23" t="s">
        <v>78</v>
      </c>
      <c r="D60" s="23" t="s">
        <v>51</v>
      </c>
      <c r="E60" s="23" t="s">
        <v>580</v>
      </c>
      <c r="F60" s="23"/>
      <c r="G60" s="129">
        <v>48.8</v>
      </c>
      <c r="H60" s="129">
        <v>48.8</v>
      </c>
      <c r="I60" s="130">
        <f t="shared" si="0"/>
        <v>100</v>
      </c>
    </row>
    <row r="61" spans="1:9" ht="67.5" outlineLevel="6">
      <c r="A61" s="50">
        <f t="shared" si="1"/>
        <v>48</v>
      </c>
      <c r="B61" s="24" t="s">
        <v>233</v>
      </c>
      <c r="C61" s="23" t="s">
        <v>78</v>
      </c>
      <c r="D61" s="23" t="s">
        <v>51</v>
      </c>
      <c r="E61" s="23" t="s">
        <v>580</v>
      </c>
      <c r="F61" s="23" t="s">
        <v>234</v>
      </c>
      <c r="G61" s="129">
        <v>48.8</v>
      </c>
      <c r="H61" s="129">
        <v>48.8</v>
      </c>
      <c r="I61" s="130">
        <f t="shared" si="0"/>
        <v>100</v>
      </c>
    </row>
    <row r="62" spans="1:9" ht="22.5" outlineLevel="7">
      <c r="A62" s="50">
        <f t="shared" si="1"/>
        <v>49</v>
      </c>
      <c r="B62" s="24" t="s">
        <v>235</v>
      </c>
      <c r="C62" s="23" t="s">
        <v>78</v>
      </c>
      <c r="D62" s="23" t="s">
        <v>51</v>
      </c>
      <c r="E62" s="23" t="s">
        <v>580</v>
      </c>
      <c r="F62" s="23" t="s">
        <v>111</v>
      </c>
      <c r="G62" s="129">
        <v>48.8</v>
      </c>
      <c r="H62" s="129">
        <v>48.8</v>
      </c>
      <c r="I62" s="130">
        <f t="shared" si="0"/>
        <v>100</v>
      </c>
    </row>
    <row r="63" spans="1:9" ht="67.5" outlineLevel="5">
      <c r="A63" s="50">
        <f t="shared" si="1"/>
        <v>50</v>
      </c>
      <c r="B63" s="24" t="s">
        <v>260</v>
      </c>
      <c r="C63" s="23" t="s">
        <v>78</v>
      </c>
      <c r="D63" s="23" t="s">
        <v>51</v>
      </c>
      <c r="E63" s="23" t="s">
        <v>581</v>
      </c>
      <c r="F63" s="23"/>
      <c r="G63" s="129">
        <v>36.4</v>
      </c>
      <c r="H63" s="129">
        <v>29.9</v>
      </c>
      <c r="I63" s="130">
        <f t="shared" si="0"/>
        <v>82.14285714285714</v>
      </c>
    </row>
    <row r="64" spans="1:9" ht="67.5" outlineLevel="6">
      <c r="A64" s="50">
        <f t="shared" si="1"/>
        <v>51</v>
      </c>
      <c r="B64" s="24" t="s">
        <v>233</v>
      </c>
      <c r="C64" s="23" t="s">
        <v>78</v>
      </c>
      <c r="D64" s="23" t="s">
        <v>51</v>
      </c>
      <c r="E64" s="23" t="s">
        <v>581</v>
      </c>
      <c r="F64" s="23" t="s">
        <v>234</v>
      </c>
      <c r="G64" s="129">
        <v>27.7</v>
      </c>
      <c r="H64" s="129">
        <v>27.7</v>
      </c>
      <c r="I64" s="130">
        <f t="shared" si="0"/>
        <v>100</v>
      </c>
    </row>
    <row r="65" spans="1:9" ht="22.5" outlineLevel="7">
      <c r="A65" s="50">
        <f t="shared" si="1"/>
        <v>52</v>
      </c>
      <c r="B65" s="24" t="s">
        <v>235</v>
      </c>
      <c r="C65" s="23" t="s">
        <v>78</v>
      </c>
      <c r="D65" s="23" t="s">
        <v>51</v>
      </c>
      <c r="E65" s="23" t="s">
        <v>581</v>
      </c>
      <c r="F65" s="23" t="s">
        <v>111</v>
      </c>
      <c r="G65" s="129">
        <v>27.7</v>
      </c>
      <c r="H65" s="129">
        <v>27.7</v>
      </c>
      <c r="I65" s="130">
        <f t="shared" si="0"/>
        <v>100</v>
      </c>
    </row>
    <row r="66" spans="1:9" ht="33.75" outlineLevel="6">
      <c r="A66" s="50">
        <f t="shared" si="1"/>
        <v>53</v>
      </c>
      <c r="B66" s="24" t="s">
        <v>567</v>
      </c>
      <c r="C66" s="23" t="s">
        <v>78</v>
      </c>
      <c r="D66" s="23" t="s">
        <v>51</v>
      </c>
      <c r="E66" s="23" t="s">
        <v>581</v>
      </c>
      <c r="F66" s="23" t="s">
        <v>236</v>
      </c>
      <c r="G66" s="129">
        <v>8.7</v>
      </c>
      <c r="H66" s="129">
        <v>2.2</v>
      </c>
      <c r="I66" s="130">
        <f t="shared" si="0"/>
        <v>25.287356321839084</v>
      </c>
    </row>
    <row r="67" spans="1:9" ht="33.75" outlineLevel="7">
      <c r="A67" s="50">
        <f t="shared" si="1"/>
        <v>54</v>
      </c>
      <c r="B67" s="24" t="s">
        <v>237</v>
      </c>
      <c r="C67" s="23" t="s">
        <v>78</v>
      </c>
      <c r="D67" s="23" t="s">
        <v>51</v>
      </c>
      <c r="E67" s="23" t="s">
        <v>581</v>
      </c>
      <c r="F67" s="23" t="s">
        <v>238</v>
      </c>
      <c r="G67" s="129">
        <v>8.7</v>
      </c>
      <c r="H67" s="129">
        <v>2.2</v>
      </c>
      <c r="I67" s="130">
        <f t="shared" si="0"/>
        <v>25.287356321839084</v>
      </c>
    </row>
    <row r="68" spans="1:9" ht="67.5" outlineLevel="5">
      <c r="A68" s="50">
        <f t="shared" si="1"/>
        <v>55</v>
      </c>
      <c r="B68" s="24" t="s">
        <v>251</v>
      </c>
      <c r="C68" s="23" t="s">
        <v>78</v>
      </c>
      <c r="D68" s="23" t="s">
        <v>51</v>
      </c>
      <c r="E68" s="23" t="s">
        <v>582</v>
      </c>
      <c r="F68" s="23"/>
      <c r="G68" s="129">
        <v>1081.8</v>
      </c>
      <c r="H68" s="129">
        <v>1081.8</v>
      </c>
      <c r="I68" s="130">
        <f t="shared" si="0"/>
        <v>100</v>
      </c>
    </row>
    <row r="69" spans="1:9" ht="67.5" outlineLevel="6">
      <c r="A69" s="50">
        <f t="shared" si="1"/>
        <v>56</v>
      </c>
      <c r="B69" s="24" t="s">
        <v>233</v>
      </c>
      <c r="C69" s="23" t="s">
        <v>78</v>
      </c>
      <c r="D69" s="23" t="s">
        <v>51</v>
      </c>
      <c r="E69" s="23" t="s">
        <v>582</v>
      </c>
      <c r="F69" s="23" t="s">
        <v>234</v>
      </c>
      <c r="G69" s="129">
        <v>838.7</v>
      </c>
      <c r="H69" s="129">
        <v>838.7</v>
      </c>
      <c r="I69" s="130">
        <f t="shared" si="0"/>
        <v>100</v>
      </c>
    </row>
    <row r="70" spans="1:9" ht="22.5" outlineLevel="7">
      <c r="A70" s="50">
        <f t="shared" si="1"/>
        <v>57</v>
      </c>
      <c r="B70" s="24" t="s">
        <v>235</v>
      </c>
      <c r="C70" s="23" t="s">
        <v>78</v>
      </c>
      <c r="D70" s="23" t="s">
        <v>51</v>
      </c>
      <c r="E70" s="23" t="s">
        <v>582</v>
      </c>
      <c r="F70" s="23" t="s">
        <v>111</v>
      </c>
      <c r="G70" s="129">
        <v>838.7</v>
      </c>
      <c r="H70" s="129">
        <v>838.7</v>
      </c>
      <c r="I70" s="130">
        <f t="shared" si="0"/>
        <v>100</v>
      </c>
    </row>
    <row r="71" spans="1:9" ht="33.75" outlineLevel="6">
      <c r="A71" s="50">
        <f t="shared" si="1"/>
        <v>58</v>
      </c>
      <c r="B71" s="24" t="s">
        <v>567</v>
      </c>
      <c r="C71" s="23" t="s">
        <v>78</v>
      </c>
      <c r="D71" s="23" t="s">
        <v>51</v>
      </c>
      <c r="E71" s="23" t="s">
        <v>582</v>
      </c>
      <c r="F71" s="23" t="s">
        <v>236</v>
      </c>
      <c r="G71" s="129">
        <v>243.1</v>
      </c>
      <c r="H71" s="129">
        <v>243.1</v>
      </c>
      <c r="I71" s="130">
        <f t="shared" si="0"/>
        <v>100</v>
      </c>
    </row>
    <row r="72" spans="1:9" ht="33.75" outlineLevel="7">
      <c r="A72" s="50">
        <f t="shared" si="1"/>
        <v>59</v>
      </c>
      <c r="B72" s="24" t="s">
        <v>237</v>
      </c>
      <c r="C72" s="23" t="s">
        <v>78</v>
      </c>
      <c r="D72" s="23" t="s">
        <v>51</v>
      </c>
      <c r="E72" s="23" t="s">
        <v>582</v>
      </c>
      <c r="F72" s="23" t="s">
        <v>238</v>
      </c>
      <c r="G72" s="129">
        <v>243.1</v>
      </c>
      <c r="H72" s="129">
        <v>243.1</v>
      </c>
      <c r="I72" s="130">
        <f t="shared" si="0"/>
        <v>100</v>
      </c>
    </row>
    <row r="73" spans="1:9" ht="56.25" outlineLevel="5">
      <c r="A73" s="50">
        <f t="shared" si="1"/>
        <v>60</v>
      </c>
      <c r="B73" s="24" t="s">
        <v>252</v>
      </c>
      <c r="C73" s="23" t="s">
        <v>78</v>
      </c>
      <c r="D73" s="23" t="s">
        <v>51</v>
      </c>
      <c r="E73" s="23" t="s">
        <v>583</v>
      </c>
      <c r="F73" s="23"/>
      <c r="G73" s="129">
        <v>467.7</v>
      </c>
      <c r="H73" s="129">
        <v>467.7</v>
      </c>
      <c r="I73" s="130">
        <f t="shared" si="0"/>
        <v>100</v>
      </c>
    </row>
    <row r="74" spans="1:9" ht="67.5" outlineLevel="6">
      <c r="A74" s="50">
        <f t="shared" si="1"/>
        <v>61</v>
      </c>
      <c r="B74" s="24" t="s">
        <v>233</v>
      </c>
      <c r="C74" s="23" t="s">
        <v>78</v>
      </c>
      <c r="D74" s="23" t="s">
        <v>51</v>
      </c>
      <c r="E74" s="23" t="s">
        <v>583</v>
      </c>
      <c r="F74" s="23" t="s">
        <v>234</v>
      </c>
      <c r="G74" s="129">
        <v>423</v>
      </c>
      <c r="H74" s="129">
        <v>423</v>
      </c>
      <c r="I74" s="130">
        <f t="shared" si="0"/>
        <v>100</v>
      </c>
    </row>
    <row r="75" spans="1:9" ht="22.5" outlineLevel="7">
      <c r="A75" s="50">
        <f t="shared" si="1"/>
        <v>62</v>
      </c>
      <c r="B75" s="24" t="s">
        <v>235</v>
      </c>
      <c r="C75" s="23" t="s">
        <v>78</v>
      </c>
      <c r="D75" s="23" t="s">
        <v>51</v>
      </c>
      <c r="E75" s="23" t="s">
        <v>583</v>
      </c>
      <c r="F75" s="23" t="s">
        <v>111</v>
      </c>
      <c r="G75" s="129">
        <v>423</v>
      </c>
      <c r="H75" s="129">
        <v>423</v>
      </c>
      <c r="I75" s="130">
        <f t="shared" si="0"/>
        <v>100</v>
      </c>
    </row>
    <row r="76" spans="1:9" ht="33.75" outlineLevel="6">
      <c r="A76" s="50">
        <f t="shared" si="1"/>
        <v>63</v>
      </c>
      <c r="B76" s="24" t="s">
        <v>567</v>
      </c>
      <c r="C76" s="23" t="s">
        <v>78</v>
      </c>
      <c r="D76" s="23" t="s">
        <v>51</v>
      </c>
      <c r="E76" s="23" t="s">
        <v>583</v>
      </c>
      <c r="F76" s="23" t="s">
        <v>236</v>
      </c>
      <c r="G76" s="129">
        <v>44.7</v>
      </c>
      <c r="H76" s="129">
        <v>44.7</v>
      </c>
      <c r="I76" s="130">
        <f t="shared" si="0"/>
        <v>100</v>
      </c>
    </row>
    <row r="77" spans="1:9" ht="33.75" outlineLevel="7">
      <c r="A77" s="50">
        <f t="shared" si="1"/>
        <v>64</v>
      </c>
      <c r="B77" s="24" t="s">
        <v>237</v>
      </c>
      <c r="C77" s="23" t="s">
        <v>78</v>
      </c>
      <c r="D77" s="23" t="s">
        <v>51</v>
      </c>
      <c r="E77" s="23" t="s">
        <v>583</v>
      </c>
      <c r="F77" s="23" t="s">
        <v>238</v>
      </c>
      <c r="G77" s="129">
        <v>44.7</v>
      </c>
      <c r="H77" s="129">
        <v>44.7</v>
      </c>
      <c r="I77" s="130">
        <f t="shared" si="0"/>
        <v>100</v>
      </c>
    </row>
    <row r="78" spans="1:9" ht="45" outlineLevel="5">
      <c r="A78" s="50">
        <f t="shared" si="1"/>
        <v>65</v>
      </c>
      <c r="B78" s="24" t="s">
        <v>584</v>
      </c>
      <c r="C78" s="23" t="s">
        <v>78</v>
      </c>
      <c r="D78" s="23" t="s">
        <v>51</v>
      </c>
      <c r="E78" s="23" t="s">
        <v>585</v>
      </c>
      <c r="F78" s="23"/>
      <c r="G78" s="129">
        <v>30529.4</v>
      </c>
      <c r="H78" s="129">
        <v>29020.4</v>
      </c>
      <c r="I78" s="130">
        <f t="shared" si="0"/>
        <v>95.05722352879519</v>
      </c>
    </row>
    <row r="79" spans="1:9" ht="67.5" outlineLevel="6">
      <c r="A79" s="50">
        <f t="shared" si="1"/>
        <v>66</v>
      </c>
      <c r="B79" s="24" t="s">
        <v>233</v>
      </c>
      <c r="C79" s="23" t="s">
        <v>78</v>
      </c>
      <c r="D79" s="23" t="s">
        <v>51</v>
      </c>
      <c r="E79" s="23" t="s">
        <v>585</v>
      </c>
      <c r="F79" s="23" t="s">
        <v>234</v>
      </c>
      <c r="G79" s="129">
        <v>21361.1</v>
      </c>
      <c r="H79" s="129">
        <v>21340.9</v>
      </c>
      <c r="I79" s="130">
        <f aca="true" t="shared" si="2" ref="I79:I142">H79/G79*100</f>
        <v>99.90543558150097</v>
      </c>
    </row>
    <row r="80" spans="1:9" ht="22.5" outlineLevel="7">
      <c r="A80" s="50">
        <f aca="true" t="shared" si="3" ref="A80:A143">A79+1</f>
        <v>67</v>
      </c>
      <c r="B80" s="24" t="s">
        <v>235</v>
      </c>
      <c r="C80" s="23" t="s">
        <v>78</v>
      </c>
      <c r="D80" s="23" t="s">
        <v>51</v>
      </c>
      <c r="E80" s="23" t="s">
        <v>585</v>
      </c>
      <c r="F80" s="23" t="s">
        <v>111</v>
      </c>
      <c r="G80" s="129">
        <v>21361.1</v>
      </c>
      <c r="H80" s="129">
        <v>21340.9</v>
      </c>
      <c r="I80" s="130">
        <f t="shared" si="2"/>
        <v>99.90543558150097</v>
      </c>
    </row>
    <row r="81" spans="1:9" ht="33.75" outlineLevel="6">
      <c r="A81" s="50">
        <f t="shared" si="3"/>
        <v>68</v>
      </c>
      <c r="B81" s="24" t="s">
        <v>567</v>
      </c>
      <c r="C81" s="23" t="s">
        <v>78</v>
      </c>
      <c r="D81" s="23" t="s">
        <v>51</v>
      </c>
      <c r="E81" s="23" t="s">
        <v>585</v>
      </c>
      <c r="F81" s="23" t="s">
        <v>236</v>
      </c>
      <c r="G81" s="129">
        <v>8962.9</v>
      </c>
      <c r="H81" s="129">
        <v>7485.6</v>
      </c>
      <c r="I81" s="130">
        <f t="shared" si="2"/>
        <v>83.51761148735342</v>
      </c>
    </row>
    <row r="82" spans="1:9" ht="33.75" outlineLevel="7">
      <c r="A82" s="50">
        <f t="shared" si="3"/>
        <v>69</v>
      </c>
      <c r="B82" s="24" t="s">
        <v>237</v>
      </c>
      <c r="C82" s="23" t="s">
        <v>78</v>
      </c>
      <c r="D82" s="23" t="s">
        <v>51</v>
      </c>
      <c r="E82" s="23" t="s">
        <v>585</v>
      </c>
      <c r="F82" s="23" t="s">
        <v>238</v>
      </c>
      <c r="G82" s="129">
        <v>8962.9</v>
      </c>
      <c r="H82" s="129">
        <v>7485.6</v>
      </c>
      <c r="I82" s="130">
        <f t="shared" si="2"/>
        <v>83.51761148735342</v>
      </c>
    </row>
    <row r="83" spans="1:9" ht="12.75" outlineLevel="6">
      <c r="A83" s="50">
        <f t="shared" si="3"/>
        <v>70</v>
      </c>
      <c r="B83" s="24" t="s">
        <v>253</v>
      </c>
      <c r="C83" s="23" t="s">
        <v>78</v>
      </c>
      <c r="D83" s="23" t="s">
        <v>51</v>
      </c>
      <c r="E83" s="23" t="s">
        <v>585</v>
      </c>
      <c r="F83" s="23" t="s">
        <v>254</v>
      </c>
      <c r="G83" s="129">
        <v>205.5</v>
      </c>
      <c r="H83" s="129">
        <v>193.9</v>
      </c>
      <c r="I83" s="130">
        <f t="shared" si="2"/>
        <v>94.35523114355232</v>
      </c>
    </row>
    <row r="84" spans="1:9" ht="12.75" outlineLevel="7">
      <c r="A84" s="50">
        <f t="shared" si="3"/>
        <v>71</v>
      </c>
      <c r="B84" s="24" t="s">
        <v>261</v>
      </c>
      <c r="C84" s="23" t="s">
        <v>78</v>
      </c>
      <c r="D84" s="23" t="s">
        <v>51</v>
      </c>
      <c r="E84" s="23" t="s">
        <v>585</v>
      </c>
      <c r="F84" s="23" t="s">
        <v>262</v>
      </c>
      <c r="G84" s="129">
        <v>24.2</v>
      </c>
      <c r="H84" s="129">
        <v>13</v>
      </c>
      <c r="I84" s="130">
        <f t="shared" si="2"/>
        <v>53.71900826446281</v>
      </c>
    </row>
    <row r="85" spans="1:9" ht="12.75" outlineLevel="7">
      <c r="A85" s="50">
        <f t="shared" si="3"/>
        <v>72</v>
      </c>
      <c r="B85" s="24" t="s">
        <v>255</v>
      </c>
      <c r="C85" s="23" t="s">
        <v>78</v>
      </c>
      <c r="D85" s="23" t="s">
        <v>51</v>
      </c>
      <c r="E85" s="23" t="s">
        <v>585</v>
      </c>
      <c r="F85" s="23" t="s">
        <v>256</v>
      </c>
      <c r="G85" s="129">
        <v>181.3</v>
      </c>
      <c r="H85" s="129">
        <v>180.9</v>
      </c>
      <c r="I85" s="130">
        <f t="shared" si="2"/>
        <v>99.77937120794263</v>
      </c>
    </row>
    <row r="86" spans="1:9" ht="12.75" outlineLevel="2">
      <c r="A86" s="50">
        <f t="shared" si="3"/>
        <v>73</v>
      </c>
      <c r="B86" s="24" t="s">
        <v>384</v>
      </c>
      <c r="C86" s="23" t="s">
        <v>78</v>
      </c>
      <c r="D86" s="23" t="s">
        <v>385</v>
      </c>
      <c r="E86" s="23"/>
      <c r="F86" s="23"/>
      <c r="G86" s="129">
        <v>3.1</v>
      </c>
      <c r="H86" s="129">
        <v>2.1</v>
      </c>
      <c r="I86" s="130">
        <f t="shared" si="2"/>
        <v>67.74193548387098</v>
      </c>
    </row>
    <row r="87" spans="1:9" ht="22.5" outlineLevel="3">
      <c r="A87" s="50">
        <f t="shared" si="3"/>
        <v>74</v>
      </c>
      <c r="B87" s="24" t="s">
        <v>249</v>
      </c>
      <c r="C87" s="23" t="s">
        <v>78</v>
      </c>
      <c r="D87" s="23" t="s">
        <v>385</v>
      </c>
      <c r="E87" s="23" t="s">
        <v>570</v>
      </c>
      <c r="F87" s="23"/>
      <c r="G87" s="129">
        <v>3.1</v>
      </c>
      <c r="H87" s="129">
        <v>2.1</v>
      </c>
      <c r="I87" s="130">
        <f t="shared" si="2"/>
        <v>67.74193548387098</v>
      </c>
    </row>
    <row r="88" spans="1:9" ht="22.5" outlineLevel="4">
      <c r="A88" s="50">
        <f t="shared" si="3"/>
        <v>75</v>
      </c>
      <c r="B88" s="24" t="s">
        <v>250</v>
      </c>
      <c r="C88" s="23" t="s">
        <v>78</v>
      </c>
      <c r="D88" s="23" t="s">
        <v>385</v>
      </c>
      <c r="E88" s="23" t="s">
        <v>571</v>
      </c>
      <c r="F88" s="23"/>
      <c r="G88" s="129">
        <v>3.1</v>
      </c>
      <c r="H88" s="129">
        <v>2.1</v>
      </c>
      <c r="I88" s="130">
        <f t="shared" si="2"/>
        <v>67.74193548387098</v>
      </c>
    </row>
    <row r="89" spans="1:9" ht="67.5" outlineLevel="5">
      <c r="A89" s="50">
        <f t="shared" si="3"/>
        <v>76</v>
      </c>
      <c r="B89" s="24" t="s">
        <v>389</v>
      </c>
      <c r="C89" s="23" t="s">
        <v>78</v>
      </c>
      <c r="D89" s="23" t="s">
        <v>385</v>
      </c>
      <c r="E89" s="23" t="s">
        <v>586</v>
      </c>
      <c r="F89" s="23"/>
      <c r="G89" s="129">
        <v>3.1</v>
      </c>
      <c r="H89" s="129">
        <v>2.1</v>
      </c>
      <c r="I89" s="130">
        <f t="shared" si="2"/>
        <v>67.74193548387098</v>
      </c>
    </row>
    <row r="90" spans="1:9" ht="33.75" outlineLevel="6">
      <c r="A90" s="50">
        <f t="shared" si="3"/>
        <v>77</v>
      </c>
      <c r="B90" s="24" t="s">
        <v>567</v>
      </c>
      <c r="C90" s="23" t="s">
        <v>78</v>
      </c>
      <c r="D90" s="23" t="s">
        <v>385</v>
      </c>
      <c r="E90" s="23" t="s">
        <v>586</v>
      </c>
      <c r="F90" s="23" t="s">
        <v>236</v>
      </c>
      <c r="G90" s="129">
        <v>3.1</v>
      </c>
      <c r="H90" s="129">
        <v>2.1</v>
      </c>
      <c r="I90" s="130">
        <f t="shared" si="2"/>
        <v>67.74193548387098</v>
      </c>
    </row>
    <row r="91" spans="1:9" ht="33.75" outlineLevel="7">
      <c r="A91" s="50">
        <f t="shared" si="3"/>
        <v>78</v>
      </c>
      <c r="B91" s="24" t="s">
        <v>237</v>
      </c>
      <c r="C91" s="23" t="s">
        <v>78</v>
      </c>
      <c r="D91" s="23" t="s">
        <v>385</v>
      </c>
      <c r="E91" s="23" t="s">
        <v>586</v>
      </c>
      <c r="F91" s="23" t="s">
        <v>238</v>
      </c>
      <c r="G91" s="129">
        <v>3.1</v>
      </c>
      <c r="H91" s="129">
        <v>2.1</v>
      </c>
      <c r="I91" s="130">
        <f t="shared" si="2"/>
        <v>67.74193548387098</v>
      </c>
    </row>
    <row r="92" spans="1:9" ht="12.75" outlineLevel="2">
      <c r="A92" s="50">
        <f t="shared" si="3"/>
        <v>79</v>
      </c>
      <c r="B92" s="24" t="s">
        <v>140</v>
      </c>
      <c r="C92" s="23" t="s">
        <v>78</v>
      </c>
      <c r="D92" s="23" t="s">
        <v>52</v>
      </c>
      <c r="E92" s="23"/>
      <c r="F92" s="23"/>
      <c r="G92" s="129">
        <v>140</v>
      </c>
      <c r="H92" s="129">
        <v>0</v>
      </c>
      <c r="I92" s="130">
        <f t="shared" si="2"/>
        <v>0</v>
      </c>
    </row>
    <row r="93" spans="1:9" ht="22.5" outlineLevel="3">
      <c r="A93" s="50">
        <f t="shared" si="3"/>
        <v>80</v>
      </c>
      <c r="B93" s="24" t="s">
        <v>249</v>
      </c>
      <c r="C93" s="23" t="s">
        <v>78</v>
      </c>
      <c r="D93" s="23" t="s">
        <v>52</v>
      </c>
      <c r="E93" s="23" t="s">
        <v>570</v>
      </c>
      <c r="F93" s="23"/>
      <c r="G93" s="129">
        <v>140</v>
      </c>
      <c r="H93" s="129">
        <v>0</v>
      </c>
      <c r="I93" s="130">
        <f t="shared" si="2"/>
        <v>0</v>
      </c>
    </row>
    <row r="94" spans="1:9" ht="22.5" outlineLevel="4">
      <c r="A94" s="50">
        <f t="shared" si="3"/>
        <v>81</v>
      </c>
      <c r="B94" s="24" t="s">
        <v>250</v>
      </c>
      <c r="C94" s="23" t="s">
        <v>78</v>
      </c>
      <c r="D94" s="23" t="s">
        <v>52</v>
      </c>
      <c r="E94" s="23" t="s">
        <v>571</v>
      </c>
      <c r="F94" s="23"/>
      <c r="G94" s="129">
        <v>140</v>
      </c>
      <c r="H94" s="129">
        <v>0</v>
      </c>
      <c r="I94" s="130">
        <f t="shared" si="2"/>
        <v>0</v>
      </c>
    </row>
    <row r="95" spans="1:9" ht="33.75" outlineLevel="5">
      <c r="A95" s="50">
        <f t="shared" si="3"/>
        <v>82</v>
      </c>
      <c r="B95" s="24" t="s">
        <v>257</v>
      </c>
      <c r="C95" s="23" t="s">
        <v>78</v>
      </c>
      <c r="D95" s="23" t="s">
        <v>52</v>
      </c>
      <c r="E95" s="23" t="s">
        <v>587</v>
      </c>
      <c r="F95" s="23"/>
      <c r="G95" s="129">
        <v>140</v>
      </c>
      <c r="H95" s="129">
        <v>0</v>
      </c>
      <c r="I95" s="130">
        <f t="shared" si="2"/>
        <v>0</v>
      </c>
    </row>
    <row r="96" spans="1:9" ht="12.75" outlineLevel="6">
      <c r="A96" s="50">
        <f t="shared" si="3"/>
        <v>83</v>
      </c>
      <c r="B96" s="24" t="s">
        <v>253</v>
      </c>
      <c r="C96" s="23" t="s">
        <v>78</v>
      </c>
      <c r="D96" s="23" t="s">
        <v>52</v>
      </c>
      <c r="E96" s="23" t="s">
        <v>587</v>
      </c>
      <c r="F96" s="23" t="s">
        <v>254</v>
      </c>
      <c r="G96" s="129">
        <v>140</v>
      </c>
      <c r="H96" s="129">
        <v>0</v>
      </c>
      <c r="I96" s="130">
        <f t="shared" si="2"/>
        <v>0</v>
      </c>
    </row>
    <row r="97" spans="1:9" ht="12.75" outlineLevel="7">
      <c r="A97" s="50">
        <f t="shared" si="3"/>
        <v>84</v>
      </c>
      <c r="B97" s="24" t="s">
        <v>258</v>
      </c>
      <c r="C97" s="23" t="s">
        <v>78</v>
      </c>
      <c r="D97" s="23" t="s">
        <v>52</v>
      </c>
      <c r="E97" s="23" t="s">
        <v>587</v>
      </c>
      <c r="F97" s="23" t="s">
        <v>259</v>
      </c>
      <c r="G97" s="129">
        <v>140</v>
      </c>
      <c r="H97" s="129">
        <v>0</v>
      </c>
      <c r="I97" s="130">
        <f t="shared" si="2"/>
        <v>0</v>
      </c>
    </row>
    <row r="98" spans="1:9" ht="12.75" outlineLevel="2">
      <c r="A98" s="50">
        <f t="shared" si="3"/>
        <v>85</v>
      </c>
      <c r="B98" s="24" t="s">
        <v>141</v>
      </c>
      <c r="C98" s="23" t="s">
        <v>78</v>
      </c>
      <c r="D98" s="23" t="s">
        <v>53</v>
      </c>
      <c r="E98" s="23"/>
      <c r="F98" s="23"/>
      <c r="G98" s="129">
        <v>1420.8</v>
      </c>
      <c r="H98" s="129">
        <v>1132</v>
      </c>
      <c r="I98" s="130">
        <f t="shared" si="2"/>
        <v>79.67342342342343</v>
      </c>
    </row>
    <row r="99" spans="1:9" ht="45" outlineLevel="3">
      <c r="A99" s="50">
        <f t="shared" si="3"/>
        <v>86</v>
      </c>
      <c r="B99" s="24" t="s">
        <v>241</v>
      </c>
      <c r="C99" s="23" t="s">
        <v>78</v>
      </c>
      <c r="D99" s="23" t="s">
        <v>53</v>
      </c>
      <c r="E99" s="23" t="s">
        <v>573</v>
      </c>
      <c r="F99" s="23"/>
      <c r="G99" s="129">
        <v>717.8</v>
      </c>
      <c r="H99" s="129">
        <v>532.2</v>
      </c>
      <c r="I99" s="130">
        <f t="shared" si="2"/>
        <v>74.1432153803288</v>
      </c>
    </row>
    <row r="100" spans="1:9" ht="33.75" outlineLevel="4">
      <c r="A100" s="50">
        <f t="shared" si="3"/>
        <v>87</v>
      </c>
      <c r="B100" s="24" t="s">
        <v>242</v>
      </c>
      <c r="C100" s="23" t="s">
        <v>78</v>
      </c>
      <c r="D100" s="23" t="s">
        <v>53</v>
      </c>
      <c r="E100" s="23" t="s">
        <v>588</v>
      </c>
      <c r="F100" s="23"/>
      <c r="G100" s="129">
        <v>717.8</v>
      </c>
      <c r="H100" s="129">
        <v>532.2</v>
      </c>
      <c r="I100" s="130">
        <f t="shared" si="2"/>
        <v>74.1432153803288</v>
      </c>
    </row>
    <row r="101" spans="1:9" ht="123.75" outlineLevel="5">
      <c r="A101" s="50">
        <f t="shared" si="3"/>
        <v>88</v>
      </c>
      <c r="B101" s="25" t="s">
        <v>269</v>
      </c>
      <c r="C101" s="23" t="s">
        <v>78</v>
      </c>
      <c r="D101" s="23" t="s">
        <v>53</v>
      </c>
      <c r="E101" s="23" t="s">
        <v>589</v>
      </c>
      <c r="F101" s="23"/>
      <c r="G101" s="129">
        <v>717.8</v>
      </c>
      <c r="H101" s="129">
        <v>532.2</v>
      </c>
      <c r="I101" s="130">
        <f t="shared" si="2"/>
        <v>74.1432153803288</v>
      </c>
    </row>
    <row r="102" spans="1:9" ht="33.75" outlineLevel="6">
      <c r="A102" s="50">
        <f t="shared" si="3"/>
        <v>89</v>
      </c>
      <c r="B102" s="24" t="s">
        <v>567</v>
      </c>
      <c r="C102" s="23" t="s">
        <v>78</v>
      </c>
      <c r="D102" s="23" t="s">
        <v>53</v>
      </c>
      <c r="E102" s="23" t="s">
        <v>589</v>
      </c>
      <c r="F102" s="23" t="s">
        <v>236</v>
      </c>
      <c r="G102" s="129">
        <v>717.8</v>
      </c>
      <c r="H102" s="129">
        <v>532.2</v>
      </c>
      <c r="I102" s="130">
        <f t="shared" si="2"/>
        <v>74.1432153803288</v>
      </c>
    </row>
    <row r="103" spans="1:9" ht="33.75" outlineLevel="7">
      <c r="A103" s="50">
        <f t="shared" si="3"/>
        <v>90</v>
      </c>
      <c r="B103" s="24" t="s">
        <v>237</v>
      </c>
      <c r="C103" s="23" t="s">
        <v>78</v>
      </c>
      <c r="D103" s="23" t="s">
        <v>53</v>
      </c>
      <c r="E103" s="23" t="s">
        <v>589</v>
      </c>
      <c r="F103" s="23" t="s">
        <v>238</v>
      </c>
      <c r="G103" s="129">
        <v>717.8</v>
      </c>
      <c r="H103" s="129">
        <v>532.2</v>
      </c>
      <c r="I103" s="130">
        <f t="shared" si="2"/>
        <v>74.1432153803288</v>
      </c>
    </row>
    <row r="104" spans="1:9" ht="22.5" outlineLevel="3">
      <c r="A104" s="50">
        <f t="shared" si="3"/>
        <v>91</v>
      </c>
      <c r="B104" s="24" t="s">
        <v>249</v>
      </c>
      <c r="C104" s="23" t="s">
        <v>78</v>
      </c>
      <c r="D104" s="23" t="s">
        <v>53</v>
      </c>
      <c r="E104" s="23" t="s">
        <v>570</v>
      </c>
      <c r="F104" s="23"/>
      <c r="G104" s="129">
        <v>703</v>
      </c>
      <c r="H104" s="129">
        <v>599.8</v>
      </c>
      <c r="I104" s="130">
        <f t="shared" si="2"/>
        <v>85.32005689900426</v>
      </c>
    </row>
    <row r="105" spans="1:9" ht="22.5" outlineLevel="4">
      <c r="A105" s="50">
        <f t="shared" si="3"/>
        <v>92</v>
      </c>
      <c r="B105" s="24" t="s">
        <v>250</v>
      </c>
      <c r="C105" s="23" t="s">
        <v>78</v>
      </c>
      <c r="D105" s="23" t="s">
        <v>53</v>
      </c>
      <c r="E105" s="23" t="s">
        <v>571</v>
      </c>
      <c r="F105" s="23"/>
      <c r="G105" s="129">
        <v>703</v>
      </c>
      <c r="H105" s="129">
        <v>599.8</v>
      </c>
      <c r="I105" s="130">
        <f t="shared" si="2"/>
        <v>85.32005689900426</v>
      </c>
    </row>
    <row r="106" spans="1:9" ht="56.25" outlineLevel="5">
      <c r="A106" s="50">
        <f t="shared" si="3"/>
        <v>93</v>
      </c>
      <c r="B106" s="24" t="s">
        <v>590</v>
      </c>
      <c r="C106" s="23" t="s">
        <v>78</v>
      </c>
      <c r="D106" s="23" t="s">
        <v>53</v>
      </c>
      <c r="E106" s="23" t="s">
        <v>591</v>
      </c>
      <c r="F106" s="23"/>
      <c r="G106" s="129">
        <v>703</v>
      </c>
      <c r="H106" s="129">
        <v>599.8</v>
      </c>
      <c r="I106" s="130">
        <f t="shared" si="2"/>
        <v>85.32005689900426</v>
      </c>
    </row>
    <row r="107" spans="1:9" ht="33.75" outlineLevel="6">
      <c r="A107" s="50">
        <f t="shared" si="3"/>
        <v>94</v>
      </c>
      <c r="B107" s="24" t="s">
        <v>567</v>
      </c>
      <c r="C107" s="23" t="s">
        <v>78</v>
      </c>
      <c r="D107" s="23" t="s">
        <v>53</v>
      </c>
      <c r="E107" s="23" t="s">
        <v>591</v>
      </c>
      <c r="F107" s="23" t="s">
        <v>236</v>
      </c>
      <c r="G107" s="129">
        <v>703</v>
      </c>
      <c r="H107" s="129">
        <v>599.8</v>
      </c>
      <c r="I107" s="130">
        <f t="shared" si="2"/>
        <v>85.32005689900426</v>
      </c>
    </row>
    <row r="108" spans="1:9" ht="33.75" outlineLevel="7">
      <c r="A108" s="50">
        <f t="shared" si="3"/>
        <v>95</v>
      </c>
      <c r="B108" s="24" t="s">
        <v>237</v>
      </c>
      <c r="C108" s="23" t="s">
        <v>78</v>
      </c>
      <c r="D108" s="23" t="s">
        <v>53</v>
      </c>
      <c r="E108" s="23" t="s">
        <v>591</v>
      </c>
      <c r="F108" s="23" t="s">
        <v>238</v>
      </c>
      <c r="G108" s="129">
        <v>703</v>
      </c>
      <c r="H108" s="129">
        <v>599.8</v>
      </c>
      <c r="I108" s="130">
        <f t="shared" si="2"/>
        <v>85.32005689900426</v>
      </c>
    </row>
    <row r="109" spans="1:9" ht="12.75" outlineLevel="1">
      <c r="A109" s="50">
        <f t="shared" si="3"/>
        <v>96</v>
      </c>
      <c r="B109" s="24" t="s">
        <v>226</v>
      </c>
      <c r="C109" s="23" t="s">
        <v>78</v>
      </c>
      <c r="D109" s="23" t="s">
        <v>142</v>
      </c>
      <c r="E109" s="23"/>
      <c r="F109" s="23"/>
      <c r="G109" s="129">
        <v>24941.7</v>
      </c>
      <c r="H109" s="129">
        <v>23615</v>
      </c>
      <c r="I109" s="130">
        <f t="shared" si="2"/>
        <v>94.68079561537506</v>
      </c>
    </row>
    <row r="110" spans="1:9" ht="12.75" outlineLevel="2">
      <c r="A110" s="50">
        <f t="shared" si="3"/>
        <v>97</v>
      </c>
      <c r="B110" s="24" t="s">
        <v>143</v>
      </c>
      <c r="C110" s="23" t="s">
        <v>78</v>
      </c>
      <c r="D110" s="23" t="s">
        <v>144</v>
      </c>
      <c r="E110" s="23"/>
      <c r="F110" s="23"/>
      <c r="G110" s="129">
        <v>3731.6</v>
      </c>
      <c r="H110" s="129">
        <v>3673.3</v>
      </c>
      <c r="I110" s="130">
        <f t="shared" si="2"/>
        <v>98.4376674884768</v>
      </c>
    </row>
    <row r="111" spans="1:9" ht="22.5" outlineLevel="3">
      <c r="A111" s="50">
        <f t="shared" si="3"/>
        <v>98</v>
      </c>
      <c r="B111" s="24" t="s">
        <v>263</v>
      </c>
      <c r="C111" s="23" t="s">
        <v>78</v>
      </c>
      <c r="D111" s="23" t="s">
        <v>144</v>
      </c>
      <c r="E111" s="23" t="s">
        <v>592</v>
      </c>
      <c r="F111" s="23"/>
      <c r="G111" s="129">
        <v>3731.6</v>
      </c>
      <c r="H111" s="129">
        <v>3673.3</v>
      </c>
      <c r="I111" s="130">
        <f t="shared" si="2"/>
        <v>98.4376674884768</v>
      </c>
    </row>
    <row r="112" spans="1:9" ht="22.5" outlineLevel="4">
      <c r="A112" s="50">
        <f t="shared" si="3"/>
        <v>99</v>
      </c>
      <c r="B112" s="24" t="s">
        <v>264</v>
      </c>
      <c r="C112" s="23" t="s">
        <v>78</v>
      </c>
      <c r="D112" s="23" t="s">
        <v>144</v>
      </c>
      <c r="E112" s="23" t="s">
        <v>593</v>
      </c>
      <c r="F112" s="23"/>
      <c r="G112" s="129">
        <v>183.9</v>
      </c>
      <c r="H112" s="129">
        <v>183.9</v>
      </c>
      <c r="I112" s="130">
        <f t="shared" si="2"/>
        <v>100</v>
      </c>
    </row>
    <row r="113" spans="1:9" ht="90" outlineLevel="5">
      <c r="A113" s="50">
        <f t="shared" si="3"/>
        <v>100</v>
      </c>
      <c r="B113" s="25" t="s">
        <v>266</v>
      </c>
      <c r="C113" s="23" t="s">
        <v>78</v>
      </c>
      <c r="D113" s="23" t="s">
        <v>144</v>
      </c>
      <c r="E113" s="23" t="s">
        <v>594</v>
      </c>
      <c r="F113" s="23"/>
      <c r="G113" s="129">
        <v>146.1</v>
      </c>
      <c r="H113" s="129">
        <v>146.1</v>
      </c>
      <c r="I113" s="130">
        <f t="shared" si="2"/>
        <v>100</v>
      </c>
    </row>
    <row r="114" spans="1:9" ht="12.75" outlineLevel="6">
      <c r="A114" s="50">
        <f t="shared" si="3"/>
        <v>101</v>
      </c>
      <c r="B114" s="24" t="s">
        <v>253</v>
      </c>
      <c r="C114" s="23" t="s">
        <v>78</v>
      </c>
      <c r="D114" s="23" t="s">
        <v>144</v>
      </c>
      <c r="E114" s="23" t="s">
        <v>594</v>
      </c>
      <c r="F114" s="23" t="s">
        <v>254</v>
      </c>
      <c r="G114" s="129">
        <v>146.1</v>
      </c>
      <c r="H114" s="129">
        <v>146.1</v>
      </c>
      <c r="I114" s="130">
        <f t="shared" si="2"/>
        <v>100</v>
      </c>
    </row>
    <row r="115" spans="1:9" ht="56.25" outlineLevel="7">
      <c r="A115" s="50">
        <f t="shared" si="3"/>
        <v>102</v>
      </c>
      <c r="B115" s="24" t="s">
        <v>595</v>
      </c>
      <c r="C115" s="23" t="s">
        <v>78</v>
      </c>
      <c r="D115" s="23" t="s">
        <v>144</v>
      </c>
      <c r="E115" s="23" t="s">
        <v>594</v>
      </c>
      <c r="F115" s="23" t="s">
        <v>265</v>
      </c>
      <c r="G115" s="129">
        <v>146.1</v>
      </c>
      <c r="H115" s="129">
        <v>146.1</v>
      </c>
      <c r="I115" s="130">
        <f t="shared" si="2"/>
        <v>100</v>
      </c>
    </row>
    <row r="116" spans="1:9" ht="67.5" outlineLevel="5">
      <c r="A116" s="50">
        <f t="shared" si="3"/>
        <v>103</v>
      </c>
      <c r="B116" s="24" t="s">
        <v>596</v>
      </c>
      <c r="C116" s="23" t="s">
        <v>78</v>
      </c>
      <c r="D116" s="23" t="s">
        <v>144</v>
      </c>
      <c r="E116" s="23" t="s">
        <v>597</v>
      </c>
      <c r="F116" s="23"/>
      <c r="G116" s="129">
        <v>37.8</v>
      </c>
      <c r="H116" s="129">
        <v>37.8</v>
      </c>
      <c r="I116" s="130">
        <f t="shared" si="2"/>
        <v>100</v>
      </c>
    </row>
    <row r="117" spans="1:9" ht="12.75" outlineLevel="6">
      <c r="A117" s="50">
        <f t="shared" si="3"/>
        <v>104</v>
      </c>
      <c r="B117" s="24" t="s">
        <v>253</v>
      </c>
      <c r="C117" s="23" t="s">
        <v>78</v>
      </c>
      <c r="D117" s="23" t="s">
        <v>144</v>
      </c>
      <c r="E117" s="23" t="s">
        <v>597</v>
      </c>
      <c r="F117" s="23" t="s">
        <v>254</v>
      </c>
      <c r="G117" s="129">
        <v>37.8</v>
      </c>
      <c r="H117" s="129">
        <v>37.8</v>
      </c>
      <c r="I117" s="130">
        <f t="shared" si="2"/>
        <v>100</v>
      </c>
    </row>
    <row r="118" spans="1:9" ht="56.25" outlineLevel="7">
      <c r="A118" s="50">
        <f t="shared" si="3"/>
        <v>105</v>
      </c>
      <c r="B118" s="24" t="s">
        <v>595</v>
      </c>
      <c r="C118" s="23" t="s">
        <v>78</v>
      </c>
      <c r="D118" s="23" t="s">
        <v>144</v>
      </c>
      <c r="E118" s="23" t="s">
        <v>597</v>
      </c>
      <c r="F118" s="23" t="s">
        <v>265</v>
      </c>
      <c r="G118" s="129">
        <v>37.8</v>
      </c>
      <c r="H118" s="129">
        <v>37.8</v>
      </c>
      <c r="I118" s="130">
        <f t="shared" si="2"/>
        <v>100</v>
      </c>
    </row>
    <row r="119" spans="1:9" ht="33.75" outlineLevel="4">
      <c r="A119" s="50">
        <f t="shared" si="3"/>
        <v>106</v>
      </c>
      <c r="B119" s="24" t="s">
        <v>267</v>
      </c>
      <c r="C119" s="23" t="s">
        <v>78</v>
      </c>
      <c r="D119" s="23" t="s">
        <v>144</v>
      </c>
      <c r="E119" s="23" t="s">
        <v>598</v>
      </c>
      <c r="F119" s="23"/>
      <c r="G119" s="129">
        <v>3547.7</v>
      </c>
      <c r="H119" s="129">
        <v>3489.3</v>
      </c>
      <c r="I119" s="130">
        <f t="shared" si="2"/>
        <v>98.35386306621191</v>
      </c>
    </row>
    <row r="120" spans="1:9" ht="78.75" outlineLevel="5">
      <c r="A120" s="50">
        <f t="shared" si="3"/>
        <v>107</v>
      </c>
      <c r="B120" s="25" t="s">
        <v>268</v>
      </c>
      <c r="C120" s="23" t="s">
        <v>78</v>
      </c>
      <c r="D120" s="23" t="s">
        <v>144</v>
      </c>
      <c r="E120" s="23" t="s">
        <v>599</v>
      </c>
      <c r="F120" s="23"/>
      <c r="G120" s="129">
        <v>3547.7</v>
      </c>
      <c r="H120" s="129">
        <v>3489.3</v>
      </c>
      <c r="I120" s="130">
        <f t="shared" si="2"/>
        <v>98.35386306621191</v>
      </c>
    </row>
    <row r="121" spans="1:9" ht="67.5" outlineLevel="6">
      <c r="A121" s="50">
        <f t="shared" si="3"/>
        <v>108</v>
      </c>
      <c r="B121" s="24" t="s">
        <v>233</v>
      </c>
      <c r="C121" s="23" t="s">
        <v>78</v>
      </c>
      <c r="D121" s="23" t="s">
        <v>144</v>
      </c>
      <c r="E121" s="23" t="s">
        <v>599</v>
      </c>
      <c r="F121" s="23" t="s">
        <v>234</v>
      </c>
      <c r="G121" s="129">
        <v>2772.9</v>
      </c>
      <c r="H121" s="129">
        <v>2772.9</v>
      </c>
      <c r="I121" s="130">
        <f t="shared" si="2"/>
        <v>100</v>
      </c>
    </row>
    <row r="122" spans="1:9" ht="22.5" outlineLevel="7">
      <c r="A122" s="50">
        <f t="shared" si="3"/>
        <v>109</v>
      </c>
      <c r="B122" s="24" t="s">
        <v>235</v>
      </c>
      <c r="C122" s="23" t="s">
        <v>78</v>
      </c>
      <c r="D122" s="23" t="s">
        <v>144</v>
      </c>
      <c r="E122" s="23" t="s">
        <v>599</v>
      </c>
      <c r="F122" s="23" t="s">
        <v>111</v>
      </c>
      <c r="G122" s="129">
        <v>2772.9</v>
      </c>
      <c r="H122" s="129">
        <v>2772.9</v>
      </c>
      <c r="I122" s="130">
        <f t="shared" si="2"/>
        <v>100</v>
      </c>
    </row>
    <row r="123" spans="1:9" ht="33.75" outlineLevel="6">
      <c r="A123" s="50">
        <f t="shared" si="3"/>
        <v>110</v>
      </c>
      <c r="B123" s="24" t="s">
        <v>567</v>
      </c>
      <c r="C123" s="23" t="s">
        <v>78</v>
      </c>
      <c r="D123" s="23" t="s">
        <v>144</v>
      </c>
      <c r="E123" s="23" t="s">
        <v>599</v>
      </c>
      <c r="F123" s="23" t="s">
        <v>236</v>
      </c>
      <c r="G123" s="129">
        <v>758.8</v>
      </c>
      <c r="H123" s="129">
        <v>700.4</v>
      </c>
      <c r="I123" s="130">
        <f t="shared" si="2"/>
        <v>92.30363732208751</v>
      </c>
    </row>
    <row r="124" spans="1:9" ht="33.75" outlineLevel="7">
      <c r="A124" s="50">
        <f t="shared" si="3"/>
        <v>111</v>
      </c>
      <c r="B124" s="24" t="s">
        <v>237</v>
      </c>
      <c r="C124" s="23" t="s">
        <v>78</v>
      </c>
      <c r="D124" s="23" t="s">
        <v>144</v>
      </c>
      <c r="E124" s="23" t="s">
        <v>599</v>
      </c>
      <c r="F124" s="23" t="s">
        <v>238</v>
      </c>
      <c r="G124" s="129">
        <v>758.8</v>
      </c>
      <c r="H124" s="129">
        <v>700.4</v>
      </c>
      <c r="I124" s="130">
        <f t="shared" si="2"/>
        <v>92.30363732208751</v>
      </c>
    </row>
    <row r="125" spans="1:9" ht="22.5" outlineLevel="6">
      <c r="A125" s="50">
        <f t="shared" si="3"/>
        <v>112</v>
      </c>
      <c r="B125" s="24" t="s">
        <v>299</v>
      </c>
      <c r="C125" s="23" t="s">
        <v>78</v>
      </c>
      <c r="D125" s="23" t="s">
        <v>144</v>
      </c>
      <c r="E125" s="23" t="s">
        <v>599</v>
      </c>
      <c r="F125" s="23" t="s">
        <v>300</v>
      </c>
      <c r="G125" s="129">
        <v>16</v>
      </c>
      <c r="H125" s="129">
        <v>16</v>
      </c>
      <c r="I125" s="130">
        <f t="shared" si="2"/>
        <v>100</v>
      </c>
    </row>
    <row r="126" spans="1:9" ht="12.75" outlineLevel="7">
      <c r="A126" s="50">
        <f t="shared" si="3"/>
        <v>113</v>
      </c>
      <c r="B126" s="24" t="s">
        <v>308</v>
      </c>
      <c r="C126" s="23" t="s">
        <v>78</v>
      </c>
      <c r="D126" s="23" t="s">
        <v>144</v>
      </c>
      <c r="E126" s="23" t="s">
        <v>599</v>
      </c>
      <c r="F126" s="23" t="s">
        <v>309</v>
      </c>
      <c r="G126" s="129">
        <v>16</v>
      </c>
      <c r="H126" s="129">
        <v>16</v>
      </c>
      <c r="I126" s="130">
        <f t="shared" si="2"/>
        <v>100</v>
      </c>
    </row>
    <row r="127" spans="1:9" ht="12.75" outlineLevel="2">
      <c r="A127" s="50">
        <f t="shared" si="3"/>
        <v>114</v>
      </c>
      <c r="B127" s="24" t="s">
        <v>190</v>
      </c>
      <c r="C127" s="23" t="s">
        <v>78</v>
      </c>
      <c r="D127" s="23" t="s">
        <v>164</v>
      </c>
      <c r="E127" s="23"/>
      <c r="F127" s="23"/>
      <c r="G127" s="129">
        <v>55.2</v>
      </c>
      <c r="H127" s="129">
        <v>55.2</v>
      </c>
      <c r="I127" s="130">
        <f t="shared" si="2"/>
        <v>100</v>
      </c>
    </row>
    <row r="128" spans="1:9" ht="45" outlineLevel="3">
      <c r="A128" s="50">
        <f t="shared" si="3"/>
        <v>115</v>
      </c>
      <c r="B128" s="24" t="s">
        <v>241</v>
      </c>
      <c r="C128" s="23" t="s">
        <v>78</v>
      </c>
      <c r="D128" s="23" t="s">
        <v>164</v>
      </c>
      <c r="E128" s="23" t="s">
        <v>573</v>
      </c>
      <c r="F128" s="23"/>
      <c r="G128" s="129">
        <v>55.2</v>
      </c>
      <c r="H128" s="129">
        <v>55.2</v>
      </c>
      <c r="I128" s="130">
        <f t="shared" si="2"/>
        <v>100</v>
      </c>
    </row>
    <row r="129" spans="1:9" ht="33.75" outlineLevel="4">
      <c r="A129" s="50">
        <f t="shared" si="3"/>
        <v>116</v>
      </c>
      <c r="B129" s="24" t="s">
        <v>242</v>
      </c>
      <c r="C129" s="23" t="s">
        <v>78</v>
      </c>
      <c r="D129" s="23" t="s">
        <v>164</v>
      </c>
      <c r="E129" s="23" t="s">
        <v>588</v>
      </c>
      <c r="F129" s="23"/>
      <c r="G129" s="129">
        <v>55.2</v>
      </c>
      <c r="H129" s="129">
        <v>55.2</v>
      </c>
      <c r="I129" s="130">
        <f t="shared" si="2"/>
        <v>100</v>
      </c>
    </row>
    <row r="130" spans="1:9" ht="123.75" outlineLevel="5">
      <c r="A130" s="50">
        <f t="shared" si="3"/>
        <v>117</v>
      </c>
      <c r="B130" s="25" t="s">
        <v>390</v>
      </c>
      <c r="C130" s="23" t="s">
        <v>78</v>
      </c>
      <c r="D130" s="23" t="s">
        <v>164</v>
      </c>
      <c r="E130" s="23" t="s">
        <v>600</v>
      </c>
      <c r="F130" s="23"/>
      <c r="G130" s="129">
        <v>55.2</v>
      </c>
      <c r="H130" s="129">
        <v>55.2</v>
      </c>
      <c r="I130" s="130">
        <f t="shared" si="2"/>
        <v>100</v>
      </c>
    </row>
    <row r="131" spans="1:9" ht="33.75" outlineLevel="6">
      <c r="A131" s="50">
        <f t="shared" si="3"/>
        <v>118</v>
      </c>
      <c r="B131" s="24" t="s">
        <v>567</v>
      </c>
      <c r="C131" s="23" t="s">
        <v>78</v>
      </c>
      <c r="D131" s="23" t="s">
        <v>164</v>
      </c>
      <c r="E131" s="23" t="s">
        <v>600</v>
      </c>
      <c r="F131" s="23" t="s">
        <v>236</v>
      </c>
      <c r="G131" s="129">
        <v>55.2</v>
      </c>
      <c r="H131" s="129">
        <v>55.2</v>
      </c>
      <c r="I131" s="130">
        <f t="shared" si="2"/>
        <v>100</v>
      </c>
    </row>
    <row r="132" spans="1:9" ht="33.75" outlineLevel="7">
      <c r="A132" s="50">
        <f t="shared" si="3"/>
        <v>119</v>
      </c>
      <c r="B132" s="24" t="s">
        <v>237</v>
      </c>
      <c r="C132" s="23" t="s">
        <v>78</v>
      </c>
      <c r="D132" s="23" t="s">
        <v>164</v>
      </c>
      <c r="E132" s="23" t="s">
        <v>600</v>
      </c>
      <c r="F132" s="23" t="s">
        <v>238</v>
      </c>
      <c r="G132" s="129">
        <v>55.2</v>
      </c>
      <c r="H132" s="129">
        <v>55.2</v>
      </c>
      <c r="I132" s="130">
        <f t="shared" si="2"/>
        <v>100</v>
      </c>
    </row>
    <row r="133" spans="1:9" ht="12.75" outlineLevel="2">
      <c r="A133" s="50">
        <f t="shared" si="3"/>
        <v>120</v>
      </c>
      <c r="B133" s="24" t="s">
        <v>30</v>
      </c>
      <c r="C133" s="23" t="s">
        <v>78</v>
      </c>
      <c r="D133" s="23" t="s">
        <v>31</v>
      </c>
      <c r="E133" s="23"/>
      <c r="F133" s="23"/>
      <c r="G133" s="129">
        <v>14748.9</v>
      </c>
      <c r="H133" s="129">
        <v>13621.7</v>
      </c>
      <c r="I133" s="130">
        <f t="shared" si="2"/>
        <v>92.35739614479725</v>
      </c>
    </row>
    <row r="134" spans="1:9" ht="22.5" outlineLevel="3">
      <c r="A134" s="50">
        <f t="shared" si="3"/>
        <v>121</v>
      </c>
      <c r="B134" s="24" t="s">
        <v>270</v>
      </c>
      <c r="C134" s="23" t="s">
        <v>78</v>
      </c>
      <c r="D134" s="23" t="s">
        <v>31</v>
      </c>
      <c r="E134" s="23" t="s">
        <v>601</v>
      </c>
      <c r="F134" s="23"/>
      <c r="G134" s="129">
        <v>14748.9</v>
      </c>
      <c r="H134" s="129">
        <v>13621.7</v>
      </c>
      <c r="I134" s="130">
        <f t="shared" si="2"/>
        <v>92.35739614479725</v>
      </c>
    </row>
    <row r="135" spans="1:9" ht="12.75" outlineLevel="4">
      <c r="A135" s="50">
        <f t="shared" si="3"/>
        <v>122</v>
      </c>
      <c r="B135" s="24" t="s">
        <v>246</v>
      </c>
      <c r="C135" s="23" t="s">
        <v>78</v>
      </c>
      <c r="D135" s="23" t="s">
        <v>31</v>
      </c>
      <c r="E135" s="23" t="s">
        <v>602</v>
      </c>
      <c r="F135" s="23"/>
      <c r="G135" s="129">
        <v>14748.9</v>
      </c>
      <c r="H135" s="129">
        <v>13621.7</v>
      </c>
      <c r="I135" s="130">
        <f t="shared" si="2"/>
        <v>92.35739614479725</v>
      </c>
    </row>
    <row r="136" spans="1:9" ht="112.5" outlineLevel="5">
      <c r="A136" s="50">
        <f t="shared" si="3"/>
        <v>123</v>
      </c>
      <c r="B136" s="25" t="s">
        <v>271</v>
      </c>
      <c r="C136" s="23" t="s">
        <v>78</v>
      </c>
      <c r="D136" s="23" t="s">
        <v>31</v>
      </c>
      <c r="E136" s="23" t="s">
        <v>603</v>
      </c>
      <c r="F136" s="23"/>
      <c r="G136" s="129">
        <v>14748.9</v>
      </c>
      <c r="H136" s="129">
        <v>13621.7</v>
      </c>
      <c r="I136" s="130">
        <f t="shared" si="2"/>
        <v>92.35739614479725</v>
      </c>
    </row>
    <row r="137" spans="1:9" ht="12.75" outlineLevel="6">
      <c r="A137" s="50">
        <f t="shared" si="3"/>
        <v>124</v>
      </c>
      <c r="B137" s="24" t="s">
        <v>253</v>
      </c>
      <c r="C137" s="23" t="s">
        <v>78</v>
      </c>
      <c r="D137" s="23" t="s">
        <v>31</v>
      </c>
      <c r="E137" s="23" t="s">
        <v>603</v>
      </c>
      <c r="F137" s="23" t="s">
        <v>254</v>
      </c>
      <c r="G137" s="129">
        <v>14748.9</v>
      </c>
      <c r="H137" s="129">
        <v>13621.7</v>
      </c>
      <c r="I137" s="130">
        <f t="shared" si="2"/>
        <v>92.35739614479725</v>
      </c>
    </row>
    <row r="138" spans="1:9" ht="56.25" outlineLevel="7">
      <c r="A138" s="50">
        <f t="shared" si="3"/>
        <v>125</v>
      </c>
      <c r="B138" s="24" t="s">
        <v>595</v>
      </c>
      <c r="C138" s="23" t="s">
        <v>78</v>
      </c>
      <c r="D138" s="23" t="s">
        <v>31</v>
      </c>
      <c r="E138" s="23" t="s">
        <v>603</v>
      </c>
      <c r="F138" s="23" t="s">
        <v>265</v>
      </c>
      <c r="G138" s="129">
        <v>14748.9</v>
      </c>
      <c r="H138" s="129">
        <v>13621.7</v>
      </c>
      <c r="I138" s="130">
        <f t="shared" si="2"/>
        <v>92.35739614479725</v>
      </c>
    </row>
    <row r="139" spans="1:9" ht="22.5" outlineLevel="2">
      <c r="A139" s="50">
        <f t="shared" si="3"/>
        <v>126</v>
      </c>
      <c r="B139" s="24" t="s">
        <v>32</v>
      </c>
      <c r="C139" s="23" t="s">
        <v>78</v>
      </c>
      <c r="D139" s="23" t="s">
        <v>33</v>
      </c>
      <c r="E139" s="23"/>
      <c r="F139" s="23"/>
      <c r="G139" s="129">
        <v>6405.9</v>
      </c>
      <c r="H139" s="129">
        <v>6264.9</v>
      </c>
      <c r="I139" s="130">
        <f t="shared" si="2"/>
        <v>97.79890413525032</v>
      </c>
    </row>
    <row r="140" spans="1:9" ht="33.75" outlineLevel="3">
      <c r="A140" s="50">
        <f t="shared" si="3"/>
        <v>127</v>
      </c>
      <c r="B140" s="24" t="s">
        <v>272</v>
      </c>
      <c r="C140" s="23" t="s">
        <v>78</v>
      </c>
      <c r="D140" s="23" t="s">
        <v>33</v>
      </c>
      <c r="E140" s="23" t="s">
        <v>604</v>
      </c>
      <c r="F140" s="23"/>
      <c r="G140" s="129">
        <v>25</v>
      </c>
      <c r="H140" s="129">
        <v>0</v>
      </c>
      <c r="I140" s="130">
        <f t="shared" si="2"/>
        <v>0</v>
      </c>
    </row>
    <row r="141" spans="1:9" ht="12.75" outlineLevel="4">
      <c r="A141" s="50">
        <f t="shared" si="3"/>
        <v>128</v>
      </c>
      <c r="B141" s="24" t="s">
        <v>246</v>
      </c>
      <c r="C141" s="23" t="s">
        <v>78</v>
      </c>
      <c r="D141" s="23" t="s">
        <v>33</v>
      </c>
      <c r="E141" s="23" t="s">
        <v>605</v>
      </c>
      <c r="F141" s="23"/>
      <c r="G141" s="129">
        <v>25</v>
      </c>
      <c r="H141" s="129">
        <v>0</v>
      </c>
      <c r="I141" s="130">
        <f t="shared" si="2"/>
        <v>0</v>
      </c>
    </row>
    <row r="142" spans="1:9" ht="56.25" outlineLevel="5">
      <c r="A142" s="50">
        <f t="shared" si="3"/>
        <v>129</v>
      </c>
      <c r="B142" s="24" t="s">
        <v>606</v>
      </c>
      <c r="C142" s="23" t="s">
        <v>78</v>
      </c>
      <c r="D142" s="23" t="s">
        <v>33</v>
      </c>
      <c r="E142" s="23" t="s">
        <v>607</v>
      </c>
      <c r="F142" s="23"/>
      <c r="G142" s="129">
        <v>25</v>
      </c>
      <c r="H142" s="129">
        <v>0</v>
      </c>
      <c r="I142" s="130">
        <f t="shared" si="2"/>
        <v>0</v>
      </c>
    </row>
    <row r="143" spans="1:9" ht="33.75" outlineLevel="6">
      <c r="A143" s="50">
        <f t="shared" si="3"/>
        <v>130</v>
      </c>
      <c r="B143" s="24" t="s">
        <v>567</v>
      </c>
      <c r="C143" s="23" t="s">
        <v>78</v>
      </c>
      <c r="D143" s="23" t="s">
        <v>33</v>
      </c>
      <c r="E143" s="23" t="s">
        <v>607</v>
      </c>
      <c r="F143" s="23" t="s">
        <v>236</v>
      </c>
      <c r="G143" s="129">
        <v>25</v>
      </c>
      <c r="H143" s="129">
        <v>0</v>
      </c>
      <c r="I143" s="130">
        <f aca="true" t="shared" si="4" ref="I143:I206">H143/G143*100</f>
        <v>0</v>
      </c>
    </row>
    <row r="144" spans="1:9" ht="33.75" outlineLevel="7">
      <c r="A144" s="50">
        <f aca="true" t="shared" si="5" ref="A144:A207">A143+1</f>
        <v>131</v>
      </c>
      <c r="B144" s="24" t="s">
        <v>237</v>
      </c>
      <c r="C144" s="23" t="s">
        <v>78</v>
      </c>
      <c r="D144" s="23" t="s">
        <v>33</v>
      </c>
      <c r="E144" s="23" t="s">
        <v>607</v>
      </c>
      <c r="F144" s="23" t="s">
        <v>238</v>
      </c>
      <c r="G144" s="129">
        <v>25</v>
      </c>
      <c r="H144" s="129">
        <v>0</v>
      </c>
      <c r="I144" s="130">
        <f t="shared" si="4"/>
        <v>0</v>
      </c>
    </row>
    <row r="145" spans="1:9" ht="33.75" outlineLevel="3">
      <c r="A145" s="50">
        <f t="shared" si="5"/>
        <v>132</v>
      </c>
      <c r="B145" s="24" t="s">
        <v>273</v>
      </c>
      <c r="C145" s="23" t="s">
        <v>78</v>
      </c>
      <c r="D145" s="23" t="s">
        <v>33</v>
      </c>
      <c r="E145" s="23" t="s">
        <v>608</v>
      </c>
      <c r="F145" s="23"/>
      <c r="G145" s="129">
        <v>100</v>
      </c>
      <c r="H145" s="129">
        <v>100</v>
      </c>
      <c r="I145" s="130">
        <f t="shared" si="4"/>
        <v>100</v>
      </c>
    </row>
    <row r="146" spans="1:9" ht="12.75" outlineLevel="4">
      <c r="A146" s="50">
        <f t="shared" si="5"/>
        <v>133</v>
      </c>
      <c r="B146" s="24" t="s">
        <v>246</v>
      </c>
      <c r="C146" s="23" t="s">
        <v>78</v>
      </c>
      <c r="D146" s="23" t="s">
        <v>33</v>
      </c>
      <c r="E146" s="23" t="s">
        <v>609</v>
      </c>
      <c r="F146" s="23"/>
      <c r="G146" s="129">
        <v>100</v>
      </c>
      <c r="H146" s="129">
        <v>100</v>
      </c>
      <c r="I146" s="130">
        <f t="shared" si="4"/>
        <v>100</v>
      </c>
    </row>
    <row r="147" spans="1:9" ht="90" outlineLevel="5">
      <c r="A147" s="50">
        <f t="shared" si="5"/>
        <v>134</v>
      </c>
      <c r="B147" s="25" t="s">
        <v>274</v>
      </c>
      <c r="C147" s="23" t="s">
        <v>78</v>
      </c>
      <c r="D147" s="23" t="s">
        <v>33</v>
      </c>
      <c r="E147" s="23" t="s">
        <v>610</v>
      </c>
      <c r="F147" s="23"/>
      <c r="G147" s="129">
        <v>50</v>
      </c>
      <c r="H147" s="129">
        <v>50</v>
      </c>
      <c r="I147" s="130">
        <f t="shared" si="4"/>
        <v>100</v>
      </c>
    </row>
    <row r="148" spans="1:9" ht="12.75" outlineLevel="6">
      <c r="A148" s="50">
        <f t="shared" si="5"/>
        <v>135</v>
      </c>
      <c r="B148" s="24" t="s">
        <v>253</v>
      </c>
      <c r="C148" s="23" t="s">
        <v>78</v>
      </c>
      <c r="D148" s="23" t="s">
        <v>33</v>
      </c>
      <c r="E148" s="23" t="s">
        <v>610</v>
      </c>
      <c r="F148" s="23" t="s">
        <v>254</v>
      </c>
      <c r="G148" s="129">
        <v>50</v>
      </c>
      <c r="H148" s="129">
        <v>50</v>
      </c>
      <c r="I148" s="130">
        <f t="shared" si="4"/>
        <v>100</v>
      </c>
    </row>
    <row r="149" spans="1:9" ht="56.25" outlineLevel="7">
      <c r="A149" s="50">
        <f t="shared" si="5"/>
        <v>136</v>
      </c>
      <c r="B149" s="24" t="s">
        <v>595</v>
      </c>
      <c r="C149" s="23" t="s">
        <v>78</v>
      </c>
      <c r="D149" s="23" t="s">
        <v>33</v>
      </c>
      <c r="E149" s="23" t="s">
        <v>610</v>
      </c>
      <c r="F149" s="23" t="s">
        <v>265</v>
      </c>
      <c r="G149" s="129">
        <v>50</v>
      </c>
      <c r="H149" s="129">
        <v>50</v>
      </c>
      <c r="I149" s="130">
        <f t="shared" si="4"/>
        <v>100</v>
      </c>
    </row>
    <row r="150" spans="1:9" ht="101.25" outlineLevel="5">
      <c r="A150" s="50">
        <f t="shared" si="5"/>
        <v>137</v>
      </c>
      <c r="B150" s="25" t="s">
        <v>275</v>
      </c>
      <c r="C150" s="23" t="s">
        <v>78</v>
      </c>
      <c r="D150" s="23" t="s">
        <v>33</v>
      </c>
      <c r="E150" s="23" t="s">
        <v>611</v>
      </c>
      <c r="F150" s="23"/>
      <c r="G150" s="129">
        <v>50</v>
      </c>
      <c r="H150" s="129">
        <v>50</v>
      </c>
      <c r="I150" s="130">
        <f t="shared" si="4"/>
        <v>100</v>
      </c>
    </row>
    <row r="151" spans="1:9" ht="12.75" outlineLevel="6">
      <c r="A151" s="50">
        <f t="shared" si="5"/>
        <v>138</v>
      </c>
      <c r="B151" s="24" t="s">
        <v>253</v>
      </c>
      <c r="C151" s="23" t="s">
        <v>78</v>
      </c>
      <c r="D151" s="23" t="s">
        <v>33</v>
      </c>
      <c r="E151" s="23" t="s">
        <v>611</v>
      </c>
      <c r="F151" s="23" t="s">
        <v>254</v>
      </c>
      <c r="G151" s="129">
        <v>50</v>
      </c>
      <c r="H151" s="129">
        <v>50</v>
      </c>
      <c r="I151" s="130">
        <f t="shared" si="4"/>
        <v>100</v>
      </c>
    </row>
    <row r="152" spans="1:9" ht="56.25" outlineLevel="7">
      <c r="A152" s="50">
        <f t="shared" si="5"/>
        <v>139</v>
      </c>
      <c r="B152" s="24" t="s">
        <v>595</v>
      </c>
      <c r="C152" s="23" t="s">
        <v>78</v>
      </c>
      <c r="D152" s="23" t="s">
        <v>33</v>
      </c>
      <c r="E152" s="23" t="s">
        <v>611</v>
      </c>
      <c r="F152" s="23" t="s">
        <v>265</v>
      </c>
      <c r="G152" s="129">
        <v>50</v>
      </c>
      <c r="H152" s="129">
        <v>50</v>
      </c>
      <c r="I152" s="130">
        <f t="shared" si="4"/>
        <v>100</v>
      </c>
    </row>
    <row r="153" spans="1:9" ht="22.5" outlineLevel="3">
      <c r="A153" s="50">
        <f t="shared" si="5"/>
        <v>140</v>
      </c>
      <c r="B153" s="24" t="s">
        <v>263</v>
      </c>
      <c r="C153" s="23" t="s">
        <v>78</v>
      </c>
      <c r="D153" s="23" t="s">
        <v>33</v>
      </c>
      <c r="E153" s="23" t="s">
        <v>592</v>
      </c>
      <c r="F153" s="23"/>
      <c r="G153" s="129">
        <v>604.2</v>
      </c>
      <c r="H153" s="129">
        <v>579</v>
      </c>
      <c r="I153" s="130">
        <f t="shared" si="4"/>
        <v>95.8291956305859</v>
      </c>
    </row>
    <row r="154" spans="1:9" ht="22.5" outlineLevel="4">
      <c r="A154" s="50">
        <f t="shared" si="5"/>
        <v>141</v>
      </c>
      <c r="B154" s="24" t="s">
        <v>276</v>
      </c>
      <c r="C154" s="23" t="s">
        <v>78</v>
      </c>
      <c r="D154" s="23" t="s">
        <v>33</v>
      </c>
      <c r="E154" s="23" t="s">
        <v>612</v>
      </c>
      <c r="F154" s="23"/>
      <c r="G154" s="129">
        <v>604.2</v>
      </c>
      <c r="H154" s="129">
        <v>579</v>
      </c>
      <c r="I154" s="130">
        <f t="shared" si="4"/>
        <v>95.8291956305859</v>
      </c>
    </row>
    <row r="155" spans="1:9" ht="90" outlineLevel="5">
      <c r="A155" s="50">
        <f t="shared" si="5"/>
        <v>142</v>
      </c>
      <c r="B155" s="25" t="s">
        <v>277</v>
      </c>
      <c r="C155" s="23" t="s">
        <v>78</v>
      </c>
      <c r="D155" s="23" t="s">
        <v>33</v>
      </c>
      <c r="E155" s="23" t="s">
        <v>613</v>
      </c>
      <c r="F155" s="23"/>
      <c r="G155" s="129">
        <v>604.2</v>
      </c>
      <c r="H155" s="129">
        <v>579</v>
      </c>
      <c r="I155" s="130">
        <f t="shared" si="4"/>
        <v>95.8291956305859</v>
      </c>
    </row>
    <row r="156" spans="1:9" ht="33.75" outlineLevel="6">
      <c r="A156" s="50">
        <f t="shared" si="5"/>
        <v>143</v>
      </c>
      <c r="B156" s="24" t="s">
        <v>567</v>
      </c>
      <c r="C156" s="23" t="s">
        <v>78</v>
      </c>
      <c r="D156" s="23" t="s">
        <v>33</v>
      </c>
      <c r="E156" s="23" t="s">
        <v>613</v>
      </c>
      <c r="F156" s="23" t="s">
        <v>236</v>
      </c>
      <c r="G156" s="129">
        <v>604.2</v>
      </c>
      <c r="H156" s="129">
        <v>579</v>
      </c>
      <c r="I156" s="130">
        <f t="shared" si="4"/>
        <v>95.8291956305859</v>
      </c>
    </row>
    <row r="157" spans="1:9" ht="33.75" outlineLevel="7">
      <c r="A157" s="50">
        <f t="shared" si="5"/>
        <v>144</v>
      </c>
      <c r="B157" s="24" t="s">
        <v>237</v>
      </c>
      <c r="C157" s="23" t="s">
        <v>78</v>
      </c>
      <c r="D157" s="23" t="s">
        <v>33</v>
      </c>
      <c r="E157" s="23" t="s">
        <v>613</v>
      </c>
      <c r="F157" s="23" t="s">
        <v>238</v>
      </c>
      <c r="G157" s="129">
        <v>604.2</v>
      </c>
      <c r="H157" s="129">
        <v>579</v>
      </c>
      <c r="I157" s="130">
        <f t="shared" si="4"/>
        <v>95.8291956305859</v>
      </c>
    </row>
    <row r="158" spans="1:9" ht="33.75" outlineLevel="3">
      <c r="A158" s="50">
        <f t="shared" si="5"/>
        <v>145</v>
      </c>
      <c r="B158" s="24" t="s">
        <v>278</v>
      </c>
      <c r="C158" s="23" t="s">
        <v>78</v>
      </c>
      <c r="D158" s="23" t="s">
        <v>33</v>
      </c>
      <c r="E158" s="23" t="s">
        <v>614</v>
      </c>
      <c r="F158" s="23"/>
      <c r="G158" s="129">
        <v>5472.8</v>
      </c>
      <c r="H158" s="129">
        <v>5457</v>
      </c>
      <c r="I158" s="130">
        <f t="shared" si="4"/>
        <v>99.71129951761438</v>
      </c>
    </row>
    <row r="159" spans="1:9" ht="45" outlineLevel="4">
      <c r="A159" s="50">
        <f t="shared" si="5"/>
        <v>146</v>
      </c>
      <c r="B159" s="24" t="s">
        <v>615</v>
      </c>
      <c r="C159" s="23" t="s">
        <v>78</v>
      </c>
      <c r="D159" s="23" t="s">
        <v>33</v>
      </c>
      <c r="E159" s="23" t="s">
        <v>616</v>
      </c>
      <c r="F159" s="23"/>
      <c r="G159" s="129">
        <v>5445.8</v>
      </c>
      <c r="H159" s="129">
        <v>5430</v>
      </c>
      <c r="I159" s="130">
        <f t="shared" si="4"/>
        <v>99.70986815527563</v>
      </c>
    </row>
    <row r="160" spans="1:9" ht="112.5" outlineLevel="5">
      <c r="A160" s="50">
        <f t="shared" si="5"/>
        <v>147</v>
      </c>
      <c r="B160" s="25" t="s">
        <v>617</v>
      </c>
      <c r="C160" s="23" t="s">
        <v>78</v>
      </c>
      <c r="D160" s="23" t="s">
        <v>33</v>
      </c>
      <c r="E160" s="23" t="s">
        <v>618</v>
      </c>
      <c r="F160" s="23"/>
      <c r="G160" s="129">
        <v>4902.8</v>
      </c>
      <c r="H160" s="129">
        <v>4887</v>
      </c>
      <c r="I160" s="130">
        <f t="shared" si="4"/>
        <v>99.67773517173859</v>
      </c>
    </row>
    <row r="161" spans="1:9" ht="33.75" outlineLevel="6">
      <c r="A161" s="50">
        <f t="shared" si="5"/>
        <v>148</v>
      </c>
      <c r="B161" s="24" t="s">
        <v>567</v>
      </c>
      <c r="C161" s="23" t="s">
        <v>78</v>
      </c>
      <c r="D161" s="23" t="s">
        <v>33</v>
      </c>
      <c r="E161" s="23" t="s">
        <v>618</v>
      </c>
      <c r="F161" s="23" t="s">
        <v>236</v>
      </c>
      <c r="G161" s="129">
        <v>4902.8</v>
      </c>
      <c r="H161" s="129">
        <v>4887</v>
      </c>
      <c r="I161" s="130">
        <f t="shared" si="4"/>
        <v>99.67773517173859</v>
      </c>
    </row>
    <row r="162" spans="1:9" ht="33.75" outlineLevel="7">
      <c r="A162" s="50">
        <f t="shared" si="5"/>
        <v>149</v>
      </c>
      <c r="B162" s="24" t="s">
        <v>237</v>
      </c>
      <c r="C162" s="23" t="s">
        <v>78</v>
      </c>
      <c r="D162" s="23" t="s">
        <v>33</v>
      </c>
      <c r="E162" s="23" t="s">
        <v>618</v>
      </c>
      <c r="F162" s="23" t="s">
        <v>238</v>
      </c>
      <c r="G162" s="129">
        <v>4902.8</v>
      </c>
      <c r="H162" s="129">
        <v>4887</v>
      </c>
      <c r="I162" s="130">
        <f t="shared" si="4"/>
        <v>99.67773517173859</v>
      </c>
    </row>
    <row r="163" spans="1:9" ht="123.75" outlineLevel="5">
      <c r="A163" s="50">
        <f t="shared" si="5"/>
        <v>150</v>
      </c>
      <c r="B163" s="25" t="s">
        <v>619</v>
      </c>
      <c r="C163" s="23" t="s">
        <v>78</v>
      </c>
      <c r="D163" s="23" t="s">
        <v>33</v>
      </c>
      <c r="E163" s="23" t="s">
        <v>620</v>
      </c>
      <c r="F163" s="23"/>
      <c r="G163" s="129">
        <v>543</v>
      </c>
      <c r="H163" s="129">
        <v>543</v>
      </c>
      <c r="I163" s="130">
        <f t="shared" si="4"/>
        <v>100</v>
      </c>
    </row>
    <row r="164" spans="1:9" ht="33.75" outlineLevel="6">
      <c r="A164" s="50">
        <f t="shared" si="5"/>
        <v>151</v>
      </c>
      <c r="B164" s="24" t="s">
        <v>567</v>
      </c>
      <c r="C164" s="23" t="s">
        <v>78</v>
      </c>
      <c r="D164" s="23" t="s">
        <v>33</v>
      </c>
      <c r="E164" s="23" t="s">
        <v>620</v>
      </c>
      <c r="F164" s="23" t="s">
        <v>236</v>
      </c>
      <c r="G164" s="129">
        <v>543</v>
      </c>
      <c r="H164" s="129">
        <v>543</v>
      </c>
      <c r="I164" s="130">
        <f t="shared" si="4"/>
        <v>100</v>
      </c>
    </row>
    <row r="165" spans="1:9" ht="33.75" outlineLevel="7">
      <c r="A165" s="50">
        <f t="shared" si="5"/>
        <v>152</v>
      </c>
      <c r="B165" s="24" t="s">
        <v>237</v>
      </c>
      <c r="C165" s="23" t="s">
        <v>78</v>
      </c>
      <c r="D165" s="23" t="s">
        <v>33</v>
      </c>
      <c r="E165" s="23" t="s">
        <v>620</v>
      </c>
      <c r="F165" s="23" t="s">
        <v>238</v>
      </c>
      <c r="G165" s="129">
        <v>543</v>
      </c>
      <c r="H165" s="129">
        <v>543</v>
      </c>
      <c r="I165" s="130">
        <f t="shared" si="4"/>
        <v>100</v>
      </c>
    </row>
    <row r="166" spans="1:9" ht="22.5" outlineLevel="4">
      <c r="A166" s="50">
        <f t="shared" si="5"/>
        <v>153</v>
      </c>
      <c r="B166" s="24" t="s">
        <v>32</v>
      </c>
      <c r="C166" s="23" t="s">
        <v>78</v>
      </c>
      <c r="D166" s="23" t="s">
        <v>33</v>
      </c>
      <c r="E166" s="23" t="s">
        <v>621</v>
      </c>
      <c r="F166" s="23"/>
      <c r="G166" s="129">
        <v>27</v>
      </c>
      <c r="H166" s="129">
        <v>27</v>
      </c>
      <c r="I166" s="130">
        <f t="shared" si="4"/>
        <v>100</v>
      </c>
    </row>
    <row r="167" spans="1:9" ht="67.5" outlineLevel="5">
      <c r="A167" s="50">
        <f t="shared" si="5"/>
        <v>154</v>
      </c>
      <c r="B167" s="24" t="s">
        <v>391</v>
      </c>
      <c r="C167" s="23" t="s">
        <v>78</v>
      </c>
      <c r="D167" s="23" t="s">
        <v>33</v>
      </c>
      <c r="E167" s="23" t="s">
        <v>622</v>
      </c>
      <c r="F167" s="23"/>
      <c r="G167" s="129">
        <v>27</v>
      </c>
      <c r="H167" s="129">
        <v>27</v>
      </c>
      <c r="I167" s="130">
        <f t="shared" si="4"/>
        <v>100</v>
      </c>
    </row>
    <row r="168" spans="1:9" ht="33.75" outlineLevel="6">
      <c r="A168" s="50">
        <f t="shared" si="5"/>
        <v>155</v>
      </c>
      <c r="B168" s="24" t="s">
        <v>567</v>
      </c>
      <c r="C168" s="23" t="s">
        <v>78</v>
      </c>
      <c r="D168" s="23" t="s">
        <v>33</v>
      </c>
      <c r="E168" s="23" t="s">
        <v>622</v>
      </c>
      <c r="F168" s="23" t="s">
        <v>236</v>
      </c>
      <c r="G168" s="129">
        <v>27</v>
      </c>
      <c r="H168" s="129">
        <v>27</v>
      </c>
      <c r="I168" s="130">
        <f t="shared" si="4"/>
        <v>100</v>
      </c>
    </row>
    <row r="169" spans="1:9" ht="33.75" outlineLevel="7">
      <c r="A169" s="50">
        <f t="shared" si="5"/>
        <v>156</v>
      </c>
      <c r="B169" s="24" t="s">
        <v>237</v>
      </c>
      <c r="C169" s="23" t="s">
        <v>78</v>
      </c>
      <c r="D169" s="23" t="s">
        <v>33</v>
      </c>
      <c r="E169" s="23" t="s">
        <v>622</v>
      </c>
      <c r="F169" s="23" t="s">
        <v>238</v>
      </c>
      <c r="G169" s="129">
        <v>27</v>
      </c>
      <c r="H169" s="129">
        <v>27</v>
      </c>
      <c r="I169" s="130">
        <f t="shared" si="4"/>
        <v>100</v>
      </c>
    </row>
    <row r="170" spans="1:9" ht="45" outlineLevel="3">
      <c r="A170" s="50">
        <f t="shared" si="5"/>
        <v>157</v>
      </c>
      <c r="B170" s="24" t="s">
        <v>279</v>
      </c>
      <c r="C170" s="23" t="s">
        <v>78</v>
      </c>
      <c r="D170" s="23" t="s">
        <v>33</v>
      </c>
      <c r="E170" s="23" t="s">
        <v>623</v>
      </c>
      <c r="F170" s="23"/>
      <c r="G170" s="129">
        <v>203.9</v>
      </c>
      <c r="H170" s="129">
        <v>128.9</v>
      </c>
      <c r="I170" s="130">
        <f t="shared" si="4"/>
        <v>63.21726336439431</v>
      </c>
    </row>
    <row r="171" spans="1:9" ht="12.75" outlineLevel="4">
      <c r="A171" s="50">
        <f t="shared" si="5"/>
        <v>158</v>
      </c>
      <c r="B171" s="24" t="s">
        <v>246</v>
      </c>
      <c r="C171" s="23" t="s">
        <v>78</v>
      </c>
      <c r="D171" s="23" t="s">
        <v>33</v>
      </c>
      <c r="E171" s="23" t="s">
        <v>624</v>
      </c>
      <c r="F171" s="23"/>
      <c r="G171" s="129">
        <v>203.9</v>
      </c>
      <c r="H171" s="129">
        <v>128.9</v>
      </c>
      <c r="I171" s="130">
        <f t="shared" si="4"/>
        <v>63.21726336439431</v>
      </c>
    </row>
    <row r="172" spans="1:9" ht="78.75" outlineLevel="5">
      <c r="A172" s="50">
        <f t="shared" si="5"/>
        <v>159</v>
      </c>
      <c r="B172" s="24" t="s">
        <v>625</v>
      </c>
      <c r="C172" s="23" t="s">
        <v>78</v>
      </c>
      <c r="D172" s="23" t="s">
        <v>33</v>
      </c>
      <c r="E172" s="23" t="s">
        <v>626</v>
      </c>
      <c r="F172" s="23"/>
      <c r="G172" s="129">
        <v>203.9</v>
      </c>
      <c r="H172" s="129">
        <v>128.9</v>
      </c>
      <c r="I172" s="130">
        <f t="shared" si="4"/>
        <v>63.21726336439431</v>
      </c>
    </row>
    <row r="173" spans="1:9" ht="33.75" outlineLevel="6">
      <c r="A173" s="50">
        <f t="shared" si="5"/>
        <v>160</v>
      </c>
      <c r="B173" s="24" t="s">
        <v>567</v>
      </c>
      <c r="C173" s="23" t="s">
        <v>78</v>
      </c>
      <c r="D173" s="23" t="s">
        <v>33</v>
      </c>
      <c r="E173" s="23" t="s">
        <v>626</v>
      </c>
      <c r="F173" s="23" t="s">
        <v>236</v>
      </c>
      <c r="G173" s="129">
        <v>203.9</v>
      </c>
      <c r="H173" s="129">
        <v>128.9</v>
      </c>
      <c r="I173" s="130">
        <f t="shared" si="4"/>
        <v>63.21726336439431</v>
      </c>
    </row>
    <row r="174" spans="1:9" ht="33.75" outlineLevel="7">
      <c r="A174" s="50">
        <f t="shared" si="5"/>
        <v>161</v>
      </c>
      <c r="B174" s="24" t="s">
        <v>237</v>
      </c>
      <c r="C174" s="23" t="s">
        <v>78</v>
      </c>
      <c r="D174" s="23" t="s">
        <v>33</v>
      </c>
      <c r="E174" s="23" t="s">
        <v>626</v>
      </c>
      <c r="F174" s="23" t="s">
        <v>238</v>
      </c>
      <c r="G174" s="129">
        <v>203.9</v>
      </c>
      <c r="H174" s="129">
        <v>128.9</v>
      </c>
      <c r="I174" s="130">
        <f t="shared" si="4"/>
        <v>63.21726336439431</v>
      </c>
    </row>
    <row r="175" spans="1:9" ht="22.5" outlineLevel="1">
      <c r="A175" s="50">
        <f t="shared" si="5"/>
        <v>162</v>
      </c>
      <c r="B175" s="24" t="s">
        <v>227</v>
      </c>
      <c r="C175" s="23" t="s">
        <v>78</v>
      </c>
      <c r="D175" s="23" t="s">
        <v>34</v>
      </c>
      <c r="E175" s="23"/>
      <c r="F175" s="23"/>
      <c r="G175" s="129">
        <v>25458</v>
      </c>
      <c r="H175" s="129">
        <v>24882.9</v>
      </c>
      <c r="I175" s="130">
        <f t="shared" si="4"/>
        <v>97.74098515201509</v>
      </c>
    </row>
    <row r="176" spans="1:9" ht="12.75" outlineLevel="2">
      <c r="A176" s="50">
        <f t="shared" si="5"/>
        <v>163</v>
      </c>
      <c r="B176" s="24" t="s">
        <v>57</v>
      </c>
      <c r="C176" s="23" t="s">
        <v>78</v>
      </c>
      <c r="D176" s="23" t="s">
        <v>58</v>
      </c>
      <c r="E176" s="23"/>
      <c r="F176" s="23"/>
      <c r="G176" s="129">
        <v>517</v>
      </c>
      <c r="H176" s="129">
        <v>487</v>
      </c>
      <c r="I176" s="130">
        <f t="shared" si="4"/>
        <v>94.1972920696325</v>
      </c>
    </row>
    <row r="177" spans="1:9" ht="45" outlineLevel="3">
      <c r="A177" s="50">
        <f t="shared" si="5"/>
        <v>164</v>
      </c>
      <c r="B177" s="24" t="s">
        <v>240</v>
      </c>
      <c r="C177" s="23" t="s">
        <v>78</v>
      </c>
      <c r="D177" s="23" t="s">
        <v>58</v>
      </c>
      <c r="E177" s="23" t="s">
        <v>627</v>
      </c>
      <c r="F177" s="23"/>
      <c r="G177" s="129">
        <v>508</v>
      </c>
      <c r="H177" s="129">
        <v>478</v>
      </c>
      <c r="I177" s="130">
        <f t="shared" si="4"/>
        <v>94.09448818897637</v>
      </c>
    </row>
    <row r="178" spans="1:9" ht="12.75" outlineLevel="4">
      <c r="A178" s="50">
        <f t="shared" si="5"/>
        <v>165</v>
      </c>
      <c r="B178" s="24" t="s">
        <v>246</v>
      </c>
      <c r="C178" s="23" t="s">
        <v>78</v>
      </c>
      <c r="D178" s="23" t="s">
        <v>58</v>
      </c>
      <c r="E178" s="23" t="s">
        <v>628</v>
      </c>
      <c r="F178" s="23"/>
      <c r="G178" s="129">
        <v>508</v>
      </c>
      <c r="H178" s="129">
        <v>478</v>
      </c>
      <c r="I178" s="130">
        <f t="shared" si="4"/>
        <v>94.09448818897637</v>
      </c>
    </row>
    <row r="179" spans="1:9" ht="90" outlineLevel="5">
      <c r="A179" s="50">
        <f t="shared" si="5"/>
        <v>166</v>
      </c>
      <c r="B179" s="25" t="s">
        <v>629</v>
      </c>
      <c r="C179" s="23" t="s">
        <v>78</v>
      </c>
      <c r="D179" s="23" t="s">
        <v>58</v>
      </c>
      <c r="E179" s="23" t="s">
        <v>630</v>
      </c>
      <c r="F179" s="23"/>
      <c r="G179" s="129">
        <v>478</v>
      </c>
      <c r="H179" s="129">
        <v>478</v>
      </c>
      <c r="I179" s="130">
        <f t="shared" si="4"/>
        <v>100</v>
      </c>
    </row>
    <row r="180" spans="1:9" ht="33.75" outlineLevel="6">
      <c r="A180" s="50">
        <f t="shared" si="5"/>
        <v>167</v>
      </c>
      <c r="B180" s="24" t="s">
        <v>567</v>
      </c>
      <c r="C180" s="23" t="s">
        <v>78</v>
      </c>
      <c r="D180" s="23" t="s">
        <v>58</v>
      </c>
      <c r="E180" s="23" t="s">
        <v>630</v>
      </c>
      <c r="F180" s="23" t="s">
        <v>236</v>
      </c>
      <c r="G180" s="129">
        <v>478</v>
      </c>
      <c r="H180" s="129">
        <v>478</v>
      </c>
      <c r="I180" s="130">
        <f t="shared" si="4"/>
        <v>100</v>
      </c>
    </row>
    <row r="181" spans="1:9" ht="33.75" outlineLevel="7">
      <c r="A181" s="50">
        <f t="shared" si="5"/>
        <v>168</v>
      </c>
      <c r="B181" s="24" t="s">
        <v>237</v>
      </c>
      <c r="C181" s="23" t="s">
        <v>78</v>
      </c>
      <c r="D181" s="23" t="s">
        <v>58</v>
      </c>
      <c r="E181" s="23" t="s">
        <v>630</v>
      </c>
      <c r="F181" s="23" t="s">
        <v>238</v>
      </c>
      <c r="G181" s="129">
        <v>478</v>
      </c>
      <c r="H181" s="129">
        <v>478</v>
      </c>
      <c r="I181" s="130">
        <f t="shared" si="4"/>
        <v>100</v>
      </c>
    </row>
    <row r="182" spans="1:9" ht="78.75" outlineLevel="5">
      <c r="A182" s="50">
        <f t="shared" si="5"/>
        <v>169</v>
      </c>
      <c r="B182" s="24" t="s">
        <v>631</v>
      </c>
      <c r="C182" s="23" t="s">
        <v>78</v>
      </c>
      <c r="D182" s="23" t="s">
        <v>58</v>
      </c>
      <c r="E182" s="23" t="s">
        <v>632</v>
      </c>
      <c r="F182" s="23"/>
      <c r="G182" s="129">
        <v>30</v>
      </c>
      <c r="H182" s="129">
        <v>0</v>
      </c>
      <c r="I182" s="130">
        <f t="shared" si="4"/>
        <v>0</v>
      </c>
    </row>
    <row r="183" spans="1:9" ht="33.75" outlineLevel="6">
      <c r="A183" s="50">
        <f t="shared" si="5"/>
        <v>170</v>
      </c>
      <c r="B183" s="24" t="s">
        <v>567</v>
      </c>
      <c r="C183" s="23" t="s">
        <v>78</v>
      </c>
      <c r="D183" s="23" t="s">
        <v>58</v>
      </c>
      <c r="E183" s="23" t="s">
        <v>632</v>
      </c>
      <c r="F183" s="23" t="s">
        <v>236</v>
      </c>
      <c r="G183" s="129">
        <v>30</v>
      </c>
      <c r="H183" s="129">
        <v>0</v>
      </c>
      <c r="I183" s="130">
        <f t="shared" si="4"/>
        <v>0</v>
      </c>
    </row>
    <row r="184" spans="1:9" ht="33.75" outlineLevel="7">
      <c r="A184" s="50">
        <f t="shared" si="5"/>
        <v>171</v>
      </c>
      <c r="B184" s="24" t="s">
        <v>237</v>
      </c>
      <c r="C184" s="23" t="s">
        <v>78</v>
      </c>
      <c r="D184" s="23" t="s">
        <v>58</v>
      </c>
      <c r="E184" s="23" t="s">
        <v>632</v>
      </c>
      <c r="F184" s="23" t="s">
        <v>238</v>
      </c>
      <c r="G184" s="129">
        <v>30</v>
      </c>
      <c r="H184" s="129">
        <v>0</v>
      </c>
      <c r="I184" s="130">
        <f t="shared" si="4"/>
        <v>0</v>
      </c>
    </row>
    <row r="185" spans="1:9" ht="33.75" outlineLevel="3">
      <c r="A185" s="50">
        <f t="shared" si="5"/>
        <v>172</v>
      </c>
      <c r="B185" s="24" t="s">
        <v>278</v>
      </c>
      <c r="C185" s="23" t="s">
        <v>78</v>
      </c>
      <c r="D185" s="23" t="s">
        <v>58</v>
      </c>
      <c r="E185" s="23" t="s">
        <v>614</v>
      </c>
      <c r="F185" s="23"/>
      <c r="G185" s="129">
        <v>9</v>
      </c>
      <c r="H185" s="129">
        <v>9</v>
      </c>
      <c r="I185" s="130">
        <f t="shared" si="4"/>
        <v>100</v>
      </c>
    </row>
    <row r="186" spans="1:9" ht="33.75" outlineLevel="4">
      <c r="A186" s="50">
        <f t="shared" si="5"/>
        <v>173</v>
      </c>
      <c r="B186" s="24" t="s">
        <v>280</v>
      </c>
      <c r="C186" s="23" t="s">
        <v>78</v>
      </c>
      <c r="D186" s="23" t="s">
        <v>58</v>
      </c>
      <c r="E186" s="23" t="s">
        <v>633</v>
      </c>
      <c r="F186" s="23"/>
      <c r="G186" s="129">
        <v>9</v>
      </c>
      <c r="H186" s="129">
        <v>9</v>
      </c>
      <c r="I186" s="130">
        <f t="shared" si="4"/>
        <v>100</v>
      </c>
    </row>
    <row r="187" spans="1:9" ht="90" outlineLevel="5">
      <c r="A187" s="50">
        <f t="shared" si="5"/>
        <v>174</v>
      </c>
      <c r="B187" s="25" t="s">
        <v>281</v>
      </c>
      <c r="C187" s="23" t="s">
        <v>78</v>
      </c>
      <c r="D187" s="23" t="s">
        <v>58</v>
      </c>
      <c r="E187" s="23" t="s">
        <v>634</v>
      </c>
      <c r="F187" s="23"/>
      <c r="G187" s="129">
        <v>9</v>
      </c>
      <c r="H187" s="129">
        <v>9</v>
      </c>
      <c r="I187" s="130">
        <f t="shared" si="4"/>
        <v>100</v>
      </c>
    </row>
    <row r="188" spans="1:9" ht="33.75" outlineLevel="6">
      <c r="A188" s="50">
        <f t="shared" si="5"/>
        <v>175</v>
      </c>
      <c r="B188" s="24" t="s">
        <v>567</v>
      </c>
      <c r="C188" s="23" t="s">
        <v>78</v>
      </c>
      <c r="D188" s="23" t="s">
        <v>58</v>
      </c>
      <c r="E188" s="23" t="s">
        <v>634</v>
      </c>
      <c r="F188" s="23" t="s">
        <v>236</v>
      </c>
      <c r="G188" s="129">
        <v>9</v>
      </c>
      <c r="H188" s="129">
        <v>9</v>
      </c>
      <c r="I188" s="130">
        <f t="shared" si="4"/>
        <v>100</v>
      </c>
    </row>
    <row r="189" spans="1:9" ht="33.75" outlineLevel="7">
      <c r="A189" s="50">
        <f t="shared" si="5"/>
        <v>176</v>
      </c>
      <c r="B189" s="24" t="s">
        <v>237</v>
      </c>
      <c r="C189" s="23" t="s">
        <v>78</v>
      </c>
      <c r="D189" s="23" t="s">
        <v>58</v>
      </c>
      <c r="E189" s="23" t="s">
        <v>634</v>
      </c>
      <c r="F189" s="23" t="s">
        <v>238</v>
      </c>
      <c r="G189" s="129">
        <v>9</v>
      </c>
      <c r="H189" s="129">
        <v>9</v>
      </c>
      <c r="I189" s="130">
        <f t="shared" si="4"/>
        <v>100</v>
      </c>
    </row>
    <row r="190" spans="1:9" ht="12.75" outlineLevel="2">
      <c r="A190" s="50">
        <f t="shared" si="5"/>
        <v>177</v>
      </c>
      <c r="B190" s="24" t="s">
        <v>35</v>
      </c>
      <c r="C190" s="23" t="s">
        <v>78</v>
      </c>
      <c r="D190" s="23" t="s">
        <v>36</v>
      </c>
      <c r="E190" s="23"/>
      <c r="F190" s="23"/>
      <c r="G190" s="129">
        <v>20754.9</v>
      </c>
      <c r="H190" s="129">
        <v>20329.9</v>
      </c>
      <c r="I190" s="130">
        <f t="shared" si="4"/>
        <v>97.9522907843449</v>
      </c>
    </row>
    <row r="191" spans="1:9" ht="45" outlineLevel="3">
      <c r="A191" s="50">
        <f t="shared" si="5"/>
        <v>178</v>
      </c>
      <c r="B191" s="24" t="s">
        <v>240</v>
      </c>
      <c r="C191" s="23" t="s">
        <v>78</v>
      </c>
      <c r="D191" s="23" t="s">
        <v>36</v>
      </c>
      <c r="E191" s="23" t="s">
        <v>627</v>
      </c>
      <c r="F191" s="23"/>
      <c r="G191" s="129">
        <v>20754.9</v>
      </c>
      <c r="H191" s="129">
        <v>20329.9</v>
      </c>
      <c r="I191" s="130">
        <f t="shared" si="4"/>
        <v>97.9522907843449</v>
      </c>
    </row>
    <row r="192" spans="1:9" ht="33.75" outlineLevel="4">
      <c r="A192" s="50">
        <f t="shared" si="5"/>
        <v>179</v>
      </c>
      <c r="B192" s="24" t="s">
        <v>282</v>
      </c>
      <c r="C192" s="23" t="s">
        <v>78</v>
      </c>
      <c r="D192" s="23" t="s">
        <v>36</v>
      </c>
      <c r="E192" s="23" t="s">
        <v>635</v>
      </c>
      <c r="F192" s="23"/>
      <c r="G192" s="129">
        <v>12760</v>
      </c>
      <c r="H192" s="129">
        <v>12335</v>
      </c>
      <c r="I192" s="130">
        <f t="shared" si="4"/>
        <v>96.6692789968652</v>
      </c>
    </row>
    <row r="193" spans="1:9" ht="191.25" outlineLevel="5">
      <c r="A193" s="50">
        <f t="shared" si="5"/>
        <v>180</v>
      </c>
      <c r="B193" s="25" t="s">
        <v>392</v>
      </c>
      <c r="C193" s="23" t="s">
        <v>78</v>
      </c>
      <c r="D193" s="23" t="s">
        <v>36</v>
      </c>
      <c r="E193" s="23" t="s">
        <v>636</v>
      </c>
      <c r="F193" s="23"/>
      <c r="G193" s="129">
        <v>11100</v>
      </c>
      <c r="H193" s="129">
        <v>11100</v>
      </c>
      <c r="I193" s="130">
        <f t="shared" si="4"/>
        <v>100</v>
      </c>
    </row>
    <row r="194" spans="1:9" ht="33.75" outlineLevel="6">
      <c r="A194" s="50">
        <f t="shared" si="5"/>
        <v>181</v>
      </c>
      <c r="B194" s="24" t="s">
        <v>567</v>
      </c>
      <c r="C194" s="23" t="s">
        <v>78</v>
      </c>
      <c r="D194" s="23" t="s">
        <v>36</v>
      </c>
      <c r="E194" s="23" t="s">
        <v>636</v>
      </c>
      <c r="F194" s="23" t="s">
        <v>236</v>
      </c>
      <c r="G194" s="129">
        <v>11100</v>
      </c>
      <c r="H194" s="129">
        <v>11100</v>
      </c>
      <c r="I194" s="130">
        <f t="shared" si="4"/>
        <v>100</v>
      </c>
    </row>
    <row r="195" spans="1:9" ht="33.75" outlineLevel="7">
      <c r="A195" s="50">
        <f t="shared" si="5"/>
        <v>182</v>
      </c>
      <c r="B195" s="24" t="s">
        <v>237</v>
      </c>
      <c r="C195" s="23" t="s">
        <v>78</v>
      </c>
      <c r="D195" s="23" t="s">
        <v>36</v>
      </c>
      <c r="E195" s="23" t="s">
        <v>636</v>
      </c>
      <c r="F195" s="23" t="s">
        <v>238</v>
      </c>
      <c r="G195" s="129">
        <v>11100</v>
      </c>
      <c r="H195" s="129">
        <v>11100</v>
      </c>
      <c r="I195" s="130">
        <f t="shared" si="4"/>
        <v>100</v>
      </c>
    </row>
    <row r="196" spans="1:9" ht="112.5" outlineLevel="5">
      <c r="A196" s="50">
        <f t="shared" si="5"/>
        <v>183</v>
      </c>
      <c r="B196" s="25" t="s">
        <v>637</v>
      </c>
      <c r="C196" s="23" t="s">
        <v>78</v>
      </c>
      <c r="D196" s="23" t="s">
        <v>36</v>
      </c>
      <c r="E196" s="23" t="s">
        <v>638</v>
      </c>
      <c r="F196" s="23"/>
      <c r="G196" s="129">
        <v>924</v>
      </c>
      <c r="H196" s="129">
        <v>499</v>
      </c>
      <c r="I196" s="130">
        <f t="shared" si="4"/>
        <v>54.004329004329</v>
      </c>
    </row>
    <row r="197" spans="1:9" ht="33.75" outlineLevel="6">
      <c r="A197" s="50">
        <f t="shared" si="5"/>
        <v>184</v>
      </c>
      <c r="B197" s="24" t="s">
        <v>567</v>
      </c>
      <c r="C197" s="23" t="s">
        <v>78</v>
      </c>
      <c r="D197" s="23" t="s">
        <v>36</v>
      </c>
      <c r="E197" s="23" t="s">
        <v>638</v>
      </c>
      <c r="F197" s="23" t="s">
        <v>236</v>
      </c>
      <c r="G197" s="129">
        <v>425</v>
      </c>
      <c r="H197" s="129">
        <v>0</v>
      </c>
      <c r="I197" s="130">
        <f t="shared" si="4"/>
        <v>0</v>
      </c>
    </row>
    <row r="198" spans="1:9" ht="33.75" outlineLevel="7">
      <c r="A198" s="50">
        <f t="shared" si="5"/>
        <v>185</v>
      </c>
      <c r="B198" s="24" t="s">
        <v>237</v>
      </c>
      <c r="C198" s="23" t="s">
        <v>78</v>
      </c>
      <c r="D198" s="23" t="s">
        <v>36</v>
      </c>
      <c r="E198" s="23" t="s">
        <v>638</v>
      </c>
      <c r="F198" s="23" t="s">
        <v>238</v>
      </c>
      <c r="G198" s="129">
        <v>425</v>
      </c>
      <c r="H198" s="129">
        <v>0</v>
      </c>
      <c r="I198" s="130">
        <f t="shared" si="4"/>
        <v>0</v>
      </c>
    </row>
    <row r="199" spans="1:9" ht="33.75" outlineLevel="6">
      <c r="A199" s="50">
        <f t="shared" si="5"/>
        <v>186</v>
      </c>
      <c r="B199" s="24" t="s">
        <v>639</v>
      </c>
      <c r="C199" s="23" t="s">
        <v>78</v>
      </c>
      <c r="D199" s="23" t="s">
        <v>36</v>
      </c>
      <c r="E199" s="23" t="s">
        <v>638</v>
      </c>
      <c r="F199" s="23" t="s">
        <v>306</v>
      </c>
      <c r="G199" s="129">
        <v>499</v>
      </c>
      <c r="H199" s="129">
        <v>499</v>
      </c>
      <c r="I199" s="130">
        <f t="shared" si="4"/>
        <v>100</v>
      </c>
    </row>
    <row r="200" spans="1:9" ht="12.75" outlineLevel="7">
      <c r="A200" s="50">
        <f t="shared" si="5"/>
        <v>187</v>
      </c>
      <c r="B200" s="24" t="s">
        <v>395</v>
      </c>
      <c r="C200" s="23" t="s">
        <v>78</v>
      </c>
      <c r="D200" s="23" t="s">
        <v>36</v>
      </c>
      <c r="E200" s="23" t="s">
        <v>638</v>
      </c>
      <c r="F200" s="23" t="s">
        <v>375</v>
      </c>
      <c r="G200" s="129">
        <v>499</v>
      </c>
      <c r="H200" s="129">
        <v>499</v>
      </c>
      <c r="I200" s="130">
        <f t="shared" si="4"/>
        <v>100</v>
      </c>
    </row>
    <row r="201" spans="1:9" ht="90" outlineLevel="5">
      <c r="A201" s="50">
        <f t="shared" si="5"/>
        <v>188</v>
      </c>
      <c r="B201" s="25" t="s">
        <v>283</v>
      </c>
      <c r="C201" s="23" t="s">
        <v>78</v>
      </c>
      <c r="D201" s="23" t="s">
        <v>36</v>
      </c>
      <c r="E201" s="23" t="s">
        <v>640</v>
      </c>
      <c r="F201" s="23"/>
      <c r="G201" s="129">
        <v>625</v>
      </c>
      <c r="H201" s="129">
        <v>625</v>
      </c>
      <c r="I201" s="130">
        <f t="shared" si="4"/>
        <v>100</v>
      </c>
    </row>
    <row r="202" spans="1:9" ht="33.75" outlineLevel="6">
      <c r="A202" s="50">
        <f t="shared" si="5"/>
        <v>189</v>
      </c>
      <c r="B202" s="24" t="s">
        <v>567</v>
      </c>
      <c r="C202" s="23" t="s">
        <v>78</v>
      </c>
      <c r="D202" s="23" t="s">
        <v>36</v>
      </c>
      <c r="E202" s="23" t="s">
        <v>640</v>
      </c>
      <c r="F202" s="23" t="s">
        <v>236</v>
      </c>
      <c r="G202" s="129">
        <v>625</v>
      </c>
      <c r="H202" s="129">
        <v>625</v>
      </c>
      <c r="I202" s="130">
        <f t="shared" si="4"/>
        <v>100</v>
      </c>
    </row>
    <row r="203" spans="1:9" ht="33.75" outlineLevel="7">
      <c r="A203" s="50">
        <f t="shared" si="5"/>
        <v>190</v>
      </c>
      <c r="B203" s="24" t="s">
        <v>237</v>
      </c>
      <c r="C203" s="23" t="s">
        <v>78</v>
      </c>
      <c r="D203" s="23" t="s">
        <v>36</v>
      </c>
      <c r="E203" s="23" t="s">
        <v>640</v>
      </c>
      <c r="F203" s="23" t="s">
        <v>238</v>
      </c>
      <c r="G203" s="129">
        <v>625</v>
      </c>
      <c r="H203" s="129">
        <v>625</v>
      </c>
      <c r="I203" s="130">
        <f t="shared" si="4"/>
        <v>100</v>
      </c>
    </row>
    <row r="204" spans="1:9" ht="202.5" outlineLevel="5">
      <c r="A204" s="50">
        <f t="shared" si="5"/>
        <v>191</v>
      </c>
      <c r="B204" s="25" t="s">
        <v>641</v>
      </c>
      <c r="C204" s="23" t="s">
        <v>78</v>
      </c>
      <c r="D204" s="23" t="s">
        <v>36</v>
      </c>
      <c r="E204" s="23" t="s">
        <v>642</v>
      </c>
      <c r="F204" s="23"/>
      <c r="G204" s="129">
        <v>111</v>
      </c>
      <c r="H204" s="129">
        <v>111</v>
      </c>
      <c r="I204" s="130">
        <f t="shared" si="4"/>
        <v>100</v>
      </c>
    </row>
    <row r="205" spans="1:9" ht="33.75" outlineLevel="6">
      <c r="A205" s="50">
        <f t="shared" si="5"/>
        <v>192</v>
      </c>
      <c r="B205" s="24" t="s">
        <v>567</v>
      </c>
      <c r="C205" s="23" t="s">
        <v>78</v>
      </c>
      <c r="D205" s="23" t="s">
        <v>36</v>
      </c>
      <c r="E205" s="23" t="s">
        <v>642</v>
      </c>
      <c r="F205" s="23" t="s">
        <v>236</v>
      </c>
      <c r="G205" s="129">
        <v>111</v>
      </c>
      <c r="H205" s="129">
        <v>111</v>
      </c>
      <c r="I205" s="130">
        <f t="shared" si="4"/>
        <v>100</v>
      </c>
    </row>
    <row r="206" spans="1:9" ht="33.75" outlineLevel="7">
      <c r="A206" s="50">
        <f t="shared" si="5"/>
        <v>193</v>
      </c>
      <c r="B206" s="24" t="s">
        <v>237</v>
      </c>
      <c r="C206" s="23" t="s">
        <v>78</v>
      </c>
      <c r="D206" s="23" t="s">
        <v>36</v>
      </c>
      <c r="E206" s="23" t="s">
        <v>642</v>
      </c>
      <c r="F206" s="23" t="s">
        <v>238</v>
      </c>
      <c r="G206" s="129">
        <v>111</v>
      </c>
      <c r="H206" s="129">
        <v>111</v>
      </c>
      <c r="I206" s="130">
        <f t="shared" si="4"/>
        <v>100</v>
      </c>
    </row>
    <row r="207" spans="1:9" ht="12.75" outlineLevel="4">
      <c r="A207" s="50">
        <f t="shared" si="5"/>
        <v>194</v>
      </c>
      <c r="B207" s="24" t="s">
        <v>35</v>
      </c>
      <c r="C207" s="23" t="s">
        <v>78</v>
      </c>
      <c r="D207" s="23" t="s">
        <v>36</v>
      </c>
      <c r="E207" s="23" t="s">
        <v>628</v>
      </c>
      <c r="F207" s="23"/>
      <c r="G207" s="129">
        <v>7994.9</v>
      </c>
      <c r="H207" s="129">
        <v>7994.9</v>
      </c>
      <c r="I207" s="130">
        <f aca="true" t="shared" si="6" ref="I207:I270">H207/G207*100</f>
        <v>100</v>
      </c>
    </row>
    <row r="208" spans="1:9" ht="78.75" outlineLevel="5">
      <c r="A208" s="50">
        <f aca="true" t="shared" si="7" ref="A208:A271">A207+1</f>
        <v>195</v>
      </c>
      <c r="B208" s="24" t="s">
        <v>643</v>
      </c>
      <c r="C208" s="23" t="s">
        <v>78</v>
      </c>
      <c r="D208" s="23" t="s">
        <v>36</v>
      </c>
      <c r="E208" s="23" t="s">
        <v>644</v>
      </c>
      <c r="F208" s="23"/>
      <c r="G208" s="129">
        <v>7994.9</v>
      </c>
      <c r="H208" s="129">
        <v>7994.9</v>
      </c>
      <c r="I208" s="130">
        <f t="shared" si="6"/>
        <v>100</v>
      </c>
    </row>
    <row r="209" spans="1:9" ht="12.75" outlineLevel="6">
      <c r="A209" s="50">
        <f t="shared" si="7"/>
        <v>196</v>
      </c>
      <c r="B209" s="24" t="s">
        <v>253</v>
      </c>
      <c r="C209" s="23" t="s">
        <v>78</v>
      </c>
      <c r="D209" s="23" t="s">
        <v>36</v>
      </c>
      <c r="E209" s="23" t="s">
        <v>644</v>
      </c>
      <c r="F209" s="23" t="s">
        <v>254</v>
      </c>
      <c r="G209" s="129">
        <v>7994.9</v>
      </c>
      <c r="H209" s="129">
        <v>7994.9</v>
      </c>
      <c r="I209" s="130">
        <f t="shared" si="6"/>
        <v>100</v>
      </c>
    </row>
    <row r="210" spans="1:9" ht="56.25" outlineLevel="7">
      <c r="A210" s="50">
        <f t="shared" si="7"/>
        <v>197</v>
      </c>
      <c r="B210" s="24" t="s">
        <v>595</v>
      </c>
      <c r="C210" s="23" t="s">
        <v>78</v>
      </c>
      <c r="D210" s="23" t="s">
        <v>36</v>
      </c>
      <c r="E210" s="23" t="s">
        <v>644</v>
      </c>
      <c r="F210" s="23" t="s">
        <v>265</v>
      </c>
      <c r="G210" s="129">
        <v>7994.9</v>
      </c>
      <c r="H210" s="129">
        <v>7994.9</v>
      </c>
      <c r="I210" s="130">
        <f t="shared" si="6"/>
        <v>100</v>
      </c>
    </row>
    <row r="211" spans="1:9" ht="12.75" outlineLevel="2">
      <c r="A211" s="50">
        <f t="shared" si="7"/>
        <v>198</v>
      </c>
      <c r="B211" s="24" t="s">
        <v>165</v>
      </c>
      <c r="C211" s="23" t="s">
        <v>78</v>
      </c>
      <c r="D211" s="23" t="s">
        <v>166</v>
      </c>
      <c r="E211" s="23"/>
      <c r="F211" s="23"/>
      <c r="G211" s="129">
        <v>770</v>
      </c>
      <c r="H211" s="129">
        <v>770</v>
      </c>
      <c r="I211" s="130">
        <f t="shared" si="6"/>
        <v>100</v>
      </c>
    </row>
    <row r="212" spans="1:9" ht="22.5" outlineLevel="3">
      <c r="A212" s="50">
        <f t="shared" si="7"/>
        <v>199</v>
      </c>
      <c r="B212" s="24" t="s">
        <v>249</v>
      </c>
      <c r="C212" s="23" t="s">
        <v>78</v>
      </c>
      <c r="D212" s="23" t="s">
        <v>166</v>
      </c>
      <c r="E212" s="23" t="s">
        <v>570</v>
      </c>
      <c r="F212" s="23"/>
      <c r="G212" s="129">
        <v>770</v>
      </c>
      <c r="H212" s="129">
        <v>770</v>
      </c>
      <c r="I212" s="130">
        <f t="shared" si="6"/>
        <v>100</v>
      </c>
    </row>
    <row r="213" spans="1:9" ht="22.5" outlineLevel="4">
      <c r="A213" s="50">
        <f t="shared" si="7"/>
        <v>200</v>
      </c>
      <c r="B213" s="24" t="s">
        <v>250</v>
      </c>
      <c r="C213" s="23" t="s">
        <v>78</v>
      </c>
      <c r="D213" s="23" t="s">
        <v>166</v>
      </c>
      <c r="E213" s="23" t="s">
        <v>571</v>
      </c>
      <c r="F213" s="23"/>
      <c r="G213" s="129">
        <v>770</v>
      </c>
      <c r="H213" s="129">
        <v>770</v>
      </c>
      <c r="I213" s="130">
        <f t="shared" si="6"/>
        <v>100</v>
      </c>
    </row>
    <row r="214" spans="1:9" ht="33.75" outlineLevel="5">
      <c r="A214" s="50">
        <f t="shared" si="7"/>
        <v>201</v>
      </c>
      <c r="B214" s="24" t="s">
        <v>286</v>
      </c>
      <c r="C214" s="23" t="s">
        <v>78</v>
      </c>
      <c r="D214" s="23" t="s">
        <v>166</v>
      </c>
      <c r="E214" s="23" t="s">
        <v>645</v>
      </c>
      <c r="F214" s="23"/>
      <c r="G214" s="129">
        <v>770</v>
      </c>
      <c r="H214" s="129">
        <v>770</v>
      </c>
      <c r="I214" s="130">
        <f t="shared" si="6"/>
        <v>100</v>
      </c>
    </row>
    <row r="215" spans="1:9" ht="33.75" outlineLevel="6">
      <c r="A215" s="50">
        <f t="shared" si="7"/>
        <v>202</v>
      </c>
      <c r="B215" s="24" t="s">
        <v>567</v>
      </c>
      <c r="C215" s="23" t="s">
        <v>78</v>
      </c>
      <c r="D215" s="23" t="s">
        <v>166</v>
      </c>
      <c r="E215" s="23" t="s">
        <v>645</v>
      </c>
      <c r="F215" s="23" t="s">
        <v>236</v>
      </c>
      <c r="G215" s="129">
        <v>770</v>
      </c>
      <c r="H215" s="129">
        <v>770</v>
      </c>
      <c r="I215" s="130">
        <f t="shared" si="6"/>
        <v>100</v>
      </c>
    </row>
    <row r="216" spans="1:9" ht="33.75" outlineLevel="7">
      <c r="A216" s="50">
        <f t="shared" si="7"/>
        <v>203</v>
      </c>
      <c r="B216" s="24" t="s">
        <v>237</v>
      </c>
      <c r="C216" s="23" t="s">
        <v>78</v>
      </c>
      <c r="D216" s="23" t="s">
        <v>166</v>
      </c>
      <c r="E216" s="23" t="s">
        <v>645</v>
      </c>
      <c r="F216" s="23" t="s">
        <v>238</v>
      </c>
      <c r="G216" s="129">
        <v>770</v>
      </c>
      <c r="H216" s="129">
        <v>770</v>
      </c>
      <c r="I216" s="130">
        <f t="shared" si="6"/>
        <v>100</v>
      </c>
    </row>
    <row r="217" spans="1:9" ht="22.5" outlineLevel="2">
      <c r="A217" s="50">
        <f t="shared" si="7"/>
        <v>204</v>
      </c>
      <c r="B217" s="24" t="s">
        <v>167</v>
      </c>
      <c r="C217" s="23" t="s">
        <v>78</v>
      </c>
      <c r="D217" s="23" t="s">
        <v>168</v>
      </c>
      <c r="E217" s="23"/>
      <c r="F217" s="23"/>
      <c r="G217" s="129">
        <v>3416.1</v>
      </c>
      <c r="H217" s="129">
        <v>3295.9</v>
      </c>
      <c r="I217" s="130">
        <f t="shared" si="6"/>
        <v>96.48136764146248</v>
      </c>
    </row>
    <row r="218" spans="1:9" ht="45" outlineLevel="3">
      <c r="A218" s="50">
        <f t="shared" si="7"/>
        <v>205</v>
      </c>
      <c r="B218" s="24" t="s">
        <v>240</v>
      </c>
      <c r="C218" s="23" t="s">
        <v>78</v>
      </c>
      <c r="D218" s="23" t="s">
        <v>168</v>
      </c>
      <c r="E218" s="23" t="s">
        <v>627</v>
      </c>
      <c r="F218" s="23"/>
      <c r="G218" s="129">
        <v>3416.1</v>
      </c>
      <c r="H218" s="129">
        <v>3295.9</v>
      </c>
      <c r="I218" s="130">
        <f t="shared" si="6"/>
        <v>96.48136764146248</v>
      </c>
    </row>
    <row r="219" spans="1:9" ht="33.75" outlineLevel="4">
      <c r="A219" s="50">
        <f t="shared" si="7"/>
        <v>206</v>
      </c>
      <c r="B219" s="24" t="s">
        <v>311</v>
      </c>
      <c r="C219" s="23" t="s">
        <v>78</v>
      </c>
      <c r="D219" s="23" t="s">
        <v>168</v>
      </c>
      <c r="E219" s="23" t="s">
        <v>646</v>
      </c>
      <c r="F219" s="23"/>
      <c r="G219" s="129">
        <v>3416.1</v>
      </c>
      <c r="H219" s="129">
        <v>3295.9</v>
      </c>
      <c r="I219" s="130">
        <f t="shared" si="6"/>
        <v>96.48136764146248</v>
      </c>
    </row>
    <row r="220" spans="1:9" ht="90" outlineLevel="5">
      <c r="A220" s="50">
        <f t="shared" si="7"/>
        <v>207</v>
      </c>
      <c r="B220" s="25" t="s">
        <v>647</v>
      </c>
      <c r="C220" s="23" t="s">
        <v>78</v>
      </c>
      <c r="D220" s="23" t="s">
        <v>168</v>
      </c>
      <c r="E220" s="23" t="s">
        <v>648</v>
      </c>
      <c r="F220" s="23"/>
      <c r="G220" s="129">
        <v>3416.1</v>
      </c>
      <c r="H220" s="129">
        <v>3295.9</v>
      </c>
      <c r="I220" s="130">
        <f t="shared" si="6"/>
        <v>96.48136764146248</v>
      </c>
    </row>
    <row r="221" spans="1:9" ht="67.5" outlineLevel="6">
      <c r="A221" s="50">
        <f t="shared" si="7"/>
        <v>208</v>
      </c>
      <c r="B221" s="24" t="s">
        <v>233</v>
      </c>
      <c r="C221" s="23" t="s">
        <v>78</v>
      </c>
      <c r="D221" s="23" t="s">
        <v>168</v>
      </c>
      <c r="E221" s="23" t="s">
        <v>648</v>
      </c>
      <c r="F221" s="23" t="s">
        <v>234</v>
      </c>
      <c r="G221" s="129">
        <v>2858.3</v>
      </c>
      <c r="H221" s="129">
        <v>2794.6</v>
      </c>
      <c r="I221" s="130">
        <f t="shared" si="6"/>
        <v>97.7714025819543</v>
      </c>
    </row>
    <row r="222" spans="1:9" ht="22.5" outlineLevel="7">
      <c r="A222" s="50">
        <f t="shared" si="7"/>
        <v>209</v>
      </c>
      <c r="B222" s="24" t="s">
        <v>287</v>
      </c>
      <c r="C222" s="23" t="s">
        <v>78</v>
      </c>
      <c r="D222" s="23" t="s">
        <v>168</v>
      </c>
      <c r="E222" s="23" t="s">
        <v>648</v>
      </c>
      <c r="F222" s="23" t="s">
        <v>135</v>
      </c>
      <c r="G222" s="129">
        <v>2858.3</v>
      </c>
      <c r="H222" s="129">
        <v>2794.6</v>
      </c>
      <c r="I222" s="130">
        <f t="shared" si="6"/>
        <v>97.7714025819543</v>
      </c>
    </row>
    <row r="223" spans="1:9" ht="33.75" outlineLevel="6">
      <c r="A223" s="50">
        <f t="shared" si="7"/>
        <v>210</v>
      </c>
      <c r="B223" s="24" t="s">
        <v>567</v>
      </c>
      <c r="C223" s="23" t="s">
        <v>78</v>
      </c>
      <c r="D223" s="23" t="s">
        <v>168</v>
      </c>
      <c r="E223" s="23" t="s">
        <v>648</v>
      </c>
      <c r="F223" s="23" t="s">
        <v>236</v>
      </c>
      <c r="G223" s="129">
        <v>457.8</v>
      </c>
      <c r="H223" s="129">
        <v>401.3</v>
      </c>
      <c r="I223" s="130">
        <f t="shared" si="6"/>
        <v>87.65836609873307</v>
      </c>
    </row>
    <row r="224" spans="1:9" ht="33.75" outlineLevel="7">
      <c r="A224" s="50">
        <f t="shared" si="7"/>
        <v>211</v>
      </c>
      <c r="B224" s="24" t="s">
        <v>237</v>
      </c>
      <c r="C224" s="23" t="s">
        <v>78</v>
      </c>
      <c r="D224" s="23" t="s">
        <v>168</v>
      </c>
      <c r="E224" s="23" t="s">
        <v>648</v>
      </c>
      <c r="F224" s="23" t="s">
        <v>238</v>
      </c>
      <c r="G224" s="129">
        <v>457.8</v>
      </c>
      <c r="H224" s="129">
        <v>401.3</v>
      </c>
      <c r="I224" s="130">
        <f t="shared" si="6"/>
        <v>87.65836609873307</v>
      </c>
    </row>
    <row r="225" spans="1:9" ht="12.75" outlineLevel="6">
      <c r="A225" s="50">
        <f t="shared" si="7"/>
        <v>212</v>
      </c>
      <c r="B225" s="24" t="s">
        <v>253</v>
      </c>
      <c r="C225" s="23" t="s">
        <v>78</v>
      </c>
      <c r="D225" s="23" t="s">
        <v>168</v>
      </c>
      <c r="E225" s="23" t="s">
        <v>648</v>
      </c>
      <c r="F225" s="23" t="s">
        <v>254</v>
      </c>
      <c r="G225" s="129">
        <v>100</v>
      </c>
      <c r="H225" s="129">
        <v>100</v>
      </c>
      <c r="I225" s="130">
        <f t="shared" si="6"/>
        <v>100</v>
      </c>
    </row>
    <row r="226" spans="1:9" ht="12.75" outlineLevel="7">
      <c r="A226" s="50">
        <f t="shared" si="7"/>
        <v>213</v>
      </c>
      <c r="B226" s="24" t="s">
        <v>255</v>
      </c>
      <c r="C226" s="23" t="s">
        <v>78</v>
      </c>
      <c r="D226" s="23" t="s">
        <v>168</v>
      </c>
      <c r="E226" s="23" t="s">
        <v>648</v>
      </c>
      <c r="F226" s="23" t="s">
        <v>256</v>
      </c>
      <c r="G226" s="129">
        <v>100</v>
      </c>
      <c r="H226" s="129">
        <v>100</v>
      </c>
      <c r="I226" s="130">
        <f t="shared" si="6"/>
        <v>100</v>
      </c>
    </row>
    <row r="227" spans="1:9" ht="12.75" outlineLevel="1">
      <c r="A227" s="50">
        <f t="shared" si="7"/>
        <v>214</v>
      </c>
      <c r="B227" s="24" t="s">
        <v>228</v>
      </c>
      <c r="C227" s="23" t="s">
        <v>78</v>
      </c>
      <c r="D227" s="23" t="s">
        <v>37</v>
      </c>
      <c r="E227" s="23"/>
      <c r="F227" s="23"/>
      <c r="G227" s="129">
        <v>6968</v>
      </c>
      <c r="H227" s="129">
        <v>6968</v>
      </c>
      <c r="I227" s="130">
        <f t="shared" si="6"/>
        <v>100</v>
      </c>
    </row>
    <row r="228" spans="1:9" ht="12.75" outlineLevel="2">
      <c r="A228" s="50">
        <f t="shared" si="7"/>
        <v>215</v>
      </c>
      <c r="B228" s="24" t="s">
        <v>64</v>
      </c>
      <c r="C228" s="23" t="s">
        <v>78</v>
      </c>
      <c r="D228" s="23" t="s">
        <v>65</v>
      </c>
      <c r="E228" s="23"/>
      <c r="F228" s="23"/>
      <c r="G228" s="129">
        <v>3137.9</v>
      </c>
      <c r="H228" s="129">
        <v>3137.9</v>
      </c>
      <c r="I228" s="130">
        <f t="shared" si="6"/>
        <v>100</v>
      </c>
    </row>
    <row r="229" spans="1:9" ht="22.5" outlineLevel="3">
      <c r="A229" s="50">
        <f t="shared" si="7"/>
        <v>216</v>
      </c>
      <c r="B229" s="24" t="s">
        <v>304</v>
      </c>
      <c r="C229" s="23" t="s">
        <v>78</v>
      </c>
      <c r="D229" s="23" t="s">
        <v>65</v>
      </c>
      <c r="E229" s="23" t="s">
        <v>649</v>
      </c>
      <c r="F229" s="23"/>
      <c r="G229" s="129">
        <v>3137.9</v>
      </c>
      <c r="H229" s="129">
        <v>3137.9</v>
      </c>
      <c r="I229" s="130">
        <f t="shared" si="6"/>
        <v>100</v>
      </c>
    </row>
    <row r="230" spans="1:9" ht="22.5" outlineLevel="4">
      <c r="A230" s="50">
        <f t="shared" si="7"/>
        <v>217</v>
      </c>
      <c r="B230" s="24" t="s">
        <v>393</v>
      </c>
      <c r="C230" s="23" t="s">
        <v>78</v>
      </c>
      <c r="D230" s="23" t="s">
        <v>65</v>
      </c>
      <c r="E230" s="23" t="s">
        <v>650</v>
      </c>
      <c r="F230" s="23"/>
      <c r="G230" s="129">
        <v>3137.9</v>
      </c>
      <c r="H230" s="129">
        <v>3137.9</v>
      </c>
      <c r="I230" s="130">
        <f t="shared" si="6"/>
        <v>100</v>
      </c>
    </row>
    <row r="231" spans="1:9" ht="78.75" outlineLevel="5">
      <c r="A231" s="50">
        <f t="shared" si="7"/>
        <v>218</v>
      </c>
      <c r="B231" s="24" t="s">
        <v>651</v>
      </c>
      <c r="C231" s="23" t="s">
        <v>78</v>
      </c>
      <c r="D231" s="23" t="s">
        <v>65</v>
      </c>
      <c r="E231" s="23" t="s">
        <v>652</v>
      </c>
      <c r="F231" s="23"/>
      <c r="G231" s="129">
        <v>185.9</v>
      </c>
      <c r="H231" s="129">
        <v>185.9</v>
      </c>
      <c r="I231" s="130">
        <f t="shared" si="6"/>
        <v>100</v>
      </c>
    </row>
    <row r="232" spans="1:9" ht="33.75" outlineLevel="6">
      <c r="A232" s="50">
        <f t="shared" si="7"/>
        <v>219</v>
      </c>
      <c r="B232" s="24" t="s">
        <v>567</v>
      </c>
      <c r="C232" s="23" t="s">
        <v>78</v>
      </c>
      <c r="D232" s="23" t="s">
        <v>65</v>
      </c>
      <c r="E232" s="23" t="s">
        <v>652</v>
      </c>
      <c r="F232" s="23" t="s">
        <v>236</v>
      </c>
      <c r="G232" s="129">
        <v>185.9</v>
      </c>
      <c r="H232" s="129">
        <v>185.9</v>
      </c>
      <c r="I232" s="130">
        <f t="shared" si="6"/>
        <v>100</v>
      </c>
    </row>
    <row r="233" spans="1:9" ht="33.75" outlineLevel="7">
      <c r="A233" s="50">
        <f t="shared" si="7"/>
        <v>220</v>
      </c>
      <c r="B233" s="24" t="s">
        <v>237</v>
      </c>
      <c r="C233" s="23" t="s">
        <v>78</v>
      </c>
      <c r="D233" s="23" t="s">
        <v>65</v>
      </c>
      <c r="E233" s="23" t="s">
        <v>652</v>
      </c>
      <c r="F233" s="23" t="s">
        <v>238</v>
      </c>
      <c r="G233" s="129">
        <v>185.9</v>
      </c>
      <c r="H233" s="129">
        <v>185.9</v>
      </c>
      <c r="I233" s="130">
        <f t="shared" si="6"/>
        <v>100</v>
      </c>
    </row>
    <row r="234" spans="1:9" ht="90" outlineLevel="5">
      <c r="A234" s="50">
        <f t="shared" si="7"/>
        <v>221</v>
      </c>
      <c r="B234" s="25" t="s">
        <v>653</v>
      </c>
      <c r="C234" s="23" t="s">
        <v>78</v>
      </c>
      <c r="D234" s="23" t="s">
        <v>65</v>
      </c>
      <c r="E234" s="23" t="s">
        <v>654</v>
      </c>
      <c r="F234" s="23"/>
      <c r="G234" s="129">
        <v>2922.8</v>
      </c>
      <c r="H234" s="129">
        <v>2922.8</v>
      </c>
      <c r="I234" s="130">
        <f t="shared" si="6"/>
        <v>100</v>
      </c>
    </row>
    <row r="235" spans="1:9" ht="33.75" outlineLevel="6">
      <c r="A235" s="50">
        <f t="shared" si="7"/>
        <v>222</v>
      </c>
      <c r="B235" s="24" t="s">
        <v>567</v>
      </c>
      <c r="C235" s="23" t="s">
        <v>78</v>
      </c>
      <c r="D235" s="23" t="s">
        <v>65</v>
      </c>
      <c r="E235" s="23" t="s">
        <v>654</v>
      </c>
      <c r="F235" s="23" t="s">
        <v>236</v>
      </c>
      <c r="G235" s="129">
        <v>2922.8</v>
      </c>
      <c r="H235" s="129">
        <v>2922.8</v>
      </c>
      <c r="I235" s="130">
        <f t="shared" si="6"/>
        <v>100</v>
      </c>
    </row>
    <row r="236" spans="1:9" ht="33.75" outlineLevel="7">
      <c r="A236" s="50">
        <f t="shared" si="7"/>
        <v>223</v>
      </c>
      <c r="B236" s="24" t="s">
        <v>237</v>
      </c>
      <c r="C236" s="23" t="s">
        <v>78</v>
      </c>
      <c r="D236" s="23" t="s">
        <v>65</v>
      </c>
      <c r="E236" s="23" t="s">
        <v>654</v>
      </c>
      <c r="F236" s="23" t="s">
        <v>238</v>
      </c>
      <c r="G236" s="129">
        <v>2922.8</v>
      </c>
      <c r="H236" s="129">
        <v>2922.8</v>
      </c>
      <c r="I236" s="130">
        <f t="shared" si="6"/>
        <v>100</v>
      </c>
    </row>
    <row r="237" spans="1:9" ht="112.5" outlineLevel="5">
      <c r="A237" s="50">
        <f t="shared" si="7"/>
        <v>224</v>
      </c>
      <c r="B237" s="25" t="s">
        <v>655</v>
      </c>
      <c r="C237" s="23" t="s">
        <v>78</v>
      </c>
      <c r="D237" s="23" t="s">
        <v>65</v>
      </c>
      <c r="E237" s="23" t="s">
        <v>656</v>
      </c>
      <c r="F237" s="23"/>
      <c r="G237" s="129">
        <v>29.2</v>
      </c>
      <c r="H237" s="129">
        <v>29.2</v>
      </c>
      <c r="I237" s="130">
        <f t="shared" si="6"/>
        <v>100</v>
      </c>
    </row>
    <row r="238" spans="1:9" ht="33.75" outlineLevel="6">
      <c r="A238" s="50">
        <f t="shared" si="7"/>
        <v>225</v>
      </c>
      <c r="B238" s="24" t="s">
        <v>567</v>
      </c>
      <c r="C238" s="23" t="s">
        <v>78</v>
      </c>
      <c r="D238" s="23" t="s">
        <v>65</v>
      </c>
      <c r="E238" s="23" t="s">
        <v>656</v>
      </c>
      <c r="F238" s="23" t="s">
        <v>236</v>
      </c>
      <c r="G238" s="129">
        <v>29.2</v>
      </c>
      <c r="H238" s="129">
        <v>29.2</v>
      </c>
      <c r="I238" s="130">
        <f t="shared" si="6"/>
        <v>100</v>
      </c>
    </row>
    <row r="239" spans="1:9" ht="33.75" outlineLevel="7">
      <c r="A239" s="50">
        <f t="shared" si="7"/>
        <v>226</v>
      </c>
      <c r="B239" s="24" t="s">
        <v>237</v>
      </c>
      <c r="C239" s="23" t="s">
        <v>78</v>
      </c>
      <c r="D239" s="23" t="s">
        <v>65</v>
      </c>
      <c r="E239" s="23" t="s">
        <v>656</v>
      </c>
      <c r="F239" s="23" t="s">
        <v>238</v>
      </c>
      <c r="G239" s="129">
        <v>29.2</v>
      </c>
      <c r="H239" s="129">
        <v>29.2</v>
      </c>
      <c r="I239" s="130">
        <f t="shared" si="6"/>
        <v>100</v>
      </c>
    </row>
    <row r="240" spans="1:9" ht="12.75" outlineLevel="2">
      <c r="A240" s="50">
        <f t="shared" si="7"/>
        <v>227</v>
      </c>
      <c r="B240" s="24" t="s">
        <v>38</v>
      </c>
      <c r="C240" s="23" t="s">
        <v>78</v>
      </c>
      <c r="D240" s="23" t="s">
        <v>39</v>
      </c>
      <c r="E240" s="23"/>
      <c r="F240" s="23"/>
      <c r="G240" s="129">
        <v>3830.1</v>
      </c>
      <c r="H240" s="129">
        <v>3830.1</v>
      </c>
      <c r="I240" s="130">
        <f t="shared" si="6"/>
        <v>100</v>
      </c>
    </row>
    <row r="241" spans="1:9" ht="22.5" outlineLevel="3">
      <c r="A241" s="50">
        <f t="shared" si="7"/>
        <v>228</v>
      </c>
      <c r="B241" s="24" t="s">
        <v>288</v>
      </c>
      <c r="C241" s="23" t="s">
        <v>78</v>
      </c>
      <c r="D241" s="23" t="s">
        <v>39</v>
      </c>
      <c r="E241" s="23" t="s">
        <v>657</v>
      </c>
      <c r="F241" s="23"/>
      <c r="G241" s="129">
        <v>3830.1</v>
      </c>
      <c r="H241" s="129">
        <v>3830.1</v>
      </c>
      <c r="I241" s="130">
        <f t="shared" si="6"/>
        <v>100</v>
      </c>
    </row>
    <row r="242" spans="1:9" ht="22.5" outlineLevel="4">
      <c r="A242" s="50">
        <f t="shared" si="7"/>
        <v>229</v>
      </c>
      <c r="B242" s="24" t="s">
        <v>289</v>
      </c>
      <c r="C242" s="23" t="s">
        <v>78</v>
      </c>
      <c r="D242" s="23" t="s">
        <v>39</v>
      </c>
      <c r="E242" s="23" t="s">
        <v>658</v>
      </c>
      <c r="F242" s="23"/>
      <c r="G242" s="129">
        <v>3545.5</v>
      </c>
      <c r="H242" s="129">
        <v>3545.5</v>
      </c>
      <c r="I242" s="130">
        <f t="shared" si="6"/>
        <v>100</v>
      </c>
    </row>
    <row r="243" spans="1:9" ht="67.5" outlineLevel="5">
      <c r="A243" s="50">
        <f t="shared" si="7"/>
        <v>230</v>
      </c>
      <c r="B243" s="24" t="s">
        <v>659</v>
      </c>
      <c r="C243" s="23" t="s">
        <v>78</v>
      </c>
      <c r="D243" s="23" t="s">
        <v>39</v>
      </c>
      <c r="E243" s="23" t="s">
        <v>660</v>
      </c>
      <c r="F243" s="23"/>
      <c r="G243" s="129">
        <v>672.9</v>
      </c>
      <c r="H243" s="129">
        <v>672.9</v>
      </c>
      <c r="I243" s="130">
        <f t="shared" si="6"/>
        <v>100</v>
      </c>
    </row>
    <row r="244" spans="1:9" ht="33.75" outlineLevel="6">
      <c r="A244" s="50">
        <f t="shared" si="7"/>
        <v>231</v>
      </c>
      <c r="B244" s="24" t="s">
        <v>290</v>
      </c>
      <c r="C244" s="23" t="s">
        <v>78</v>
      </c>
      <c r="D244" s="23" t="s">
        <v>39</v>
      </c>
      <c r="E244" s="23" t="s">
        <v>660</v>
      </c>
      <c r="F244" s="23" t="s">
        <v>291</v>
      </c>
      <c r="G244" s="129">
        <v>672.9</v>
      </c>
      <c r="H244" s="129">
        <v>672.9</v>
      </c>
      <c r="I244" s="130">
        <f t="shared" si="6"/>
        <v>100</v>
      </c>
    </row>
    <row r="245" spans="1:9" ht="12.75" outlineLevel="7">
      <c r="A245" s="50">
        <f t="shared" si="7"/>
        <v>232</v>
      </c>
      <c r="B245" s="24" t="s">
        <v>292</v>
      </c>
      <c r="C245" s="23" t="s">
        <v>78</v>
      </c>
      <c r="D245" s="23" t="s">
        <v>39</v>
      </c>
      <c r="E245" s="23" t="s">
        <v>660</v>
      </c>
      <c r="F245" s="23" t="s">
        <v>293</v>
      </c>
      <c r="G245" s="129">
        <v>672.9</v>
      </c>
      <c r="H245" s="129">
        <v>672.9</v>
      </c>
      <c r="I245" s="130">
        <f t="shared" si="6"/>
        <v>100</v>
      </c>
    </row>
    <row r="246" spans="1:9" ht="67.5" outlineLevel="5">
      <c r="A246" s="50">
        <f t="shared" si="7"/>
        <v>233</v>
      </c>
      <c r="B246" s="24" t="s">
        <v>661</v>
      </c>
      <c r="C246" s="23" t="s">
        <v>78</v>
      </c>
      <c r="D246" s="23" t="s">
        <v>39</v>
      </c>
      <c r="E246" s="23" t="s">
        <v>662</v>
      </c>
      <c r="F246" s="23"/>
      <c r="G246" s="129">
        <v>465.4</v>
      </c>
      <c r="H246" s="129">
        <v>465.4</v>
      </c>
      <c r="I246" s="130">
        <f t="shared" si="6"/>
        <v>100</v>
      </c>
    </row>
    <row r="247" spans="1:9" ht="33.75" outlineLevel="6">
      <c r="A247" s="50">
        <f t="shared" si="7"/>
        <v>234</v>
      </c>
      <c r="B247" s="24" t="s">
        <v>290</v>
      </c>
      <c r="C247" s="23" t="s">
        <v>78</v>
      </c>
      <c r="D247" s="23" t="s">
        <v>39</v>
      </c>
      <c r="E247" s="23" t="s">
        <v>662</v>
      </c>
      <c r="F247" s="23" t="s">
        <v>291</v>
      </c>
      <c r="G247" s="129">
        <v>465.4</v>
      </c>
      <c r="H247" s="129">
        <v>465.4</v>
      </c>
      <c r="I247" s="130">
        <f t="shared" si="6"/>
        <v>100</v>
      </c>
    </row>
    <row r="248" spans="1:9" ht="12.75" outlineLevel="7">
      <c r="A248" s="50">
        <f t="shared" si="7"/>
        <v>235</v>
      </c>
      <c r="B248" s="24" t="s">
        <v>292</v>
      </c>
      <c r="C248" s="23" t="s">
        <v>78</v>
      </c>
      <c r="D248" s="23" t="s">
        <v>39</v>
      </c>
      <c r="E248" s="23" t="s">
        <v>662</v>
      </c>
      <c r="F248" s="23" t="s">
        <v>293</v>
      </c>
      <c r="G248" s="129">
        <v>465.4</v>
      </c>
      <c r="H248" s="129">
        <v>465.4</v>
      </c>
      <c r="I248" s="130">
        <f t="shared" si="6"/>
        <v>100</v>
      </c>
    </row>
    <row r="249" spans="1:9" ht="67.5" outlineLevel="5">
      <c r="A249" s="50">
        <f t="shared" si="7"/>
        <v>236</v>
      </c>
      <c r="B249" s="24" t="s">
        <v>663</v>
      </c>
      <c r="C249" s="23" t="s">
        <v>78</v>
      </c>
      <c r="D249" s="23" t="s">
        <v>39</v>
      </c>
      <c r="E249" s="23" t="s">
        <v>664</v>
      </c>
      <c r="F249" s="23"/>
      <c r="G249" s="129">
        <v>2309.7</v>
      </c>
      <c r="H249" s="129">
        <v>2309.7</v>
      </c>
      <c r="I249" s="130">
        <f t="shared" si="6"/>
        <v>100</v>
      </c>
    </row>
    <row r="250" spans="1:9" ht="33.75" outlineLevel="6">
      <c r="A250" s="50">
        <f t="shared" si="7"/>
        <v>237</v>
      </c>
      <c r="B250" s="24" t="s">
        <v>290</v>
      </c>
      <c r="C250" s="23" t="s">
        <v>78</v>
      </c>
      <c r="D250" s="23" t="s">
        <v>39</v>
      </c>
      <c r="E250" s="23" t="s">
        <v>664</v>
      </c>
      <c r="F250" s="23" t="s">
        <v>291</v>
      </c>
      <c r="G250" s="129">
        <v>2309.7</v>
      </c>
      <c r="H250" s="129">
        <v>2309.7</v>
      </c>
      <c r="I250" s="130">
        <f t="shared" si="6"/>
        <v>100</v>
      </c>
    </row>
    <row r="251" spans="1:9" ht="12.75" outlineLevel="7">
      <c r="A251" s="50">
        <f t="shared" si="7"/>
        <v>238</v>
      </c>
      <c r="B251" s="24" t="s">
        <v>292</v>
      </c>
      <c r="C251" s="23" t="s">
        <v>78</v>
      </c>
      <c r="D251" s="23" t="s">
        <v>39</v>
      </c>
      <c r="E251" s="23" t="s">
        <v>664</v>
      </c>
      <c r="F251" s="23" t="s">
        <v>293</v>
      </c>
      <c r="G251" s="129">
        <v>2309.7</v>
      </c>
      <c r="H251" s="129">
        <v>2309.7</v>
      </c>
      <c r="I251" s="130">
        <f t="shared" si="6"/>
        <v>100</v>
      </c>
    </row>
    <row r="252" spans="1:9" ht="78.75" outlineLevel="5">
      <c r="A252" s="50">
        <f t="shared" si="7"/>
        <v>239</v>
      </c>
      <c r="B252" s="24" t="s">
        <v>665</v>
      </c>
      <c r="C252" s="23" t="s">
        <v>78</v>
      </c>
      <c r="D252" s="23" t="s">
        <v>39</v>
      </c>
      <c r="E252" s="23" t="s">
        <v>666</v>
      </c>
      <c r="F252" s="23"/>
      <c r="G252" s="129">
        <v>50.8</v>
      </c>
      <c r="H252" s="129">
        <v>50.8</v>
      </c>
      <c r="I252" s="130">
        <f t="shared" si="6"/>
        <v>100</v>
      </c>
    </row>
    <row r="253" spans="1:9" ht="33.75" outlineLevel="6">
      <c r="A253" s="50">
        <f t="shared" si="7"/>
        <v>240</v>
      </c>
      <c r="B253" s="24" t="s">
        <v>290</v>
      </c>
      <c r="C253" s="23" t="s">
        <v>78</v>
      </c>
      <c r="D253" s="23" t="s">
        <v>39</v>
      </c>
      <c r="E253" s="23" t="s">
        <v>666</v>
      </c>
      <c r="F253" s="23" t="s">
        <v>291</v>
      </c>
      <c r="G253" s="129">
        <v>50.8</v>
      </c>
      <c r="H253" s="129">
        <v>50.8</v>
      </c>
      <c r="I253" s="130">
        <f t="shared" si="6"/>
        <v>100</v>
      </c>
    </row>
    <row r="254" spans="1:9" ht="12.75" outlineLevel="7">
      <c r="A254" s="50">
        <f t="shared" si="7"/>
        <v>241</v>
      </c>
      <c r="B254" s="24" t="s">
        <v>292</v>
      </c>
      <c r="C254" s="23" t="s">
        <v>78</v>
      </c>
      <c r="D254" s="23" t="s">
        <v>39</v>
      </c>
      <c r="E254" s="23" t="s">
        <v>666</v>
      </c>
      <c r="F254" s="23" t="s">
        <v>293</v>
      </c>
      <c r="G254" s="129">
        <v>50.8</v>
      </c>
      <c r="H254" s="129">
        <v>50.8</v>
      </c>
      <c r="I254" s="130">
        <f t="shared" si="6"/>
        <v>100</v>
      </c>
    </row>
    <row r="255" spans="1:9" ht="78.75" outlineLevel="5">
      <c r="A255" s="50">
        <f t="shared" si="7"/>
        <v>242</v>
      </c>
      <c r="B255" s="24" t="s">
        <v>667</v>
      </c>
      <c r="C255" s="23" t="s">
        <v>78</v>
      </c>
      <c r="D255" s="23" t="s">
        <v>39</v>
      </c>
      <c r="E255" s="23" t="s">
        <v>668</v>
      </c>
      <c r="F255" s="23"/>
      <c r="G255" s="129">
        <v>46.6</v>
      </c>
      <c r="H255" s="129">
        <v>46.6</v>
      </c>
      <c r="I255" s="130">
        <f t="shared" si="6"/>
        <v>100</v>
      </c>
    </row>
    <row r="256" spans="1:9" ht="33.75" outlineLevel="6">
      <c r="A256" s="50">
        <f t="shared" si="7"/>
        <v>243</v>
      </c>
      <c r="B256" s="24" t="s">
        <v>290</v>
      </c>
      <c r="C256" s="23" t="s">
        <v>78</v>
      </c>
      <c r="D256" s="23" t="s">
        <v>39</v>
      </c>
      <c r="E256" s="23" t="s">
        <v>668</v>
      </c>
      <c r="F256" s="23" t="s">
        <v>291</v>
      </c>
      <c r="G256" s="129">
        <v>46.6</v>
      </c>
      <c r="H256" s="129">
        <v>46.6</v>
      </c>
      <c r="I256" s="130">
        <f t="shared" si="6"/>
        <v>100</v>
      </c>
    </row>
    <row r="257" spans="1:9" ht="12.75" outlineLevel="7">
      <c r="A257" s="50">
        <f t="shared" si="7"/>
        <v>244</v>
      </c>
      <c r="B257" s="24" t="s">
        <v>292</v>
      </c>
      <c r="C257" s="23" t="s">
        <v>78</v>
      </c>
      <c r="D257" s="23" t="s">
        <v>39</v>
      </c>
      <c r="E257" s="23" t="s">
        <v>668</v>
      </c>
      <c r="F257" s="23" t="s">
        <v>293</v>
      </c>
      <c r="G257" s="129">
        <v>46.6</v>
      </c>
      <c r="H257" s="129">
        <v>46.6</v>
      </c>
      <c r="I257" s="130">
        <f t="shared" si="6"/>
        <v>100</v>
      </c>
    </row>
    <row r="258" spans="1:9" ht="33.75" outlineLevel="4">
      <c r="A258" s="50">
        <f t="shared" si="7"/>
        <v>245</v>
      </c>
      <c r="B258" s="24" t="s">
        <v>294</v>
      </c>
      <c r="C258" s="23" t="s">
        <v>78</v>
      </c>
      <c r="D258" s="23" t="s">
        <v>39</v>
      </c>
      <c r="E258" s="23" t="s">
        <v>669</v>
      </c>
      <c r="F258" s="23"/>
      <c r="G258" s="129">
        <v>284.6</v>
      </c>
      <c r="H258" s="129">
        <v>284.6</v>
      </c>
      <c r="I258" s="130">
        <f t="shared" si="6"/>
        <v>100</v>
      </c>
    </row>
    <row r="259" spans="1:9" ht="101.25" outlineLevel="5">
      <c r="A259" s="50">
        <f t="shared" si="7"/>
        <v>246</v>
      </c>
      <c r="B259" s="25" t="s">
        <v>670</v>
      </c>
      <c r="C259" s="23" t="s">
        <v>78</v>
      </c>
      <c r="D259" s="23" t="s">
        <v>39</v>
      </c>
      <c r="E259" s="23" t="s">
        <v>671</v>
      </c>
      <c r="F259" s="23"/>
      <c r="G259" s="129">
        <v>100</v>
      </c>
      <c r="H259" s="129">
        <v>100</v>
      </c>
      <c r="I259" s="130">
        <f t="shared" si="6"/>
        <v>100</v>
      </c>
    </row>
    <row r="260" spans="1:9" ht="33.75" outlineLevel="6">
      <c r="A260" s="50">
        <f t="shared" si="7"/>
        <v>247</v>
      </c>
      <c r="B260" s="24" t="s">
        <v>290</v>
      </c>
      <c r="C260" s="23" t="s">
        <v>78</v>
      </c>
      <c r="D260" s="23" t="s">
        <v>39</v>
      </c>
      <c r="E260" s="23" t="s">
        <v>671</v>
      </c>
      <c r="F260" s="23" t="s">
        <v>291</v>
      </c>
      <c r="G260" s="129">
        <v>100</v>
      </c>
      <c r="H260" s="129">
        <v>100</v>
      </c>
      <c r="I260" s="130">
        <f t="shared" si="6"/>
        <v>100</v>
      </c>
    </row>
    <row r="261" spans="1:9" ht="12.75" outlineLevel="7">
      <c r="A261" s="50">
        <f t="shared" si="7"/>
        <v>248</v>
      </c>
      <c r="B261" s="24" t="s">
        <v>292</v>
      </c>
      <c r="C261" s="23" t="s">
        <v>78</v>
      </c>
      <c r="D261" s="23" t="s">
        <v>39</v>
      </c>
      <c r="E261" s="23" t="s">
        <v>671</v>
      </c>
      <c r="F261" s="23" t="s">
        <v>293</v>
      </c>
      <c r="G261" s="129">
        <v>100</v>
      </c>
      <c r="H261" s="129">
        <v>100</v>
      </c>
      <c r="I261" s="130">
        <f t="shared" si="6"/>
        <v>100</v>
      </c>
    </row>
    <row r="262" spans="1:9" ht="90" outlineLevel="5">
      <c r="A262" s="50">
        <f t="shared" si="7"/>
        <v>249</v>
      </c>
      <c r="B262" s="25" t="s">
        <v>672</v>
      </c>
      <c r="C262" s="23" t="s">
        <v>78</v>
      </c>
      <c r="D262" s="23" t="s">
        <v>39</v>
      </c>
      <c r="E262" s="23" t="s">
        <v>673</v>
      </c>
      <c r="F262" s="23"/>
      <c r="G262" s="129">
        <v>65</v>
      </c>
      <c r="H262" s="129">
        <v>65</v>
      </c>
      <c r="I262" s="130">
        <f t="shared" si="6"/>
        <v>100</v>
      </c>
    </row>
    <row r="263" spans="1:9" ht="67.5" outlineLevel="6">
      <c r="A263" s="50">
        <f t="shared" si="7"/>
        <v>250</v>
      </c>
      <c r="B263" s="24" t="s">
        <v>233</v>
      </c>
      <c r="C263" s="23" t="s">
        <v>78</v>
      </c>
      <c r="D263" s="23" t="s">
        <v>39</v>
      </c>
      <c r="E263" s="23" t="s">
        <v>673</v>
      </c>
      <c r="F263" s="23" t="s">
        <v>234</v>
      </c>
      <c r="G263" s="129">
        <v>12.9</v>
      </c>
      <c r="H263" s="129">
        <v>12.9</v>
      </c>
      <c r="I263" s="130">
        <f t="shared" si="6"/>
        <v>100</v>
      </c>
    </row>
    <row r="264" spans="1:9" ht="22.5" outlineLevel="7">
      <c r="A264" s="50">
        <f t="shared" si="7"/>
        <v>251</v>
      </c>
      <c r="B264" s="24" t="s">
        <v>287</v>
      </c>
      <c r="C264" s="23" t="s">
        <v>78</v>
      </c>
      <c r="D264" s="23" t="s">
        <v>39</v>
      </c>
      <c r="E264" s="23" t="s">
        <v>673</v>
      </c>
      <c r="F264" s="23" t="s">
        <v>135</v>
      </c>
      <c r="G264" s="129">
        <v>12.9</v>
      </c>
      <c r="H264" s="129">
        <v>12.9</v>
      </c>
      <c r="I264" s="130">
        <f t="shared" si="6"/>
        <v>100</v>
      </c>
    </row>
    <row r="265" spans="1:9" ht="33.75" outlineLevel="6">
      <c r="A265" s="50">
        <f t="shared" si="7"/>
        <v>252</v>
      </c>
      <c r="B265" s="24" t="s">
        <v>567</v>
      </c>
      <c r="C265" s="23" t="s">
        <v>78</v>
      </c>
      <c r="D265" s="23" t="s">
        <v>39</v>
      </c>
      <c r="E265" s="23" t="s">
        <v>673</v>
      </c>
      <c r="F265" s="23" t="s">
        <v>236</v>
      </c>
      <c r="G265" s="129">
        <v>12.5</v>
      </c>
      <c r="H265" s="129">
        <v>12.5</v>
      </c>
      <c r="I265" s="130">
        <f t="shared" si="6"/>
        <v>100</v>
      </c>
    </row>
    <row r="266" spans="1:9" ht="33.75" outlineLevel="7">
      <c r="A266" s="50">
        <f t="shared" si="7"/>
        <v>253</v>
      </c>
      <c r="B266" s="24" t="s">
        <v>237</v>
      </c>
      <c r="C266" s="23" t="s">
        <v>78</v>
      </c>
      <c r="D266" s="23" t="s">
        <v>39</v>
      </c>
      <c r="E266" s="23" t="s">
        <v>673</v>
      </c>
      <c r="F266" s="23" t="s">
        <v>238</v>
      </c>
      <c r="G266" s="129">
        <v>12.5</v>
      </c>
      <c r="H266" s="129">
        <v>12.5</v>
      </c>
      <c r="I266" s="130">
        <f t="shared" si="6"/>
        <v>100</v>
      </c>
    </row>
    <row r="267" spans="1:9" ht="22.5" outlineLevel="6">
      <c r="A267" s="50">
        <f t="shared" si="7"/>
        <v>254</v>
      </c>
      <c r="B267" s="24" t="s">
        <v>299</v>
      </c>
      <c r="C267" s="23" t="s">
        <v>78</v>
      </c>
      <c r="D267" s="23" t="s">
        <v>39</v>
      </c>
      <c r="E267" s="23" t="s">
        <v>673</v>
      </c>
      <c r="F267" s="23" t="s">
        <v>300</v>
      </c>
      <c r="G267" s="129">
        <v>39.5</v>
      </c>
      <c r="H267" s="129">
        <v>39.5</v>
      </c>
      <c r="I267" s="130">
        <f t="shared" si="6"/>
        <v>100</v>
      </c>
    </row>
    <row r="268" spans="1:9" ht="12.75" outlineLevel="7">
      <c r="A268" s="50">
        <f t="shared" si="7"/>
        <v>255</v>
      </c>
      <c r="B268" s="24" t="s">
        <v>308</v>
      </c>
      <c r="C268" s="23" t="s">
        <v>78</v>
      </c>
      <c r="D268" s="23" t="s">
        <v>39</v>
      </c>
      <c r="E268" s="23" t="s">
        <v>673</v>
      </c>
      <c r="F268" s="23" t="s">
        <v>309</v>
      </c>
      <c r="G268" s="129">
        <v>39.5</v>
      </c>
      <c r="H268" s="129">
        <v>39.5</v>
      </c>
      <c r="I268" s="130">
        <f t="shared" si="6"/>
        <v>100</v>
      </c>
    </row>
    <row r="269" spans="1:9" ht="90" outlineLevel="5">
      <c r="A269" s="50">
        <f t="shared" si="7"/>
        <v>256</v>
      </c>
      <c r="B269" s="25" t="s">
        <v>674</v>
      </c>
      <c r="C269" s="23" t="s">
        <v>78</v>
      </c>
      <c r="D269" s="23" t="s">
        <v>39</v>
      </c>
      <c r="E269" s="23" t="s">
        <v>675</v>
      </c>
      <c r="F269" s="23"/>
      <c r="G269" s="129">
        <v>109.6</v>
      </c>
      <c r="H269" s="129">
        <v>109.6</v>
      </c>
      <c r="I269" s="130">
        <f t="shared" si="6"/>
        <v>100</v>
      </c>
    </row>
    <row r="270" spans="1:9" ht="33.75" outlineLevel="6">
      <c r="A270" s="50">
        <f t="shared" si="7"/>
        <v>257</v>
      </c>
      <c r="B270" s="24" t="s">
        <v>290</v>
      </c>
      <c r="C270" s="23" t="s">
        <v>78</v>
      </c>
      <c r="D270" s="23" t="s">
        <v>39</v>
      </c>
      <c r="E270" s="23" t="s">
        <v>675</v>
      </c>
      <c r="F270" s="23" t="s">
        <v>291</v>
      </c>
      <c r="G270" s="129">
        <v>109.6</v>
      </c>
      <c r="H270" s="129">
        <v>109.6</v>
      </c>
      <c r="I270" s="130">
        <f t="shared" si="6"/>
        <v>100</v>
      </c>
    </row>
    <row r="271" spans="1:9" ht="12.75" outlineLevel="7">
      <c r="A271" s="50">
        <f t="shared" si="7"/>
        <v>258</v>
      </c>
      <c r="B271" s="24" t="s">
        <v>292</v>
      </c>
      <c r="C271" s="23" t="s">
        <v>78</v>
      </c>
      <c r="D271" s="23" t="s">
        <v>39</v>
      </c>
      <c r="E271" s="23" t="s">
        <v>675</v>
      </c>
      <c r="F271" s="23" t="s">
        <v>293</v>
      </c>
      <c r="G271" s="129">
        <v>109.6</v>
      </c>
      <c r="H271" s="129">
        <v>109.6</v>
      </c>
      <c r="I271" s="130">
        <f aca="true" t="shared" si="8" ref="I271:I334">H271/G271*100</f>
        <v>100</v>
      </c>
    </row>
    <row r="272" spans="1:9" ht="112.5" outlineLevel="5">
      <c r="A272" s="50">
        <f aca="true" t="shared" si="9" ref="A272:A335">A271+1</f>
        <v>259</v>
      </c>
      <c r="B272" s="25" t="s">
        <v>676</v>
      </c>
      <c r="C272" s="23" t="s">
        <v>78</v>
      </c>
      <c r="D272" s="23" t="s">
        <v>39</v>
      </c>
      <c r="E272" s="23" t="s">
        <v>677</v>
      </c>
      <c r="F272" s="23"/>
      <c r="G272" s="129">
        <v>10</v>
      </c>
      <c r="H272" s="129">
        <v>10</v>
      </c>
      <c r="I272" s="130">
        <f t="shared" si="8"/>
        <v>100</v>
      </c>
    </row>
    <row r="273" spans="1:9" ht="33.75" outlineLevel="6">
      <c r="A273" s="50">
        <f t="shared" si="9"/>
        <v>260</v>
      </c>
      <c r="B273" s="24" t="s">
        <v>290</v>
      </c>
      <c r="C273" s="23" t="s">
        <v>78</v>
      </c>
      <c r="D273" s="23" t="s">
        <v>39</v>
      </c>
      <c r="E273" s="23" t="s">
        <v>677</v>
      </c>
      <c r="F273" s="23" t="s">
        <v>291</v>
      </c>
      <c r="G273" s="129">
        <v>10</v>
      </c>
      <c r="H273" s="129">
        <v>10</v>
      </c>
      <c r="I273" s="130">
        <f t="shared" si="8"/>
        <v>100</v>
      </c>
    </row>
    <row r="274" spans="1:9" ht="12.75" outlineLevel="7">
      <c r="A274" s="50">
        <f t="shared" si="9"/>
        <v>261</v>
      </c>
      <c r="B274" s="24" t="s">
        <v>292</v>
      </c>
      <c r="C274" s="23" t="s">
        <v>78</v>
      </c>
      <c r="D274" s="23" t="s">
        <v>39</v>
      </c>
      <c r="E274" s="23" t="s">
        <v>677</v>
      </c>
      <c r="F274" s="23" t="s">
        <v>293</v>
      </c>
      <c r="G274" s="129">
        <v>10</v>
      </c>
      <c r="H274" s="129">
        <v>10</v>
      </c>
      <c r="I274" s="130">
        <f t="shared" si="8"/>
        <v>100</v>
      </c>
    </row>
    <row r="275" spans="1:9" ht="12.75" outlineLevel="1">
      <c r="A275" s="50">
        <f t="shared" si="9"/>
        <v>262</v>
      </c>
      <c r="B275" s="24" t="s">
        <v>555</v>
      </c>
      <c r="C275" s="23" t="s">
        <v>78</v>
      </c>
      <c r="D275" s="23" t="s">
        <v>40</v>
      </c>
      <c r="E275" s="23"/>
      <c r="F275" s="23"/>
      <c r="G275" s="129">
        <v>36918.9</v>
      </c>
      <c r="H275" s="129">
        <v>36490</v>
      </c>
      <c r="I275" s="130">
        <f t="shared" si="8"/>
        <v>98.83826441199494</v>
      </c>
    </row>
    <row r="276" spans="1:9" ht="12.75" outlineLevel="2">
      <c r="A276" s="50">
        <f t="shared" si="9"/>
        <v>263</v>
      </c>
      <c r="B276" s="24" t="s">
        <v>41</v>
      </c>
      <c r="C276" s="23" t="s">
        <v>78</v>
      </c>
      <c r="D276" s="23" t="s">
        <v>42</v>
      </c>
      <c r="E276" s="23"/>
      <c r="F276" s="23"/>
      <c r="G276" s="129">
        <v>35384</v>
      </c>
      <c r="H276" s="129">
        <v>35075.1</v>
      </c>
      <c r="I276" s="130">
        <f t="shared" si="8"/>
        <v>99.12700655663576</v>
      </c>
    </row>
    <row r="277" spans="1:9" ht="22.5" outlineLevel="3">
      <c r="A277" s="50">
        <f t="shared" si="9"/>
        <v>264</v>
      </c>
      <c r="B277" s="24" t="s">
        <v>295</v>
      </c>
      <c r="C277" s="23" t="s">
        <v>78</v>
      </c>
      <c r="D277" s="23" t="s">
        <v>42</v>
      </c>
      <c r="E277" s="23" t="s">
        <v>678</v>
      </c>
      <c r="F277" s="23"/>
      <c r="G277" s="129">
        <v>35384</v>
      </c>
      <c r="H277" s="129">
        <v>35075.1</v>
      </c>
      <c r="I277" s="130">
        <f t="shared" si="8"/>
        <v>99.12700655663576</v>
      </c>
    </row>
    <row r="278" spans="1:9" ht="22.5" outlineLevel="4">
      <c r="A278" s="50">
        <f t="shared" si="9"/>
        <v>265</v>
      </c>
      <c r="B278" s="24" t="s">
        <v>679</v>
      </c>
      <c r="C278" s="23" t="s">
        <v>78</v>
      </c>
      <c r="D278" s="23" t="s">
        <v>42</v>
      </c>
      <c r="E278" s="23" t="s">
        <v>680</v>
      </c>
      <c r="F278" s="23"/>
      <c r="G278" s="129">
        <v>678.8</v>
      </c>
      <c r="H278" s="129">
        <v>678.8</v>
      </c>
      <c r="I278" s="130">
        <f t="shared" si="8"/>
        <v>100</v>
      </c>
    </row>
    <row r="279" spans="1:9" ht="67.5" outlineLevel="5">
      <c r="A279" s="50">
        <f t="shared" si="9"/>
        <v>266</v>
      </c>
      <c r="B279" s="24" t="s">
        <v>681</v>
      </c>
      <c r="C279" s="23" t="s">
        <v>78</v>
      </c>
      <c r="D279" s="23" t="s">
        <v>42</v>
      </c>
      <c r="E279" s="23" t="s">
        <v>682</v>
      </c>
      <c r="F279" s="23"/>
      <c r="G279" s="129">
        <v>27.9</v>
      </c>
      <c r="H279" s="129">
        <v>27.9</v>
      </c>
      <c r="I279" s="130">
        <f t="shared" si="8"/>
        <v>100</v>
      </c>
    </row>
    <row r="280" spans="1:9" ht="33.75" outlineLevel="6">
      <c r="A280" s="50">
        <f t="shared" si="9"/>
        <v>267</v>
      </c>
      <c r="B280" s="24" t="s">
        <v>290</v>
      </c>
      <c r="C280" s="23" t="s">
        <v>78</v>
      </c>
      <c r="D280" s="23" t="s">
        <v>42</v>
      </c>
      <c r="E280" s="23" t="s">
        <v>682</v>
      </c>
      <c r="F280" s="23" t="s">
        <v>291</v>
      </c>
      <c r="G280" s="129">
        <v>27.9</v>
      </c>
      <c r="H280" s="129">
        <v>27.9</v>
      </c>
      <c r="I280" s="130">
        <f t="shared" si="8"/>
        <v>100</v>
      </c>
    </row>
    <row r="281" spans="1:9" ht="12.75" outlineLevel="7">
      <c r="A281" s="50">
        <f t="shared" si="9"/>
        <v>268</v>
      </c>
      <c r="B281" s="24" t="s">
        <v>292</v>
      </c>
      <c r="C281" s="23" t="s">
        <v>78</v>
      </c>
      <c r="D281" s="23" t="s">
        <v>42</v>
      </c>
      <c r="E281" s="23" t="s">
        <v>682</v>
      </c>
      <c r="F281" s="23" t="s">
        <v>293</v>
      </c>
      <c r="G281" s="129">
        <v>27.9</v>
      </c>
      <c r="H281" s="129">
        <v>27.9</v>
      </c>
      <c r="I281" s="130">
        <f t="shared" si="8"/>
        <v>100</v>
      </c>
    </row>
    <row r="282" spans="1:9" ht="67.5" outlineLevel="5">
      <c r="A282" s="50">
        <f t="shared" si="9"/>
        <v>269</v>
      </c>
      <c r="B282" s="24" t="s">
        <v>683</v>
      </c>
      <c r="C282" s="23" t="s">
        <v>78</v>
      </c>
      <c r="D282" s="23" t="s">
        <v>42</v>
      </c>
      <c r="E282" s="23" t="s">
        <v>684</v>
      </c>
      <c r="F282" s="23"/>
      <c r="G282" s="129">
        <v>520.5</v>
      </c>
      <c r="H282" s="129">
        <v>520.5</v>
      </c>
      <c r="I282" s="130">
        <f t="shared" si="8"/>
        <v>100</v>
      </c>
    </row>
    <row r="283" spans="1:9" ht="33.75" outlineLevel="6">
      <c r="A283" s="50">
        <f t="shared" si="9"/>
        <v>270</v>
      </c>
      <c r="B283" s="24" t="s">
        <v>290</v>
      </c>
      <c r="C283" s="23" t="s">
        <v>78</v>
      </c>
      <c r="D283" s="23" t="s">
        <v>42</v>
      </c>
      <c r="E283" s="23" t="s">
        <v>684</v>
      </c>
      <c r="F283" s="23" t="s">
        <v>291</v>
      </c>
      <c r="G283" s="129">
        <v>520.5</v>
      </c>
      <c r="H283" s="129">
        <v>520.5</v>
      </c>
      <c r="I283" s="130">
        <f t="shared" si="8"/>
        <v>100</v>
      </c>
    </row>
    <row r="284" spans="1:9" ht="12.75" outlineLevel="7">
      <c r="A284" s="50">
        <f t="shared" si="9"/>
        <v>271</v>
      </c>
      <c r="B284" s="24" t="s">
        <v>292</v>
      </c>
      <c r="C284" s="23" t="s">
        <v>78</v>
      </c>
      <c r="D284" s="23" t="s">
        <v>42</v>
      </c>
      <c r="E284" s="23" t="s">
        <v>684</v>
      </c>
      <c r="F284" s="23" t="s">
        <v>293</v>
      </c>
      <c r="G284" s="129">
        <v>520.5</v>
      </c>
      <c r="H284" s="129">
        <v>520.5</v>
      </c>
      <c r="I284" s="130">
        <f t="shared" si="8"/>
        <v>100</v>
      </c>
    </row>
    <row r="285" spans="1:9" ht="67.5" outlineLevel="5">
      <c r="A285" s="50">
        <f t="shared" si="9"/>
        <v>272</v>
      </c>
      <c r="B285" s="24" t="s">
        <v>685</v>
      </c>
      <c r="C285" s="23" t="s">
        <v>78</v>
      </c>
      <c r="D285" s="23" t="s">
        <v>42</v>
      </c>
      <c r="E285" s="23" t="s">
        <v>686</v>
      </c>
      <c r="F285" s="23"/>
      <c r="G285" s="129">
        <v>0.3</v>
      </c>
      <c r="H285" s="129">
        <v>0.3</v>
      </c>
      <c r="I285" s="130">
        <f t="shared" si="8"/>
        <v>100</v>
      </c>
    </row>
    <row r="286" spans="1:9" ht="33.75" outlineLevel="6">
      <c r="A286" s="50">
        <f t="shared" si="9"/>
        <v>273</v>
      </c>
      <c r="B286" s="24" t="s">
        <v>290</v>
      </c>
      <c r="C286" s="23" t="s">
        <v>78</v>
      </c>
      <c r="D286" s="23" t="s">
        <v>42</v>
      </c>
      <c r="E286" s="23" t="s">
        <v>686</v>
      </c>
      <c r="F286" s="23" t="s">
        <v>291</v>
      </c>
      <c r="G286" s="129">
        <v>0.3</v>
      </c>
      <c r="H286" s="129">
        <v>0.3</v>
      </c>
      <c r="I286" s="130">
        <f t="shared" si="8"/>
        <v>100</v>
      </c>
    </row>
    <row r="287" spans="1:9" ht="12.75" outlineLevel="7">
      <c r="A287" s="50">
        <f t="shared" si="9"/>
        <v>274</v>
      </c>
      <c r="B287" s="24" t="s">
        <v>292</v>
      </c>
      <c r="C287" s="23" t="s">
        <v>78</v>
      </c>
      <c r="D287" s="23" t="s">
        <v>42</v>
      </c>
      <c r="E287" s="23" t="s">
        <v>686</v>
      </c>
      <c r="F287" s="23" t="s">
        <v>293</v>
      </c>
      <c r="G287" s="129">
        <v>0.3</v>
      </c>
      <c r="H287" s="129">
        <v>0.3</v>
      </c>
      <c r="I287" s="130">
        <f t="shared" si="8"/>
        <v>100</v>
      </c>
    </row>
    <row r="288" spans="1:9" ht="67.5" outlineLevel="5">
      <c r="A288" s="50">
        <f t="shared" si="9"/>
        <v>275</v>
      </c>
      <c r="B288" s="24" t="s">
        <v>687</v>
      </c>
      <c r="C288" s="23" t="s">
        <v>78</v>
      </c>
      <c r="D288" s="23" t="s">
        <v>42</v>
      </c>
      <c r="E288" s="23" t="s">
        <v>688</v>
      </c>
      <c r="F288" s="23"/>
      <c r="G288" s="129">
        <v>130.1</v>
      </c>
      <c r="H288" s="129">
        <v>130.1</v>
      </c>
      <c r="I288" s="130">
        <f t="shared" si="8"/>
        <v>100</v>
      </c>
    </row>
    <row r="289" spans="1:9" ht="33.75" outlineLevel="6">
      <c r="A289" s="50">
        <f t="shared" si="9"/>
        <v>276</v>
      </c>
      <c r="B289" s="24" t="s">
        <v>290</v>
      </c>
      <c r="C289" s="23" t="s">
        <v>78</v>
      </c>
      <c r="D289" s="23" t="s">
        <v>42</v>
      </c>
      <c r="E289" s="23" t="s">
        <v>688</v>
      </c>
      <c r="F289" s="23" t="s">
        <v>291</v>
      </c>
      <c r="G289" s="129">
        <v>130.1</v>
      </c>
      <c r="H289" s="129">
        <v>130.1</v>
      </c>
      <c r="I289" s="130">
        <f t="shared" si="8"/>
        <v>100</v>
      </c>
    </row>
    <row r="290" spans="1:9" ht="12.75" outlineLevel="7">
      <c r="A290" s="50">
        <f t="shared" si="9"/>
        <v>277</v>
      </c>
      <c r="B290" s="24" t="s">
        <v>292</v>
      </c>
      <c r="C290" s="23" t="s">
        <v>78</v>
      </c>
      <c r="D290" s="23" t="s">
        <v>42</v>
      </c>
      <c r="E290" s="23" t="s">
        <v>688</v>
      </c>
      <c r="F290" s="23" t="s">
        <v>293</v>
      </c>
      <c r="G290" s="129">
        <v>130.1</v>
      </c>
      <c r="H290" s="129">
        <v>130.1</v>
      </c>
      <c r="I290" s="130">
        <f t="shared" si="8"/>
        <v>100</v>
      </c>
    </row>
    <row r="291" spans="1:9" ht="33.75" outlineLevel="4">
      <c r="A291" s="50">
        <f t="shared" si="9"/>
        <v>278</v>
      </c>
      <c r="B291" s="24" t="s">
        <v>689</v>
      </c>
      <c r="C291" s="23" t="s">
        <v>78</v>
      </c>
      <c r="D291" s="23" t="s">
        <v>42</v>
      </c>
      <c r="E291" s="23" t="s">
        <v>690</v>
      </c>
      <c r="F291" s="23"/>
      <c r="G291" s="129">
        <v>34705.2</v>
      </c>
      <c r="H291" s="129">
        <v>34396.3</v>
      </c>
      <c r="I291" s="130">
        <f t="shared" si="8"/>
        <v>99.10993165289354</v>
      </c>
    </row>
    <row r="292" spans="1:9" ht="101.25" outlineLevel="5">
      <c r="A292" s="50">
        <f t="shared" si="9"/>
        <v>279</v>
      </c>
      <c r="B292" s="25" t="s">
        <v>691</v>
      </c>
      <c r="C292" s="23" t="s">
        <v>78</v>
      </c>
      <c r="D292" s="23" t="s">
        <v>42</v>
      </c>
      <c r="E292" s="23" t="s">
        <v>692</v>
      </c>
      <c r="F292" s="23"/>
      <c r="G292" s="129">
        <v>124.4</v>
      </c>
      <c r="H292" s="129">
        <v>124.4</v>
      </c>
      <c r="I292" s="130">
        <f t="shared" si="8"/>
        <v>100</v>
      </c>
    </row>
    <row r="293" spans="1:9" ht="33.75" outlineLevel="6">
      <c r="A293" s="50">
        <f t="shared" si="9"/>
        <v>280</v>
      </c>
      <c r="B293" s="24" t="s">
        <v>290</v>
      </c>
      <c r="C293" s="23" t="s">
        <v>78</v>
      </c>
      <c r="D293" s="23" t="s">
        <v>42</v>
      </c>
      <c r="E293" s="23" t="s">
        <v>692</v>
      </c>
      <c r="F293" s="23" t="s">
        <v>291</v>
      </c>
      <c r="G293" s="129">
        <v>124.4</v>
      </c>
      <c r="H293" s="129">
        <v>124.4</v>
      </c>
      <c r="I293" s="130">
        <f t="shared" si="8"/>
        <v>100</v>
      </c>
    </row>
    <row r="294" spans="1:9" ht="12.75" outlineLevel="7">
      <c r="A294" s="50">
        <f t="shared" si="9"/>
        <v>281</v>
      </c>
      <c r="B294" s="24" t="s">
        <v>292</v>
      </c>
      <c r="C294" s="23" t="s">
        <v>78</v>
      </c>
      <c r="D294" s="23" t="s">
        <v>42</v>
      </c>
      <c r="E294" s="23" t="s">
        <v>692</v>
      </c>
      <c r="F294" s="23" t="s">
        <v>293</v>
      </c>
      <c r="G294" s="129">
        <v>124.4</v>
      </c>
      <c r="H294" s="129">
        <v>124.4</v>
      </c>
      <c r="I294" s="130">
        <f t="shared" si="8"/>
        <v>100</v>
      </c>
    </row>
    <row r="295" spans="1:9" ht="112.5" outlineLevel="5">
      <c r="A295" s="50">
        <f t="shared" si="9"/>
        <v>282</v>
      </c>
      <c r="B295" s="25" t="s">
        <v>693</v>
      </c>
      <c r="C295" s="23" t="s">
        <v>78</v>
      </c>
      <c r="D295" s="23" t="s">
        <v>42</v>
      </c>
      <c r="E295" s="23" t="s">
        <v>694</v>
      </c>
      <c r="F295" s="23"/>
      <c r="G295" s="129">
        <v>117.5</v>
      </c>
      <c r="H295" s="129">
        <v>117.5</v>
      </c>
      <c r="I295" s="130">
        <f t="shared" si="8"/>
        <v>100</v>
      </c>
    </row>
    <row r="296" spans="1:9" ht="33.75" outlineLevel="6">
      <c r="A296" s="50">
        <f t="shared" si="9"/>
        <v>283</v>
      </c>
      <c r="B296" s="24" t="s">
        <v>290</v>
      </c>
      <c r="C296" s="23" t="s">
        <v>78</v>
      </c>
      <c r="D296" s="23" t="s">
        <v>42</v>
      </c>
      <c r="E296" s="23" t="s">
        <v>694</v>
      </c>
      <c r="F296" s="23" t="s">
        <v>291</v>
      </c>
      <c r="G296" s="129">
        <v>117.5</v>
      </c>
      <c r="H296" s="129">
        <v>117.5</v>
      </c>
      <c r="I296" s="130">
        <f t="shared" si="8"/>
        <v>100</v>
      </c>
    </row>
    <row r="297" spans="1:9" ht="12.75" outlineLevel="7">
      <c r="A297" s="50">
        <f t="shared" si="9"/>
        <v>284</v>
      </c>
      <c r="B297" s="24" t="s">
        <v>292</v>
      </c>
      <c r="C297" s="23" t="s">
        <v>78</v>
      </c>
      <c r="D297" s="23" t="s">
        <v>42</v>
      </c>
      <c r="E297" s="23" t="s">
        <v>694</v>
      </c>
      <c r="F297" s="23" t="s">
        <v>293</v>
      </c>
      <c r="G297" s="129">
        <v>117.5</v>
      </c>
      <c r="H297" s="129">
        <v>117.5</v>
      </c>
      <c r="I297" s="130">
        <f t="shared" si="8"/>
        <v>100</v>
      </c>
    </row>
    <row r="298" spans="1:9" ht="101.25" outlineLevel="5">
      <c r="A298" s="50">
        <f t="shared" si="9"/>
        <v>285</v>
      </c>
      <c r="B298" s="25" t="s">
        <v>695</v>
      </c>
      <c r="C298" s="23" t="s">
        <v>78</v>
      </c>
      <c r="D298" s="23" t="s">
        <v>42</v>
      </c>
      <c r="E298" s="23" t="s">
        <v>696</v>
      </c>
      <c r="F298" s="23"/>
      <c r="G298" s="129">
        <v>33.5</v>
      </c>
      <c r="H298" s="129">
        <v>33.5</v>
      </c>
      <c r="I298" s="130">
        <f t="shared" si="8"/>
        <v>100</v>
      </c>
    </row>
    <row r="299" spans="1:9" ht="33.75" outlineLevel="6">
      <c r="A299" s="50">
        <f t="shared" si="9"/>
        <v>286</v>
      </c>
      <c r="B299" s="24" t="s">
        <v>290</v>
      </c>
      <c r="C299" s="23" t="s">
        <v>78</v>
      </c>
      <c r="D299" s="23" t="s">
        <v>42</v>
      </c>
      <c r="E299" s="23" t="s">
        <v>696</v>
      </c>
      <c r="F299" s="23" t="s">
        <v>291</v>
      </c>
      <c r="G299" s="129">
        <v>33.5</v>
      </c>
      <c r="H299" s="129">
        <v>33.5</v>
      </c>
      <c r="I299" s="130">
        <f t="shared" si="8"/>
        <v>100</v>
      </c>
    </row>
    <row r="300" spans="1:9" ht="12.75" outlineLevel="7">
      <c r="A300" s="50">
        <f t="shared" si="9"/>
        <v>287</v>
      </c>
      <c r="B300" s="24" t="s">
        <v>292</v>
      </c>
      <c r="C300" s="23" t="s">
        <v>78</v>
      </c>
      <c r="D300" s="23" t="s">
        <v>42</v>
      </c>
      <c r="E300" s="23" t="s">
        <v>696</v>
      </c>
      <c r="F300" s="23" t="s">
        <v>293</v>
      </c>
      <c r="G300" s="129">
        <v>33.5</v>
      </c>
      <c r="H300" s="129">
        <v>33.5</v>
      </c>
      <c r="I300" s="130">
        <f t="shared" si="8"/>
        <v>100</v>
      </c>
    </row>
    <row r="301" spans="1:9" ht="78.75" outlineLevel="5">
      <c r="A301" s="50">
        <f t="shared" si="9"/>
        <v>288</v>
      </c>
      <c r="B301" s="24" t="s">
        <v>697</v>
      </c>
      <c r="C301" s="23" t="s">
        <v>78</v>
      </c>
      <c r="D301" s="23" t="s">
        <v>42</v>
      </c>
      <c r="E301" s="23" t="s">
        <v>698</v>
      </c>
      <c r="F301" s="23"/>
      <c r="G301" s="129">
        <v>100</v>
      </c>
      <c r="H301" s="129">
        <v>100</v>
      </c>
      <c r="I301" s="130">
        <f t="shared" si="8"/>
        <v>100</v>
      </c>
    </row>
    <row r="302" spans="1:9" ht="12.75" outlineLevel="6">
      <c r="A302" s="50">
        <f t="shared" si="9"/>
        <v>289</v>
      </c>
      <c r="B302" s="24" t="s">
        <v>284</v>
      </c>
      <c r="C302" s="23" t="s">
        <v>78</v>
      </c>
      <c r="D302" s="23" t="s">
        <v>42</v>
      </c>
      <c r="E302" s="23" t="s">
        <v>698</v>
      </c>
      <c r="F302" s="23" t="s">
        <v>48</v>
      </c>
      <c r="G302" s="129">
        <v>100</v>
      </c>
      <c r="H302" s="129">
        <v>100</v>
      </c>
      <c r="I302" s="130">
        <f t="shared" si="8"/>
        <v>100</v>
      </c>
    </row>
    <row r="303" spans="1:9" ht="12.75" outlineLevel="7">
      <c r="A303" s="50">
        <f t="shared" si="9"/>
        <v>290</v>
      </c>
      <c r="B303" s="24" t="s">
        <v>74</v>
      </c>
      <c r="C303" s="23" t="s">
        <v>78</v>
      </c>
      <c r="D303" s="23" t="s">
        <v>42</v>
      </c>
      <c r="E303" s="23" t="s">
        <v>698</v>
      </c>
      <c r="F303" s="23" t="s">
        <v>285</v>
      </c>
      <c r="G303" s="129">
        <v>100</v>
      </c>
      <c r="H303" s="129">
        <v>100</v>
      </c>
      <c r="I303" s="130">
        <f t="shared" si="8"/>
        <v>100</v>
      </c>
    </row>
    <row r="304" spans="1:9" ht="101.25" outlineLevel="5">
      <c r="A304" s="50">
        <f t="shared" si="9"/>
        <v>291</v>
      </c>
      <c r="B304" s="25" t="s">
        <v>394</v>
      </c>
      <c r="C304" s="23" t="s">
        <v>78</v>
      </c>
      <c r="D304" s="23" t="s">
        <v>42</v>
      </c>
      <c r="E304" s="23" t="s">
        <v>699</v>
      </c>
      <c r="F304" s="23"/>
      <c r="G304" s="129">
        <v>50</v>
      </c>
      <c r="H304" s="129">
        <v>50</v>
      </c>
      <c r="I304" s="130">
        <f t="shared" si="8"/>
        <v>100</v>
      </c>
    </row>
    <row r="305" spans="1:9" ht="12.75" outlineLevel="6">
      <c r="A305" s="50">
        <f t="shared" si="9"/>
        <v>292</v>
      </c>
      <c r="B305" s="24" t="s">
        <v>284</v>
      </c>
      <c r="C305" s="23" t="s">
        <v>78</v>
      </c>
      <c r="D305" s="23" t="s">
        <v>42</v>
      </c>
      <c r="E305" s="23" t="s">
        <v>699</v>
      </c>
      <c r="F305" s="23" t="s">
        <v>48</v>
      </c>
      <c r="G305" s="129">
        <v>50</v>
      </c>
      <c r="H305" s="129">
        <v>50</v>
      </c>
      <c r="I305" s="130">
        <f t="shared" si="8"/>
        <v>100</v>
      </c>
    </row>
    <row r="306" spans="1:9" ht="12.75" outlineLevel="7">
      <c r="A306" s="50">
        <f t="shared" si="9"/>
        <v>293</v>
      </c>
      <c r="B306" s="24" t="s">
        <v>74</v>
      </c>
      <c r="C306" s="23" t="s">
        <v>78</v>
      </c>
      <c r="D306" s="23" t="s">
        <v>42</v>
      </c>
      <c r="E306" s="23" t="s">
        <v>699</v>
      </c>
      <c r="F306" s="23" t="s">
        <v>285</v>
      </c>
      <c r="G306" s="129">
        <v>50</v>
      </c>
      <c r="H306" s="129">
        <v>50</v>
      </c>
      <c r="I306" s="130">
        <f t="shared" si="8"/>
        <v>100</v>
      </c>
    </row>
    <row r="307" spans="1:9" ht="67.5" outlineLevel="5">
      <c r="A307" s="50">
        <f t="shared" si="9"/>
        <v>294</v>
      </c>
      <c r="B307" s="24" t="s">
        <v>296</v>
      </c>
      <c r="C307" s="23" t="s">
        <v>78</v>
      </c>
      <c r="D307" s="23" t="s">
        <v>42</v>
      </c>
      <c r="E307" s="23" t="s">
        <v>700</v>
      </c>
      <c r="F307" s="23"/>
      <c r="G307" s="129">
        <v>1667.8</v>
      </c>
      <c r="H307" s="129">
        <v>1667.8</v>
      </c>
      <c r="I307" s="130">
        <f t="shared" si="8"/>
        <v>100</v>
      </c>
    </row>
    <row r="308" spans="1:9" ht="12.75" outlineLevel="6">
      <c r="A308" s="50">
        <f t="shared" si="9"/>
        <v>295</v>
      </c>
      <c r="B308" s="24" t="s">
        <v>284</v>
      </c>
      <c r="C308" s="23" t="s">
        <v>78</v>
      </c>
      <c r="D308" s="23" t="s">
        <v>42</v>
      </c>
      <c r="E308" s="23" t="s">
        <v>700</v>
      </c>
      <c r="F308" s="23" t="s">
        <v>48</v>
      </c>
      <c r="G308" s="129">
        <v>1467.8</v>
      </c>
      <c r="H308" s="129">
        <v>1467.8</v>
      </c>
      <c r="I308" s="130">
        <f t="shared" si="8"/>
        <v>100</v>
      </c>
    </row>
    <row r="309" spans="1:9" ht="12.75" outlineLevel="7">
      <c r="A309" s="50">
        <f t="shared" si="9"/>
        <v>296</v>
      </c>
      <c r="B309" s="24" t="s">
        <v>74</v>
      </c>
      <c r="C309" s="23" t="s">
        <v>78</v>
      </c>
      <c r="D309" s="23" t="s">
        <v>42</v>
      </c>
      <c r="E309" s="23" t="s">
        <v>700</v>
      </c>
      <c r="F309" s="23" t="s">
        <v>285</v>
      </c>
      <c r="G309" s="129">
        <v>1467.8</v>
      </c>
      <c r="H309" s="129">
        <v>1467.8</v>
      </c>
      <c r="I309" s="130">
        <f t="shared" si="8"/>
        <v>100</v>
      </c>
    </row>
    <row r="310" spans="1:9" ht="33.75" outlineLevel="6">
      <c r="A310" s="50">
        <f t="shared" si="9"/>
        <v>297</v>
      </c>
      <c r="B310" s="24" t="s">
        <v>290</v>
      </c>
      <c r="C310" s="23" t="s">
        <v>78</v>
      </c>
      <c r="D310" s="23" t="s">
        <v>42</v>
      </c>
      <c r="E310" s="23" t="s">
        <v>700</v>
      </c>
      <c r="F310" s="23" t="s">
        <v>291</v>
      </c>
      <c r="G310" s="129">
        <v>200</v>
      </c>
      <c r="H310" s="129">
        <v>200</v>
      </c>
      <c r="I310" s="130">
        <f t="shared" si="8"/>
        <v>100</v>
      </c>
    </row>
    <row r="311" spans="1:9" ht="12.75" outlineLevel="7">
      <c r="A311" s="50">
        <f t="shared" si="9"/>
        <v>298</v>
      </c>
      <c r="B311" s="24" t="s">
        <v>292</v>
      </c>
      <c r="C311" s="23" t="s">
        <v>78</v>
      </c>
      <c r="D311" s="23" t="s">
        <v>42</v>
      </c>
      <c r="E311" s="23" t="s">
        <v>700</v>
      </c>
      <c r="F311" s="23" t="s">
        <v>293</v>
      </c>
      <c r="G311" s="129">
        <v>200</v>
      </c>
      <c r="H311" s="129">
        <v>200</v>
      </c>
      <c r="I311" s="130">
        <f t="shared" si="8"/>
        <v>100</v>
      </c>
    </row>
    <row r="312" spans="1:9" ht="123.75" outlineLevel="5">
      <c r="A312" s="50">
        <f t="shared" si="9"/>
        <v>299</v>
      </c>
      <c r="B312" s="25" t="s">
        <v>297</v>
      </c>
      <c r="C312" s="23" t="s">
        <v>78</v>
      </c>
      <c r="D312" s="23" t="s">
        <v>42</v>
      </c>
      <c r="E312" s="23" t="s">
        <v>701</v>
      </c>
      <c r="F312" s="23"/>
      <c r="G312" s="129">
        <v>5932.2</v>
      </c>
      <c r="H312" s="129">
        <v>5930</v>
      </c>
      <c r="I312" s="130">
        <f t="shared" si="8"/>
        <v>99.96291426452244</v>
      </c>
    </row>
    <row r="313" spans="1:9" ht="33.75" outlineLevel="6">
      <c r="A313" s="50">
        <f t="shared" si="9"/>
        <v>300</v>
      </c>
      <c r="B313" s="24" t="s">
        <v>567</v>
      </c>
      <c r="C313" s="23" t="s">
        <v>78</v>
      </c>
      <c r="D313" s="23" t="s">
        <v>42</v>
      </c>
      <c r="E313" s="23" t="s">
        <v>701</v>
      </c>
      <c r="F313" s="23" t="s">
        <v>236</v>
      </c>
      <c r="G313" s="129">
        <v>3300</v>
      </c>
      <c r="H313" s="129">
        <v>3297.8</v>
      </c>
      <c r="I313" s="130">
        <f t="shared" si="8"/>
        <v>99.93333333333334</v>
      </c>
    </row>
    <row r="314" spans="1:9" ht="33.75" outlineLevel="7">
      <c r="A314" s="50">
        <f t="shared" si="9"/>
        <v>301</v>
      </c>
      <c r="B314" s="24" t="s">
        <v>237</v>
      </c>
      <c r="C314" s="23" t="s">
        <v>78</v>
      </c>
      <c r="D314" s="23" t="s">
        <v>42</v>
      </c>
      <c r="E314" s="23" t="s">
        <v>701</v>
      </c>
      <c r="F314" s="23" t="s">
        <v>238</v>
      </c>
      <c r="G314" s="129">
        <v>3300</v>
      </c>
      <c r="H314" s="129">
        <v>3297.8</v>
      </c>
      <c r="I314" s="130">
        <f t="shared" si="8"/>
        <v>99.93333333333334</v>
      </c>
    </row>
    <row r="315" spans="1:9" ht="12.75" outlineLevel="6">
      <c r="A315" s="50">
        <f t="shared" si="9"/>
        <v>302</v>
      </c>
      <c r="B315" s="24" t="s">
        <v>284</v>
      </c>
      <c r="C315" s="23" t="s">
        <v>78</v>
      </c>
      <c r="D315" s="23" t="s">
        <v>42</v>
      </c>
      <c r="E315" s="23" t="s">
        <v>701</v>
      </c>
      <c r="F315" s="23" t="s">
        <v>48</v>
      </c>
      <c r="G315" s="129">
        <v>2268.1</v>
      </c>
      <c r="H315" s="129">
        <v>2268.1</v>
      </c>
      <c r="I315" s="130">
        <f t="shared" si="8"/>
        <v>100</v>
      </c>
    </row>
    <row r="316" spans="1:9" ht="12.75" outlineLevel="7">
      <c r="A316" s="50">
        <f t="shared" si="9"/>
        <v>303</v>
      </c>
      <c r="B316" s="24" t="s">
        <v>74</v>
      </c>
      <c r="C316" s="23" t="s">
        <v>78</v>
      </c>
      <c r="D316" s="23" t="s">
        <v>42</v>
      </c>
      <c r="E316" s="23" t="s">
        <v>701</v>
      </c>
      <c r="F316" s="23" t="s">
        <v>285</v>
      </c>
      <c r="G316" s="129">
        <v>2268.1</v>
      </c>
      <c r="H316" s="129">
        <v>2268.1</v>
      </c>
      <c r="I316" s="130">
        <f t="shared" si="8"/>
        <v>100</v>
      </c>
    </row>
    <row r="317" spans="1:9" ht="33.75" outlineLevel="6">
      <c r="A317" s="50">
        <f t="shared" si="9"/>
        <v>304</v>
      </c>
      <c r="B317" s="24" t="s">
        <v>290</v>
      </c>
      <c r="C317" s="23" t="s">
        <v>78</v>
      </c>
      <c r="D317" s="23" t="s">
        <v>42</v>
      </c>
      <c r="E317" s="23" t="s">
        <v>701</v>
      </c>
      <c r="F317" s="23" t="s">
        <v>291</v>
      </c>
      <c r="G317" s="129">
        <v>364.1</v>
      </c>
      <c r="H317" s="129">
        <v>364.1</v>
      </c>
      <c r="I317" s="130">
        <f t="shared" si="8"/>
        <v>100</v>
      </c>
    </row>
    <row r="318" spans="1:9" ht="12.75" outlineLevel="7">
      <c r="A318" s="50">
        <f t="shared" si="9"/>
        <v>305</v>
      </c>
      <c r="B318" s="24" t="s">
        <v>292</v>
      </c>
      <c r="C318" s="23" t="s">
        <v>78</v>
      </c>
      <c r="D318" s="23" t="s">
        <v>42</v>
      </c>
      <c r="E318" s="23" t="s">
        <v>701</v>
      </c>
      <c r="F318" s="23" t="s">
        <v>293</v>
      </c>
      <c r="G318" s="129">
        <v>364.1</v>
      </c>
      <c r="H318" s="129">
        <v>364.1</v>
      </c>
      <c r="I318" s="130">
        <f t="shared" si="8"/>
        <v>100</v>
      </c>
    </row>
    <row r="319" spans="1:9" ht="78.75" outlineLevel="5">
      <c r="A319" s="50">
        <f t="shared" si="9"/>
        <v>306</v>
      </c>
      <c r="B319" s="24" t="s">
        <v>702</v>
      </c>
      <c r="C319" s="23" t="s">
        <v>78</v>
      </c>
      <c r="D319" s="23" t="s">
        <v>42</v>
      </c>
      <c r="E319" s="23" t="s">
        <v>703</v>
      </c>
      <c r="F319" s="23"/>
      <c r="G319" s="129">
        <v>7311.2</v>
      </c>
      <c r="H319" s="129">
        <v>7311.2</v>
      </c>
      <c r="I319" s="130">
        <f t="shared" si="8"/>
        <v>100</v>
      </c>
    </row>
    <row r="320" spans="1:9" ht="33.75" outlineLevel="6">
      <c r="A320" s="50">
        <f t="shared" si="9"/>
        <v>307</v>
      </c>
      <c r="B320" s="24" t="s">
        <v>290</v>
      </c>
      <c r="C320" s="23" t="s">
        <v>78</v>
      </c>
      <c r="D320" s="23" t="s">
        <v>42</v>
      </c>
      <c r="E320" s="23" t="s">
        <v>703</v>
      </c>
      <c r="F320" s="23" t="s">
        <v>291</v>
      </c>
      <c r="G320" s="129">
        <v>7311.2</v>
      </c>
      <c r="H320" s="129">
        <v>7311.2</v>
      </c>
      <c r="I320" s="130">
        <f t="shared" si="8"/>
        <v>100</v>
      </c>
    </row>
    <row r="321" spans="1:9" ht="12.75" outlineLevel="7">
      <c r="A321" s="50">
        <f t="shared" si="9"/>
        <v>308</v>
      </c>
      <c r="B321" s="24" t="s">
        <v>292</v>
      </c>
      <c r="C321" s="23" t="s">
        <v>78</v>
      </c>
      <c r="D321" s="23" t="s">
        <v>42</v>
      </c>
      <c r="E321" s="23" t="s">
        <v>703</v>
      </c>
      <c r="F321" s="23" t="s">
        <v>293</v>
      </c>
      <c r="G321" s="129">
        <v>7311.2</v>
      </c>
      <c r="H321" s="129">
        <v>7311.2</v>
      </c>
      <c r="I321" s="130">
        <f t="shared" si="8"/>
        <v>100</v>
      </c>
    </row>
    <row r="322" spans="1:9" ht="90" outlineLevel="5">
      <c r="A322" s="50">
        <f t="shared" si="9"/>
        <v>309</v>
      </c>
      <c r="B322" s="25" t="s">
        <v>704</v>
      </c>
      <c r="C322" s="23" t="s">
        <v>78</v>
      </c>
      <c r="D322" s="23" t="s">
        <v>42</v>
      </c>
      <c r="E322" s="23" t="s">
        <v>705</v>
      </c>
      <c r="F322" s="23"/>
      <c r="G322" s="129">
        <v>1934</v>
      </c>
      <c r="H322" s="129">
        <v>1818</v>
      </c>
      <c r="I322" s="130">
        <f t="shared" si="8"/>
        <v>94.0020682523268</v>
      </c>
    </row>
    <row r="323" spans="1:9" ht="33.75" outlineLevel="6">
      <c r="A323" s="50">
        <f t="shared" si="9"/>
        <v>310</v>
      </c>
      <c r="B323" s="24" t="s">
        <v>290</v>
      </c>
      <c r="C323" s="23" t="s">
        <v>78</v>
      </c>
      <c r="D323" s="23" t="s">
        <v>42</v>
      </c>
      <c r="E323" s="23" t="s">
        <v>705</v>
      </c>
      <c r="F323" s="23" t="s">
        <v>291</v>
      </c>
      <c r="G323" s="129">
        <v>1934</v>
      </c>
      <c r="H323" s="129">
        <v>1818</v>
      </c>
      <c r="I323" s="130">
        <f t="shared" si="8"/>
        <v>94.0020682523268</v>
      </c>
    </row>
    <row r="324" spans="1:9" ht="12.75" outlineLevel="7">
      <c r="A324" s="50">
        <f t="shared" si="9"/>
        <v>311</v>
      </c>
      <c r="B324" s="24" t="s">
        <v>292</v>
      </c>
      <c r="C324" s="23" t="s">
        <v>78</v>
      </c>
      <c r="D324" s="23" t="s">
        <v>42</v>
      </c>
      <c r="E324" s="23" t="s">
        <v>705</v>
      </c>
      <c r="F324" s="23" t="s">
        <v>293</v>
      </c>
      <c r="G324" s="129">
        <v>1934</v>
      </c>
      <c r="H324" s="129">
        <v>1818</v>
      </c>
      <c r="I324" s="130">
        <f t="shared" si="8"/>
        <v>94.0020682523268</v>
      </c>
    </row>
    <row r="325" spans="1:9" ht="90" outlineLevel="5">
      <c r="A325" s="50">
        <f t="shared" si="9"/>
        <v>312</v>
      </c>
      <c r="B325" s="25" t="s">
        <v>706</v>
      </c>
      <c r="C325" s="23" t="s">
        <v>78</v>
      </c>
      <c r="D325" s="23" t="s">
        <v>42</v>
      </c>
      <c r="E325" s="23" t="s">
        <v>707</v>
      </c>
      <c r="F325" s="23"/>
      <c r="G325" s="129">
        <v>15206.4</v>
      </c>
      <c r="H325" s="129">
        <v>15206.4</v>
      </c>
      <c r="I325" s="130">
        <f t="shared" si="8"/>
        <v>100</v>
      </c>
    </row>
    <row r="326" spans="1:9" ht="33.75" outlineLevel="6">
      <c r="A326" s="50">
        <f t="shared" si="9"/>
        <v>313</v>
      </c>
      <c r="B326" s="24" t="s">
        <v>290</v>
      </c>
      <c r="C326" s="23" t="s">
        <v>78</v>
      </c>
      <c r="D326" s="23" t="s">
        <v>42</v>
      </c>
      <c r="E326" s="23" t="s">
        <v>707</v>
      </c>
      <c r="F326" s="23" t="s">
        <v>291</v>
      </c>
      <c r="G326" s="129">
        <v>15206.4</v>
      </c>
      <c r="H326" s="129">
        <v>15206.4</v>
      </c>
      <c r="I326" s="130">
        <f t="shared" si="8"/>
        <v>100</v>
      </c>
    </row>
    <row r="327" spans="1:9" ht="12.75" outlineLevel="7">
      <c r="A327" s="50">
        <f t="shared" si="9"/>
        <v>314</v>
      </c>
      <c r="B327" s="24" t="s">
        <v>292</v>
      </c>
      <c r="C327" s="23" t="s">
        <v>78</v>
      </c>
      <c r="D327" s="23" t="s">
        <v>42</v>
      </c>
      <c r="E327" s="23" t="s">
        <v>707</v>
      </c>
      <c r="F327" s="23" t="s">
        <v>293</v>
      </c>
      <c r="G327" s="129">
        <v>15206.4</v>
      </c>
      <c r="H327" s="129">
        <v>15206.4</v>
      </c>
      <c r="I327" s="130">
        <f t="shared" si="8"/>
        <v>100</v>
      </c>
    </row>
    <row r="328" spans="1:9" ht="90" outlineLevel="5">
      <c r="A328" s="50">
        <f t="shared" si="9"/>
        <v>315</v>
      </c>
      <c r="B328" s="25" t="s">
        <v>708</v>
      </c>
      <c r="C328" s="23" t="s">
        <v>78</v>
      </c>
      <c r="D328" s="23" t="s">
        <v>42</v>
      </c>
      <c r="E328" s="23" t="s">
        <v>709</v>
      </c>
      <c r="F328" s="23"/>
      <c r="G328" s="129">
        <v>2226.1</v>
      </c>
      <c r="H328" s="129">
        <v>2035.3</v>
      </c>
      <c r="I328" s="130">
        <f t="shared" si="8"/>
        <v>91.42895647095818</v>
      </c>
    </row>
    <row r="329" spans="1:9" ht="33.75" outlineLevel="6">
      <c r="A329" s="50">
        <f t="shared" si="9"/>
        <v>316</v>
      </c>
      <c r="B329" s="24" t="s">
        <v>290</v>
      </c>
      <c r="C329" s="23" t="s">
        <v>78</v>
      </c>
      <c r="D329" s="23" t="s">
        <v>42</v>
      </c>
      <c r="E329" s="23" t="s">
        <v>709</v>
      </c>
      <c r="F329" s="23" t="s">
        <v>291</v>
      </c>
      <c r="G329" s="129">
        <v>2226.1</v>
      </c>
      <c r="H329" s="129">
        <v>2035.3</v>
      </c>
      <c r="I329" s="130">
        <f t="shared" si="8"/>
        <v>91.42895647095818</v>
      </c>
    </row>
    <row r="330" spans="1:9" ht="12.75" outlineLevel="7">
      <c r="A330" s="50">
        <f t="shared" si="9"/>
        <v>317</v>
      </c>
      <c r="B330" s="24" t="s">
        <v>292</v>
      </c>
      <c r="C330" s="23" t="s">
        <v>78</v>
      </c>
      <c r="D330" s="23" t="s">
        <v>42</v>
      </c>
      <c r="E330" s="23" t="s">
        <v>709</v>
      </c>
      <c r="F330" s="23" t="s">
        <v>293</v>
      </c>
      <c r="G330" s="129">
        <v>2226.1</v>
      </c>
      <c r="H330" s="129">
        <v>2035.3</v>
      </c>
      <c r="I330" s="130">
        <f t="shared" si="8"/>
        <v>91.42895647095818</v>
      </c>
    </row>
    <row r="331" spans="1:9" ht="123.75" outlineLevel="5">
      <c r="A331" s="50">
        <f t="shared" si="9"/>
        <v>318</v>
      </c>
      <c r="B331" s="25" t="s">
        <v>710</v>
      </c>
      <c r="C331" s="23" t="s">
        <v>78</v>
      </c>
      <c r="D331" s="23" t="s">
        <v>42</v>
      </c>
      <c r="E331" s="23" t="s">
        <v>711</v>
      </c>
      <c r="F331" s="23"/>
      <c r="G331" s="129">
        <v>2</v>
      </c>
      <c r="H331" s="129">
        <v>2</v>
      </c>
      <c r="I331" s="130">
        <f t="shared" si="8"/>
        <v>100</v>
      </c>
    </row>
    <row r="332" spans="1:9" ht="33.75" outlineLevel="6">
      <c r="A332" s="50">
        <f t="shared" si="9"/>
        <v>319</v>
      </c>
      <c r="B332" s="24" t="s">
        <v>290</v>
      </c>
      <c r="C332" s="23" t="s">
        <v>78</v>
      </c>
      <c r="D332" s="23" t="s">
        <v>42</v>
      </c>
      <c r="E332" s="23" t="s">
        <v>711</v>
      </c>
      <c r="F332" s="23" t="s">
        <v>291</v>
      </c>
      <c r="G332" s="129">
        <v>2</v>
      </c>
      <c r="H332" s="129">
        <v>2</v>
      </c>
      <c r="I332" s="130">
        <f t="shared" si="8"/>
        <v>100</v>
      </c>
    </row>
    <row r="333" spans="1:9" ht="12.75" outlineLevel="7">
      <c r="A333" s="50">
        <f t="shared" si="9"/>
        <v>320</v>
      </c>
      <c r="B333" s="24" t="s">
        <v>292</v>
      </c>
      <c r="C333" s="23" t="s">
        <v>78</v>
      </c>
      <c r="D333" s="23" t="s">
        <v>42</v>
      </c>
      <c r="E333" s="23" t="s">
        <v>711</v>
      </c>
      <c r="F333" s="23" t="s">
        <v>293</v>
      </c>
      <c r="G333" s="129">
        <v>2</v>
      </c>
      <c r="H333" s="129">
        <v>2</v>
      </c>
      <c r="I333" s="130">
        <f t="shared" si="8"/>
        <v>100</v>
      </c>
    </row>
    <row r="334" spans="1:9" ht="22.5" outlineLevel="2">
      <c r="A334" s="50">
        <f t="shared" si="9"/>
        <v>321</v>
      </c>
      <c r="B334" s="24" t="s">
        <v>197</v>
      </c>
      <c r="C334" s="23" t="s">
        <v>78</v>
      </c>
      <c r="D334" s="23" t="s">
        <v>198</v>
      </c>
      <c r="E334" s="23"/>
      <c r="F334" s="23"/>
      <c r="G334" s="129">
        <v>1534.9</v>
      </c>
      <c r="H334" s="129">
        <v>1414.9</v>
      </c>
      <c r="I334" s="130">
        <f t="shared" si="8"/>
        <v>92.18190110104892</v>
      </c>
    </row>
    <row r="335" spans="1:9" ht="22.5" outlineLevel="3">
      <c r="A335" s="50">
        <f t="shared" si="9"/>
        <v>322</v>
      </c>
      <c r="B335" s="24" t="s">
        <v>295</v>
      </c>
      <c r="C335" s="23" t="s">
        <v>78</v>
      </c>
      <c r="D335" s="23" t="s">
        <v>198</v>
      </c>
      <c r="E335" s="23" t="s">
        <v>678</v>
      </c>
      <c r="F335" s="23"/>
      <c r="G335" s="129">
        <v>1534.9</v>
      </c>
      <c r="H335" s="129">
        <v>1414.9</v>
      </c>
      <c r="I335" s="130">
        <f aca="true" t="shared" si="10" ref="I335:I398">H335/G335*100</f>
        <v>92.18190110104892</v>
      </c>
    </row>
    <row r="336" spans="1:9" ht="22.5" outlineLevel="4">
      <c r="A336" s="50">
        <f aca="true" t="shared" si="11" ref="A336:A399">A335+1</f>
        <v>323</v>
      </c>
      <c r="B336" s="24" t="s">
        <v>712</v>
      </c>
      <c r="C336" s="23" t="s">
        <v>78</v>
      </c>
      <c r="D336" s="23" t="s">
        <v>198</v>
      </c>
      <c r="E336" s="23" t="s">
        <v>713</v>
      </c>
      <c r="F336" s="23"/>
      <c r="G336" s="129">
        <v>1534.9</v>
      </c>
      <c r="H336" s="129">
        <v>1414.9</v>
      </c>
      <c r="I336" s="130">
        <f t="shared" si="10"/>
        <v>92.18190110104892</v>
      </c>
    </row>
    <row r="337" spans="1:9" ht="56.25" outlineLevel="5">
      <c r="A337" s="50">
        <f t="shared" si="11"/>
        <v>324</v>
      </c>
      <c r="B337" s="24" t="s">
        <v>298</v>
      </c>
      <c r="C337" s="23" t="s">
        <v>78</v>
      </c>
      <c r="D337" s="23" t="s">
        <v>198</v>
      </c>
      <c r="E337" s="23" t="s">
        <v>714</v>
      </c>
      <c r="F337" s="23"/>
      <c r="G337" s="129">
        <v>1534.9</v>
      </c>
      <c r="H337" s="129">
        <v>1414.9</v>
      </c>
      <c r="I337" s="130">
        <f t="shared" si="10"/>
        <v>92.18190110104892</v>
      </c>
    </row>
    <row r="338" spans="1:9" ht="67.5" outlineLevel="6">
      <c r="A338" s="50">
        <f t="shared" si="11"/>
        <v>325</v>
      </c>
      <c r="B338" s="24" t="s">
        <v>233</v>
      </c>
      <c r="C338" s="23" t="s">
        <v>78</v>
      </c>
      <c r="D338" s="23" t="s">
        <v>198</v>
      </c>
      <c r="E338" s="23" t="s">
        <v>714</v>
      </c>
      <c r="F338" s="23" t="s">
        <v>234</v>
      </c>
      <c r="G338" s="129">
        <v>129.4</v>
      </c>
      <c r="H338" s="129">
        <v>129.4</v>
      </c>
      <c r="I338" s="130">
        <f t="shared" si="10"/>
        <v>100</v>
      </c>
    </row>
    <row r="339" spans="1:9" ht="22.5" outlineLevel="7">
      <c r="A339" s="50">
        <f t="shared" si="11"/>
        <v>326</v>
      </c>
      <c r="B339" s="24" t="s">
        <v>287</v>
      </c>
      <c r="C339" s="23" t="s">
        <v>78</v>
      </c>
      <c r="D339" s="23" t="s">
        <v>198</v>
      </c>
      <c r="E339" s="23" t="s">
        <v>714</v>
      </c>
      <c r="F339" s="23" t="s">
        <v>135</v>
      </c>
      <c r="G339" s="129">
        <v>129.4</v>
      </c>
      <c r="H339" s="129">
        <v>129.4</v>
      </c>
      <c r="I339" s="130">
        <f t="shared" si="10"/>
        <v>100</v>
      </c>
    </row>
    <row r="340" spans="1:9" ht="33.75" outlineLevel="6">
      <c r="A340" s="50">
        <f t="shared" si="11"/>
        <v>327</v>
      </c>
      <c r="B340" s="24" t="s">
        <v>567</v>
      </c>
      <c r="C340" s="23" t="s">
        <v>78</v>
      </c>
      <c r="D340" s="23" t="s">
        <v>198</v>
      </c>
      <c r="E340" s="23" t="s">
        <v>714</v>
      </c>
      <c r="F340" s="23" t="s">
        <v>236</v>
      </c>
      <c r="G340" s="129">
        <v>1081.3</v>
      </c>
      <c r="H340" s="129">
        <v>961.3</v>
      </c>
      <c r="I340" s="130">
        <f t="shared" si="10"/>
        <v>88.90224729492277</v>
      </c>
    </row>
    <row r="341" spans="1:9" ht="33.75" outlineLevel="7">
      <c r="A341" s="50">
        <f t="shared" si="11"/>
        <v>328</v>
      </c>
      <c r="B341" s="24" t="s">
        <v>237</v>
      </c>
      <c r="C341" s="23" t="s">
        <v>78</v>
      </c>
      <c r="D341" s="23" t="s">
        <v>198</v>
      </c>
      <c r="E341" s="23" t="s">
        <v>714</v>
      </c>
      <c r="F341" s="23" t="s">
        <v>238</v>
      </c>
      <c r="G341" s="129">
        <v>1081.3</v>
      </c>
      <c r="H341" s="129">
        <v>961.3</v>
      </c>
      <c r="I341" s="130">
        <f t="shared" si="10"/>
        <v>88.90224729492277</v>
      </c>
    </row>
    <row r="342" spans="1:9" ht="22.5" outlineLevel="6">
      <c r="A342" s="50">
        <f t="shared" si="11"/>
        <v>329</v>
      </c>
      <c r="B342" s="24" t="s">
        <v>299</v>
      </c>
      <c r="C342" s="23" t="s">
        <v>78</v>
      </c>
      <c r="D342" s="23" t="s">
        <v>198</v>
      </c>
      <c r="E342" s="23" t="s">
        <v>714</v>
      </c>
      <c r="F342" s="23" t="s">
        <v>300</v>
      </c>
      <c r="G342" s="129">
        <v>324.2</v>
      </c>
      <c r="H342" s="129">
        <v>324.2</v>
      </c>
      <c r="I342" s="130">
        <f t="shared" si="10"/>
        <v>100</v>
      </c>
    </row>
    <row r="343" spans="1:9" ht="12.75" outlineLevel="7">
      <c r="A343" s="50">
        <f t="shared" si="11"/>
        <v>330</v>
      </c>
      <c r="B343" s="24" t="s">
        <v>308</v>
      </c>
      <c r="C343" s="23" t="s">
        <v>78</v>
      </c>
      <c r="D343" s="23" t="s">
        <v>198</v>
      </c>
      <c r="E343" s="23" t="s">
        <v>714</v>
      </c>
      <c r="F343" s="23" t="s">
        <v>309</v>
      </c>
      <c r="G343" s="129">
        <v>324.2</v>
      </c>
      <c r="H343" s="129">
        <v>324.2</v>
      </c>
      <c r="I343" s="130">
        <f t="shared" si="10"/>
        <v>100</v>
      </c>
    </row>
    <row r="344" spans="1:9" ht="12.75" outlineLevel="1">
      <c r="A344" s="50">
        <f t="shared" si="11"/>
        <v>331</v>
      </c>
      <c r="B344" s="24" t="s">
        <v>229</v>
      </c>
      <c r="C344" s="23" t="s">
        <v>78</v>
      </c>
      <c r="D344" s="23" t="s">
        <v>43</v>
      </c>
      <c r="E344" s="23"/>
      <c r="F344" s="23"/>
      <c r="G344" s="129">
        <v>9658.9</v>
      </c>
      <c r="H344" s="129">
        <v>9609.6</v>
      </c>
      <c r="I344" s="130">
        <f t="shared" si="10"/>
        <v>99.48958991189474</v>
      </c>
    </row>
    <row r="345" spans="1:9" ht="12.75" outlineLevel="2">
      <c r="A345" s="50">
        <f t="shared" si="11"/>
        <v>332</v>
      </c>
      <c r="B345" s="24" t="s">
        <v>44</v>
      </c>
      <c r="C345" s="23" t="s">
        <v>78</v>
      </c>
      <c r="D345" s="23" t="s">
        <v>45</v>
      </c>
      <c r="E345" s="23"/>
      <c r="F345" s="23"/>
      <c r="G345" s="129">
        <v>12.5</v>
      </c>
      <c r="H345" s="129">
        <v>12.5</v>
      </c>
      <c r="I345" s="130">
        <f t="shared" si="10"/>
        <v>100</v>
      </c>
    </row>
    <row r="346" spans="1:9" ht="22.5" outlineLevel="3">
      <c r="A346" s="50">
        <f t="shared" si="11"/>
        <v>333</v>
      </c>
      <c r="B346" s="24" t="s">
        <v>263</v>
      </c>
      <c r="C346" s="23" t="s">
        <v>78</v>
      </c>
      <c r="D346" s="23" t="s">
        <v>45</v>
      </c>
      <c r="E346" s="23" t="s">
        <v>592</v>
      </c>
      <c r="F346" s="23"/>
      <c r="G346" s="129">
        <v>12.5</v>
      </c>
      <c r="H346" s="129">
        <v>12.5</v>
      </c>
      <c r="I346" s="130">
        <f t="shared" si="10"/>
        <v>100</v>
      </c>
    </row>
    <row r="347" spans="1:9" ht="22.5" outlineLevel="4">
      <c r="A347" s="50">
        <f t="shared" si="11"/>
        <v>334</v>
      </c>
      <c r="B347" s="24" t="s">
        <v>276</v>
      </c>
      <c r="C347" s="23" t="s">
        <v>78</v>
      </c>
      <c r="D347" s="23" t="s">
        <v>45</v>
      </c>
      <c r="E347" s="23" t="s">
        <v>612</v>
      </c>
      <c r="F347" s="23"/>
      <c r="G347" s="129">
        <v>12.5</v>
      </c>
      <c r="H347" s="129">
        <v>12.5</v>
      </c>
      <c r="I347" s="130">
        <f t="shared" si="10"/>
        <v>100</v>
      </c>
    </row>
    <row r="348" spans="1:9" ht="90" outlineLevel="5">
      <c r="A348" s="50">
        <f t="shared" si="11"/>
        <v>335</v>
      </c>
      <c r="B348" s="25" t="s">
        <v>715</v>
      </c>
      <c r="C348" s="23" t="s">
        <v>78</v>
      </c>
      <c r="D348" s="23" t="s">
        <v>45</v>
      </c>
      <c r="E348" s="23" t="s">
        <v>716</v>
      </c>
      <c r="F348" s="23"/>
      <c r="G348" s="129">
        <v>12.5</v>
      </c>
      <c r="H348" s="129">
        <v>12.5</v>
      </c>
      <c r="I348" s="130">
        <f t="shared" si="10"/>
        <v>100</v>
      </c>
    </row>
    <row r="349" spans="1:9" ht="33.75" outlineLevel="6">
      <c r="A349" s="50">
        <f t="shared" si="11"/>
        <v>336</v>
      </c>
      <c r="B349" s="24" t="s">
        <v>639</v>
      </c>
      <c r="C349" s="23" t="s">
        <v>78</v>
      </c>
      <c r="D349" s="23" t="s">
        <v>45</v>
      </c>
      <c r="E349" s="23" t="s">
        <v>716</v>
      </c>
      <c r="F349" s="23" t="s">
        <v>306</v>
      </c>
      <c r="G349" s="129">
        <v>12.5</v>
      </c>
      <c r="H349" s="129">
        <v>12.5</v>
      </c>
      <c r="I349" s="130">
        <f t="shared" si="10"/>
        <v>100</v>
      </c>
    </row>
    <row r="350" spans="1:9" ht="12.75" outlineLevel="7">
      <c r="A350" s="50">
        <f t="shared" si="11"/>
        <v>337</v>
      </c>
      <c r="B350" s="24" t="s">
        <v>395</v>
      </c>
      <c r="C350" s="23" t="s">
        <v>78</v>
      </c>
      <c r="D350" s="23" t="s">
        <v>45</v>
      </c>
      <c r="E350" s="23" t="s">
        <v>716</v>
      </c>
      <c r="F350" s="23" t="s">
        <v>375</v>
      </c>
      <c r="G350" s="129">
        <v>12.5</v>
      </c>
      <c r="H350" s="129">
        <v>12.5</v>
      </c>
      <c r="I350" s="130">
        <f t="shared" si="10"/>
        <v>100</v>
      </c>
    </row>
    <row r="351" spans="1:9" ht="12.75" outlineLevel="2">
      <c r="A351" s="50">
        <f t="shared" si="11"/>
        <v>338</v>
      </c>
      <c r="B351" s="24" t="s">
        <v>119</v>
      </c>
      <c r="C351" s="23" t="s">
        <v>78</v>
      </c>
      <c r="D351" s="23" t="s">
        <v>120</v>
      </c>
      <c r="E351" s="23"/>
      <c r="F351" s="23"/>
      <c r="G351" s="129">
        <v>9646.5</v>
      </c>
      <c r="H351" s="129">
        <v>9597.2</v>
      </c>
      <c r="I351" s="130">
        <f t="shared" si="10"/>
        <v>99.48893381019023</v>
      </c>
    </row>
    <row r="352" spans="1:9" ht="22.5" outlineLevel="3">
      <c r="A352" s="50">
        <f t="shared" si="11"/>
        <v>339</v>
      </c>
      <c r="B352" s="24" t="s">
        <v>249</v>
      </c>
      <c r="C352" s="23" t="s">
        <v>78</v>
      </c>
      <c r="D352" s="23" t="s">
        <v>120</v>
      </c>
      <c r="E352" s="23" t="s">
        <v>570</v>
      </c>
      <c r="F352" s="23"/>
      <c r="G352" s="129">
        <v>9646.5</v>
      </c>
      <c r="H352" s="129">
        <v>9597.2</v>
      </c>
      <c r="I352" s="130">
        <f t="shared" si="10"/>
        <v>99.48893381019023</v>
      </c>
    </row>
    <row r="353" spans="1:9" ht="22.5" outlineLevel="4">
      <c r="A353" s="50">
        <f t="shared" si="11"/>
        <v>340</v>
      </c>
      <c r="B353" s="24" t="s">
        <v>250</v>
      </c>
      <c r="C353" s="23" t="s">
        <v>78</v>
      </c>
      <c r="D353" s="23" t="s">
        <v>120</v>
      </c>
      <c r="E353" s="23" t="s">
        <v>571</v>
      </c>
      <c r="F353" s="23"/>
      <c r="G353" s="129">
        <v>9646.5</v>
      </c>
      <c r="H353" s="129">
        <v>9597.2</v>
      </c>
      <c r="I353" s="130">
        <f t="shared" si="10"/>
        <v>99.48893381019023</v>
      </c>
    </row>
    <row r="354" spans="1:9" ht="78.75" outlineLevel="5">
      <c r="A354" s="50">
        <f t="shared" si="11"/>
        <v>341</v>
      </c>
      <c r="B354" s="24" t="s">
        <v>717</v>
      </c>
      <c r="C354" s="23" t="s">
        <v>78</v>
      </c>
      <c r="D354" s="23" t="s">
        <v>120</v>
      </c>
      <c r="E354" s="23" t="s">
        <v>718</v>
      </c>
      <c r="F354" s="23"/>
      <c r="G354" s="129">
        <v>9646.5</v>
      </c>
      <c r="H354" s="129">
        <v>9597.2</v>
      </c>
      <c r="I354" s="130">
        <f t="shared" si="10"/>
        <v>99.48893381019023</v>
      </c>
    </row>
    <row r="355" spans="1:9" ht="33.75" outlineLevel="6">
      <c r="A355" s="50">
        <f t="shared" si="11"/>
        <v>342</v>
      </c>
      <c r="B355" s="24" t="s">
        <v>639</v>
      </c>
      <c r="C355" s="23" t="s">
        <v>78</v>
      </c>
      <c r="D355" s="23" t="s">
        <v>120</v>
      </c>
      <c r="E355" s="23" t="s">
        <v>718</v>
      </c>
      <c r="F355" s="23" t="s">
        <v>306</v>
      </c>
      <c r="G355" s="129">
        <v>9646.5</v>
      </c>
      <c r="H355" s="129">
        <v>9597.2</v>
      </c>
      <c r="I355" s="130">
        <f t="shared" si="10"/>
        <v>99.48893381019023</v>
      </c>
    </row>
    <row r="356" spans="1:9" ht="12.75" outlineLevel="7">
      <c r="A356" s="50">
        <f t="shared" si="11"/>
        <v>343</v>
      </c>
      <c r="B356" s="24" t="s">
        <v>395</v>
      </c>
      <c r="C356" s="23" t="s">
        <v>78</v>
      </c>
      <c r="D356" s="23" t="s">
        <v>120</v>
      </c>
      <c r="E356" s="23" t="s">
        <v>718</v>
      </c>
      <c r="F356" s="23" t="s">
        <v>375</v>
      </c>
      <c r="G356" s="129">
        <v>9646.5</v>
      </c>
      <c r="H356" s="129">
        <v>9597.2</v>
      </c>
      <c r="I356" s="130">
        <f t="shared" si="10"/>
        <v>99.48893381019023</v>
      </c>
    </row>
    <row r="357" spans="1:9" ht="12.75" outlineLevel="1">
      <c r="A357" s="50">
        <f t="shared" si="11"/>
        <v>344</v>
      </c>
      <c r="B357" s="24" t="s">
        <v>556</v>
      </c>
      <c r="C357" s="23" t="s">
        <v>78</v>
      </c>
      <c r="D357" s="23" t="s">
        <v>71</v>
      </c>
      <c r="E357" s="23"/>
      <c r="F357" s="23"/>
      <c r="G357" s="129">
        <v>1050</v>
      </c>
      <c r="H357" s="129">
        <v>943</v>
      </c>
      <c r="I357" s="130">
        <f t="shared" si="10"/>
        <v>89.80952380952381</v>
      </c>
    </row>
    <row r="358" spans="1:9" ht="12.75" outlineLevel="2">
      <c r="A358" s="50">
        <f t="shared" si="11"/>
        <v>345</v>
      </c>
      <c r="B358" s="24" t="s">
        <v>54</v>
      </c>
      <c r="C358" s="23" t="s">
        <v>78</v>
      </c>
      <c r="D358" s="23" t="s">
        <v>55</v>
      </c>
      <c r="E358" s="23"/>
      <c r="F358" s="23"/>
      <c r="G358" s="129">
        <v>1050</v>
      </c>
      <c r="H358" s="129">
        <v>943</v>
      </c>
      <c r="I358" s="130">
        <f t="shared" si="10"/>
        <v>89.80952380952381</v>
      </c>
    </row>
    <row r="359" spans="1:9" ht="33.75" outlineLevel="3">
      <c r="A359" s="50">
        <f t="shared" si="11"/>
        <v>346</v>
      </c>
      <c r="B359" s="24" t="s">
        <v>303</v>
      </c>
      <c r="C359" s="23" t="s">
        <v>78</v>
      </c>
      <c r="D359" s="23" t="s">
        <v>55</v>
      </c>
      <c r="E359" s="23" t="s">
        <v>719</v>
      </c>
      <c r="F359" s="23"/>
      <c r="G359" s="129">
        <v>1050</v>
      </c>
      <c r="H359" s="129">
        <v>943</v>
      </c>
      <c r="I359" s="130">
        <f t="shared" si="10"/>
        <v>89.80952380952381</v>
      </c>
    </row>
    <row r="360" spans="1:9" ht="12.75" outlineLevel="4">
      <c r="A360" s="50">
        <f t="shared" si="11"/>
        <v>347</v>
      </c>
      <c r="B360" s="24" t="s">
        <v>246</v>
      </c>
      <c r="C360" s="23" t="s">
        <v>78</v>
      </c>
      <c r="D360" s="23" t="s">
        <v>55</v>
      </c>
      <c r="E360" s="23" t="s">
        <v>720</v>
      </c>
      <c r="F360" s="23"/>
      <c r="G360" s="129">
        <v>1050</v>
      </c>
      <c r="H360" s="129">
        <v>943</v>
      </c>
      <c r="I360" s="130">
        <f t="shared" si="10"/>
        <v>89.80952380952381</v>
      </c>
    </row>
    <row r="361" spans="1:9" ht="90" outlineLevel="5">
      <c r="A361" s="50">
        <f t="shared" si="11"/>
        <v>348</v>
      </c>
      <c r="B361" s="25" t="s">
        <v>721</v>
      </c>
      <c r="C361" s="23" t="s">
        <v>78</v>
      </c>
      <c r="D361" s="23" t="s">
        <v>55</v>
      </c>
      <c r="E361" s="23" t="s">
        <v>722</v>
      </c>
      <c r="F361" s="23"/>
      <c r="G361" s="129">
        <v>940</v>
      </c>
      <c r="H361" s="129">
        <v>833</v>
      </c>
      <c r="I361" s="130">
        <f t="shared" si="10"/>
        <v>88.61702127659574</v>
      </c>
    </row>
    <row r="362" spans="1:9" ht="67.5" outlineLevel="6">
      <c r="A362" s="50">
        <f t="shared" si="11"/>
        <v>349</v>
      </c>
      <c r="B362" s="24" t="s">
        <v>233</v>
      </c>
      <c r="C362" s="23" t="s">
        <v>78</v>
      </c>
      <c r="D362" s="23" t="s">
        <v>55</v>
      </c>
      <c r="E362" s="23" t="s">
        <v>722</v>
      </c>
      <c r="F362" s="23" t="s">
        <v>234</v>
      </c>
      <c r="G362" s="129">
        <v>361.2</v>
      </c>
      <c r="H362" s="129">
        <v>360.8</v>
      </c>
      <c r="I362" s="130">
        <f t="shared" si="10"/>
        <v>99.88925802879291</v>
      </c>
    </row>
    <row r="363" spans="1:9" ht="22.5" outlineLevel="7">
      <c r="A363" s="50">
        <f t="shared" si="11"/>
        <v>350</v>
      </c>
      <c r="B363" s="24" t="s">
        <v>287</v>
      </c>
      <c r="C363" s="23" t="s">
        <v>78</v>
      </c>
      <c r="D363" s="23" t="s">
        <v>55</v>
      </c>
      <c r="E363" s="23" t="s">
        <v>722</v>
      </c>
      <c r="F363" s="23" t="s">
        <v>135</v>
      </c>
      <c r="G363" s="129">
        <v>361.2</v>
      </c>
      <c r="H363" s="129">
        <v>360.8</v>
      </c>
      <c r="I363" s="130">
        <f t="shared" si="10"/>
        <v>99.88925802879291</v>
      </c>
    </row>
    <row r="364" spans="1:9" ht="33.75" outlineLevel="6">
      <c r="A364" s="50">
        <f t="shared" si="11"/>
        <v>351</v>
      </c>
      <c r="B364" s="24" t="s">
        <v>567</v>
      </c>
      <c r="C364" s="23" t="s">
        <v>78</v>
      </c>
      <c r="D364" s="23" t="s">
        <v>55</v>
      </c>
      <c r="E364" s="23" t="s">
        <v>722</v>
      </c>
      <c r="F364" s="23" t="s">
        <v>236</v>
      </c>
      <c r="G364" s="129">
        <v>327.8</v>
      </c>
      <c r="H364" s="129">
        <v>221.2</v>
      </c>
      <c r="I364" s="130">
        <f t="shared" si="10"/>
        <v>67.48017083587553</v>
      </c>
    </row>
    <row r="365" spans="1:9" ht="33.75" outlineLevel="7">
      <c r="A365" s="50">
        <f t="shared" si="11"/>
        <v>352</v>
      </c>
      <c r="B365" s="24" t="s">
        <v>237</v>
      </c>
      <c r="C365" s="23" t="s">
        <v>78</v>
      </c>
      <c r="D365" s="23" t="s">
        <v>55</v>
      </c>
      <c r="E365" s="23" t="s">
        <v>722</v>
      </c>
      <c r="F365" s="23" t="s">
        <v>238</v>
      </c>
      <c r="G365" s="129">
        <v>327.8</v>
      </c>
      <c r="H365" s="129">
        <v>221.2</v>
      </c>
      <c r="I365" s="130">
        <f t="shared" si="10"/>
        <v>67.48017083587553</v>
      </c>
    </row>
    <row r="366" spans="1:9" ht="22.5" outlineLevel="6">
      <c r="A366" s="50">
        <f t="shared" si="11"/>
        <v>353</v>
      </c>
      <c r="B366" s="24" t="s">
        <v>299</v>
      </c>
      <c r="C366" s="23" t="s">
        <v>78</v>
      </c>
      <c r="D366" s="23" t="s">
        <v>55</v>
      </c>
      <c r="E366" s="23" t="s">
        <v>722</v>
      </c>
      <c r="F366" s="23" t="s">
        <v>300</v>
      </c>
      <c r="G366" s="129">
        <v>251.1</v>
      </c>
      <c r="H366" s="129">
        <v>251.1</v>
      </c>
      <c r="I366" s="130">
        <f t="shared" si="10"/>
        <v>100</v>
      </c>
    </row>
    <row r="367" spans="1:9" ht="12.75" outlineLevel="7">
      <c r="A367" s="50">
        <f t="shared" si="11"/>
        <v>354</v>
      </c>
      <c r="B367" s="24" t="s">
        <v>723</v>
      </c>
      <c r="C367" s="23" t="s">
        <v>78</v>
      </c>
      <c r="D367" s="23" t="s">
        <v>55</v>
      </c>
      <c r="E367" s="23" t="s">
        <v>722</v>
      </c>
      <c r="F367" s="23" t="s">
        <v>724</v>
      </c>
      <c r="G367" s="129">
        <v>72.5</v>
      </c>
      <c r="H367" s="129">
        <v>72.5</v>
      </c>
      <c r="I367" s="130">
        <f t="shared" si="10"/>
        <v>100</v>
      </c>
    </row>
    <row r="368" spans="1:9" ht="12.75" outlineLevel="7">
      <c r="A368" s="50">
        <f t="shared" si="11"/>
        <v>355</v>
      </c>
      <c r="B368" s="24" t="s">
        <v>308</v>
      </c>
      <c r="C368" s="23" t="s">
        <v>78</v>
      </c>
      <c r="D368" s="23" t="s">
        <v>55</v>
      </c>
      <c r="E368" s="23" t="s">
        <v>722</v>
      </c>
      <c r="F368" s="23" t="s">
        <v>309</v>
      </c>
      <c r="G368" s="129">
        <v>178.7</v>
      </c>
      <c r="H368" s="129">
        <v>178.6</v>
      </c>
      <c r="I368" s="130">
        <f t="shared" si="10"/>
        <v>99.94404029099049</v>
      </c>
    </row>
    <row r="369" spans="1:9" ht="67.5" outlineLevel="5">
      <c r="A369" s="50">
        <f t="shared" si="11"/>
        <v>356</v>
      </c>
      <c r="B369" s="24" t="s">
        <v>725</v>
      </c>
      <c r="C369" s="23" t="s">
        <v>78</v>
      </c>
      <c r="D369" s="23" t="s">
        <v>55</v>
      </c>
      <c r="E369" s="23" t="s">
        <v>726</v>
      </c>
      <c r="F369" s="23"/>
      <c r="G369" s="129">
        <v>110</v>
      </c>
      <c r="H369" s="129">
        <v>110</v>
      </c>
      <c r="I369" s="130">
        <f t="shared" si="10"/>
        <v>100</v>
      </c>
    </row>
    <row r="370" spans="1:9" ht="33.75" outlineLevel="6">
      <c r="A370" s="50">
        <f t="shared" si="11"/>
        <v>357</v>
      </c>
      <c r="B370" s="24" t="s">
        <v>567</v>
      </c>
      <c r="C370" s="23" t="s">
        <v>78</v>
      </c>
      <c r="D370" s="23" t="s">
        <v>55</v>
      </c>
      <c r="E370" s="23" t="s">
        <v>726</v>
      </c>
      <c r="F370" s="23" t="s">
        <v>236</v>
      </c>
      <c r="G370" s="129">
        <v>110</v>
      </c>
      <c r="H370" s="129">
        <v>110</v>
      </c>
      <c r="I370" s="130">
        <f t="shared" si="10"/>
        <v>100</v>
      </c>
    </row>
    <row r="371" spans="1:9" ht="33.75" outlineLevel="7">
      <c r="A371" s="50">
        <f t="shared" si="11"/>
        <v>358</v>
      </c>
      <c r="B371" s="24" t="s">
        <v>237</v>
      </c>
      <c r="C371" s="23" t="s">
        <v>78</v>
      </c>
      <c r="D371" s="23" t="s">
        <v>55</v>
      </c>
      <c r="E371" s="23" t="s">
        <v>726</v>
      </c>
      <c r="F371" s="23" t="s">
        <v>238</v>
      </c>
      <c r="G371" s="129">
        <v>110</v>
      </c>
      <c r="H371" s="129">
        <v>110</v>
      </c>
      <c r="I371" s="130">
        <f t="shared" si="10"/>
        <v>100</v>
      </c>
    </row>
    <row r="372" spans="1:9" ht="21.75">
      <c r="A372" s="51">
        <f t="shared" si="11"/>
        <v>359</v>
      </c>
      <c r="B372" s="30" t="s">
        <v>61</v>
      </c>
      <c r="C372" s="26" t="s">
        <v>89</v>
      </c>
      <c r="D372" s="26"/>
      <c r="E372" s="26"/>
      <c r="F372" s="26"/>
      <c r="G372" s="126">
        <v>544966.5</v>
      </c>
      <c r="H372" s="126">
        <v>537097</v>
      </c>
      <c r="I372" s="127">
        <f t="shared" si="10"/>
        <v>98.55596628416609</v>
      </c>
    </row>
    <row r="373" spans="1:9" ht="12.75" outlineLevel="1">
      <c r="A373" s="50">
        <f t="shared" si="11"/>
        <v>360</v>
      </c>
      <c r="B373" s="24" t="s">
        <v>228</v>
      </c>
      <c r="C373" s="23" t="s">
        <v>89</v>
      </c>
      <c r="D373" s="23" t="s">
        <v>37</v>
      </c>
      <c r="E373" s="23"/>
      <c r="F373" s="23"/>
      <c r="G373" s="129">
        <v>524398.5</v>
      </c>
      <c r="H373" s="129">
        <v>516529</v>
      </c>
      <c r="I373" s="130">
        <f t="shared" si="10"/>
        <v>98.49932827801757</v>
      </c>
    </row>
    <row r="374" spans="1:9" ht="12.75" outlineLevel="2">
      <c r="A374" s="50">
        <f t="shared" si="11"/>
        <v>361</v>
      </c>
      <c r="B374" s="24" t="s">
        <v>62</v>
      </c>
      <c r="C374" s="23" t="s">
        <v>89</v>
      </c>
      <c r="D374" s="23" t="s">
        <v>63</v>
      </c>
      <c r="E374" s="23"/>
      <c r="F374" s="23"/>
      <c r="G374" s="129">
        <v>132726</v>
      </c>
      <c r="H374" s="129">
        <v>130876</v>
      </c>
      <c r="I374" s="130">
        <f t="shared" si="10"/>
        <v>98.60615101788646</v>
      </c>
    </row>
    <row r="375" spans="1:9" ht="22.5" outlineLevel="3">
      <c r="A375" s="50">
        <f t="shared" si="11"/>
        <v>362</v>
      </c>
      <c r="B375" s="24" t="s">
        <v>304</v>
      </c>
      <c r="C375" s="23" t="s">
        <v>89</v>
      </c>
      <c r="D375" s="23" t="s">
        <v>63</v>
      </c>
      <c r="E375" s="23" t="s">
        <v>649</v>
      </c>
      <c r="F375" s="23"/>
      <c r="G375" s="129">
        <v>132671</v>
      </c>
      <c r="H375" s="129">
        <v>130821</v>
      </c>
      <c r="I375" s="130">
        <f t="shared" si="10"/>
        <v>98.60557318479547</v>
      </c>
    </row>
    <row r="376" spans="1:9" ht="22.5" outlineLevel="4">
      <c r="A376" s="50">
        <f t="shared" si="11"/>
        <v>363</v>
      </c>
      <c r="B376" s="24" t="s">
        <v>393</v>
      </c>
      <c r="C376" s="23" t="s">
        <v>89</v>
      </c>
      <c r="D376" s="23" t="s">
        <v>63</v>
      </c>
      <c r="E376" s="23" t="s">
        <v>650</v>
      </c>
      <c r="F376" s="23"/>
      <c r="G376" s="129">
        <v>132671</v>
      </c>
      <c r="H376" s="129">
        <v>130821</v>
      </c>
      <c r="I376" s="130">
        <f t="shared" si="10"/>
        <v>98.60557318479547</v>
      </c>
    </row>
    <row r="377" spans="1:12" ht="101.25" outlineLevel="5">
      <c r="A377" s="50">
        <f t="shared" si="11"/>
        <v>364</v>
      </c>
      <c r="B377" s="25" t="s">
        <v>727</v>
      </c>
      <c r="C377" s="23" t="s">
        <v>89</v>
      </c>
      <c r="D377" s="23" t="s">
        <v>63</v>
      </c>
      <c r="E377" s="23" t="s">
        <v>728</v>
      </c>
      <c r="F377" s="23"/>
      <c r="G377" s="129">
        <v>1171.4</v>
      </c>
      <c r="H377" s="129">
        <v>1171.4</v>
      </c>
      <c r="I377" s="130">
        <f t="shared" si="10"/>
        <v>100</v>
      </c>
      <c r="L377" s="139">
        <f>H377+H382+H387</f>
        <v>75472.3</v>
      </c>
    </row>
    <row r="378" spans="1:9" ht="67.5" outlineLevel="6">
      <c r="A378" s="50">
        <f t="shared" si="11"/>
        <v>365</v>
      </c>
      <c r="B378" s="24" t="s">
        <v>233</v>
      </c>
      <c r="C378" s="23" t="s">
        <v>89</v>
      </c>
      <c r="D378" s="23" t="s">
        <v>63</v>
      </c>
      <c r="E378" s="23" t="s">
        <v>728</v>
      </c>
      <c r="F378" s="23" t="s">
        <v>234</v>
      </c>
      <c r="G378" s="129">
        <v>613.4</v>
      </c>
      <c r="H378" s="129">
        <v>613.4</v>
      </c>
      <c r="I378" s="130">
        <f t="shared" si="10"/>
        <v>100</v>
      </c>
    </row>
    <row r="379" spans="1:9" ht="22.5" outlineLevel="7">
      <c r="A379" s="50">
        <f t="shared" si="11"/>
        <v>366</v>
      </c>
      <c r="B379" s="24" t="s">
        <v>287</v>
      </c>
      <c r="C379" s="23" t="s">
        <v>89</v>
      </c>
      <c r="D379" s="23" t="s">
        <v>63</v>
      </c>
      <c r="E379" s="23" t="s">
        <v>728</v>
      </c>
      <c r="F379" s="23" t="s">
        <v>135</v>
      </c>
      <c r="G379" s="129">
        <v>613.4</v>
      </c>
      <c r="H379" s="129">
        <v>613.4</v>
      </c>
      <c r="I379" s="130">
        <f t="shared" si="10"/>
        <v>100</v>
      </c>
    </row>
    <row r="380" spans="1:9" ht="33.75" outlineLevel="6">
      <c r="A380" s="50">
        <f t="shared" si="11"/>
        <v>367</v>
      </c>
      <c r="B380" s="24" t="s">
        <v>290</v>
      </c>
      <c r="C380" s="23" t="s">
        <v>89</v>
      </c>
      <c r="D380" s="23" t="s">
        <v>63</v>
      </c>
      <c r="E380" s="23" t="s">
        <v>728</v>
      </c>
      <c r="F380" s="23" t="s">
        <v>291</v>
      </c>
      <c r="G380" s="129">
        <v>558</v>
      </c>
      <c r="H380" s="129">
        <v>558</v>
      </c>
      <c r="I380" s="130">
        <f t="shared" si="10"/>
        <v>100</v>
      </c>
    </row>
    <row r="381" spans="1:9" ht="12.75" outlineLevel="7">
      <c r="A381" s="50">
        <f t="shared" si="11"/>
        <v>368</v>
      </c>
      <c r="B381" s="24" t="s">
        <v>292</v>
      </c>
      <c r="C381" s="23" t="s">
        <v>89</v>
      </c>
      <c r="D381" s="23" t="s">
        <v>63</v>
      </c>
      <c r="E381" s="23" t="s">
        <v>728</v>
      </c>
      <c r="F381" s="23" t="s">
        <v>293</v>
      </c>
      <c r="G381" s="129">
        <v>558</v>
      </c>
      <c r="H381" s="129">
        <v>558</v>
      </c>
      <c r="I381" s="130">
        <f t="shared" si="10"/>
        <v>100</v>
      </c>
    </row>
    <row r="382" spans="1:9" ht="202.5" outlineLevel="5">
      <c r="A382" s="50">
        <f t="shared" si="11"/>
        <v>369</v>
      </c>
      <c r="B382" s="25" t="s">
        <v>729</v>
      </c>
      <c r="C382" s="23" t="s">
        <v>89</v>
      </c>
      <c r="D382" s="23" t="s">
        <v>63</v>
      </c>
      <c r="E382" s="23" t="s">
        <v>730</v>
      </c>
      <c r="F382" s="23"/>
      <c r="G382" s="129">
        <v>31016.5</v>
      </c>
      <c r="H382" s="129">
        <v>30495.4</v>
      </c>
      <c r="I382" s="130">
        <f t="shared" si="10"/>
        <v>98.31992649073881</v>
      </c>
    </row>
    <row r="383" spans="1:9" ht="67.5" outlineLevel="6">
      <c r="A383" s="50">
        <f t="shared" si="11"/>
        <v>370</v>
      </c>
      <c r="B383" s="24" t="s">
        <v>233</v>
      </c>
      <c r="C383" s="23" t="s">
        <v>89</v>
      </c>
      <c r="D383" s="23" t="s">
        <v>63</v>
      </c>
      <c r="E383" s="23" t="s">
        <v>730</v>
      </c>
      <c r="F383" s="23" t="s">
        <v>234</v>
      </c>
      <c r="G383" s="129">
        <v>15753</v>
      </c>
      <c r="H383" s="129">
        <v>15374.6</v>
      </c>
      <c r="I383" s="130">
        <f t="shared" si="10"/>
        <v>97.59791785691615</v>
      </c>
    </row>
    <row r="384" spans="1:9" ht="22.5" outlineLevel="7">
      <c r="A384" s="50">
        <f t="shared" si="11"/>
        <v>371</v>
      </c>
      <c r="B384" s="24" t="s">
        <v>287</v>
      </c>
      <c r="C384" s="23" t="s">
        <v>89</v>
      </c>
      <c r="D384" s="23" t="s">
        <v>63</v>
      </c>
      <c r="E384" s="23" t="s">
        <v>730</v>
      </c>
      <c r="F384" s="23" t="s">
        <v>135</v>
      </c>
      <c r="G384" s="129">
        <v>15753</v>
      </c>
      <c r="H384" s="129">
        <v>15374.6</v>
      </c>
      <c r="I384" s="130">
        <f t="shared" si="10"/>
        <v>97.59791785691615</v>
      </c>
    </row>
    <row r="385" spans="1:9" ht="33.75" outlineLevel="6">
      <c r="A385" s="50">
        <f t="shared" si="11"/>
        <v>372</v>
      </c>
      <c r="B385" s="24" t="s">
        <v>290</v>
      </c>
      <c r="C385" s="23" t="s">
        <v>89</v>
      </c>
      <c r="D385" s="23" t="s">
        <v>63</v>
      </c>
      <c r="E385" s="23" t="s">
        <v>730</v>
      </c>
      <c r="F385" s="23" t="s">
        <v>291</v>
      </c>
      <c r="G385" s="129">
        <v>15263.5</v>
      </c>
      <c r="H385" s="129">
        <v>15120.8</v>
      </c>
      <c r="I385" s="130">
        <f t="shared" si="10"/>
        <v>99.06508992039834</v>
      </c>
    </row>
    <row r="386" spans="1:9" ht="12.75" outlineLevel="7">
      <c r="A386" s="50">
        <f t="shared" si="11"/>
        <v>373</v>
      </c>
      <c r="B386" s="24" t="s">
        <v>292</v>
      </c>
      <c r="C386" s="23" t="s">
        <v>89</v>
      </c>
      <c r="D386" s="23" t="s">
        <v>63</v>
      </c>
      <c r="E386" s="23" t="s">
        <v>730</v>
      </c>
      <c r="F386" s="23" t="s">
        <v>293</v>
      </c>
      <c r="G386" s="129">
        <v>15263.5</v>
      </c>
      <c r="H386" s="129">
        <v>15120.8</v>
      </c>
      <c r="I386" s="130">
        <f t="shared" si="10"/>
        <v>99.06508992039834</v>
      </c>
    </row>
    <row r="387" spans="1:9" ht="213.75" outlineLevel="5">
      <c r="A387" s="50">
        <f t="shared" si="11"/>
        <v>374</v>
      </c>
      <c r="B387" s="25" t="s">
        <v>731</v>
      </c>
      <c r="C387" s="23" t="s">
        <v>89</v>
      </c>
      <c r="D387" s="23" t="s">
        <v>63</v>
      </c>
      <c r="E387" s="23" t="s">
        <v>732</v>
      </c>
      <c r="F387" s="23"/>
      <c r="G387" s="129">
        <v>43805.5</v>
      </c>
      <c r="H387" s="129">
        <v>43805.5</v>
      </c>
      <c r="I387" s="130">
        <f t="shared" si="10"/>
        <v>100</v>
      </c>
    </row>
    <row r="388" spans="1:9" ht="67.5" outlineLevel="6">
      <c r="A388" s="50">
        <f t="shared" si="11"/>
        <v>375</v>
      </c>
      <c r="B388" s="24" t="s">
        <v>233</v>
      </c>
      <c r="C388" s="23" t="s">
        <v>89</v>
      </c>
      <c r="D388" s="23" t="s">
        <v>63</v>
      </c>
      <c r="E388" s="23" t="s">
        <v>732</v>
      </c>
      <c r="F388" s="23" t="s">
        <v>234</v>
      </c>
      <c r="G388" s="129">
        <v>19730.3</v>
      </c>
      <c r="H388" s="129">
        <v>19730.3</v>
      </c>
      <c r="I388" s="130">
        <f t="shared" si="10"/>
        <v>100</v>
      </c>
    </row>
    <row r="389" spans="1:9" ht="22.5" outlineLevel="7">
      <c r="A389" s="50">
        <f t="shared" si="11"/>
        <v>376</v>
      </c>
      <c r="B389" s="24" t="s">
        <v>287</v>
      </c>
      <c r="C389" s="23" t="s">
        <v>89</v>
      </c>
      <c r="D389" s="23" t="s">
        <v>63</v>
      </c>
      <c r="E389" s="23" t="s">
        <v>732</v>
      </c>
      <c r="F389" s="23" t="s">
        <v>135</v>
      </c>
      <c r="G389" s="129">
        <v>19730.3</v>
      </c>
      <c r="H389" s="129">
        <v>19730.3</v>
      </c>
      <c r="I389" s="130">
        <f t="shared" si="10"/>
        <v>100</v>
      </c>
    </row>
    <row r="390" spans="1:9" ht="33.75" outlineLevel="6">
      <c r="A390" s="50">
        <f t="shared" si="11"/>
        <v>377</v>
      </c>
      <c r="B390" s="24" t="s">
        <v>567</v>
      </c>
      <c r="C390" s="23" t="s">
        <v>89</v>
      </c>
      <c r="D390" s="23" t="s">
        <v>63</v>
      </c>
      <c r="E390" s="23" t="s">
        <v>732</v>
      </c>
      <c r="F390" s="23" t="s">
        <v>236</v>
      </c>
      <c r="G390" s="129">
        <v>601.3</v>
      </c>
      <c r="H390" s="129">
        <v>601.3</v>
      </c>
      <c r="I390" s="130">
        <f t="shared" si="10"/>
        <v>100</v>
      </c>
    </row>
    <row r="391" spans="1:9" ht="33.75" outlineLevel="7">
      <c r="A391" s="50">
        <f t="shared" si="11"/>
        <v>378</v>
      </c>
      <c r="B391" s="24" t="s">
        <v>237</v>
      </c>
      <c r="C391" s="23" t="s">
        <v>89</v>
      </c>
      <c r="D391" s="23" t="s">
        <v>63</v>
      </c>
      <c r="E391" s="23" t="s">
        <v>732</v>
      </c>
      <c r="F391" s="23" t="s">
        <v>238</v>
      </c>
      <c r="G391" s="129">
        <v>601.3</v>
      </c>
      <c r="H391" s="129">
        <v>601.3</v>
      </c>
      <c r="I391" s="130">
        <f t="shared" si="10"/>
        <v>100</v>
      </c>
    </row>
    <row r="392" spans="1:9" ht="33.75" outlineLevel="6">
      <c r="A392" s="50">
        <f t="shared" si="11"/>
        <v>379</v>
      </c>
      <c r="B392" s="24" t="s">
        <v>290</v>
      </c>
      <c r="C392" s="23" t="s">
        <v>89</v>
      </c>
      <c r="D392" s="23" t="s">
        <v>63</v>
      </c>
      <c r="E392" s="23" t="s">
        <v>732</v>
      </c>
      <c r="F392" s="23" t="s">
        <v>291</v>
      </c>
      <c r="G392" s="129">
        <v>23473.9</v>
      </c>
      <c r="H392" s="129">
        <v>23473.9</v>
      </c>
      <c r="I392" s="130">
        <f t="shared" si="10"/>
        <v>100</v>
      </c>
    </row>
    <row r="393" spans="1:9" ht="12.75" outlineLevel="7">
      <c r="A393" s="50">
        <f t="shared" si="11"/>
        <v>380</v>
      </c>
      <c r="B393" s="24" t="s">
        <v>292</v>
      </c>
      <c r="C393" s="23" t="s">
        <v>89</v>
      </c>
      <c r="D393" s="23" t="s">
        <v>63</v>
      </c>
      <c r="E393" s="23" t="s">
        <v>732</v>
      </c>
      <c r="F393" s="23" t="s">
        <v>293</v>
      </c>
      <c r="G393" s="129">
        <v>23473.9</v>
      </c>
      <c r="H393" s="129">
        <v>23473.9</v>
      </c>
      <c r="I393" s="130">
        <f t="shared" si="10"/>
        <v>100</v>
      </c>
    </row>
    <row r="394" spans="1:9" ht="78.75" outlineLevel="5">
      <c r="A394" s="50">
        <f t="shared" si="11"/>
        <v>381</v>
      </c>
      <c r="B394" s="24" t="s">
        <v>733</v>
      </c>
      <c r="C394" s="23" t="s">
        <v>89</v>
      </c>
      <c r="D394" s="23" t="s">
        <v>63</v>
      </c>
      <c r="E394" s="23" t="s">
        <v>734</v>
      </c>
      <c r="F394" s="23"/>
      <c r="G394" s="129">
        <v>32710.1</v>
      </c>
      <c r="H394" s="129">
        <v>31400.7</v>
      </c>
      <c r="I394" s="130">
        <f t="shared" si="10"/>
        <v>95.99695506892367</v>
      </c>
    </row>
    <row r="395" spans="1:9" ht="67.5" outlineLevel="6">
      <c r="A395" s="50">
        <f t="shared" si="11"/>
        <v>382</v>
      </c>
      <c r="B395" s="24" t="s">
        <v>233</v>
      </c>
      <c r="C395" s="23" t="s">
        <v>89</v>
      </c>
      <c r="D395" s="23" t="s">
        <v>63</v>
      </c>
      <c r="E395" s="23" t="s">
        <v>734</v>
      </c>
      <c r="F395" s="23" t="s">
        <v>234</v>
      </c>
      <c r="G395" s="129">
        <v>13231.4</v>
      </c>
      <c r="H395" s="129">
        <v>13231.4</v>
      </c>
      <c r="I395" s="130">
        <f t="shared" si="10"/>
        <v>100</v>
      </c>
    </row>
    <row r="396" spans="1:9" ht="22.5" outlineLevel="7">
      <c r="A396" s="50">
        <f t="shared" si="11"/>
        <v>383</v>
      </c>
      <c r="B396" s="24" t="s">
        <v>287</v>
      </c>
      <c r="C396" s="23" t="s">
        <v>89</v>
      </c>
      <c r="D396" s="23" t="s">
        <v>63</v>
      </c>
      <c r="E396" s="23" t="s">
        <v>734</v>
      </c>
      <c r="F396" s="23" t="s">
        <v>135</v>
      </c>
      <c r="G396" s="129">
        <v>13231.4</v>
      </c>
      <c r="H396" s="129">
        <v>13231.4</v>
      </c>
      <c r="I396" s="130">
        <f t="shared" si="10"/>
        <v>100</v>
      </c>
    </row>
    <row r="397" spans="1:9" ht="33.75" outlineLevel="6">
      <c r="A397" s="50">
        <f t="shared" si="11"/>
        <v>384</v>
      </c>
      <c r="B397" s="24" t="s">
        <v>567</v>
      </c>
      <c r="C397" s="23" t="s">
        <v>89</v>
      </c>
      <c r="D397" s="23" t="s">
        <v>63</v>
      </c>
      <c r="E397" s="23" t="s">
        <v>734</v>
      </c>
      <c r="F397" s="23" t="s">
        <v>236</v>
      </c>
      <c r="G397" s="129">
        <v>19307.2</v>
      </c>
      <c r="H397" s="129">
        <v>18006.7</v>
      </c>
      <c r="I397" s="130">
        <f t="shared" si="10"/>
        <v>93.26417087925748</v>
      </c>
    </row>
    <row r="398" spans="1:9" ht="33.75" outlineLevel="7">
      <c r="A398" s="50">
        <f t="shared" si="11"/>
        <v>385</v>
      </c>
      <c r="B398" s="24" t="s">
        <v>237</v>
      </c>
      <c r="C398" s="23" t="s">
        <v>89</v>
      </c>
      <c r="D398" s="23" t="s">
        <v>63</v>
      </c>
      <c r="E398" s="23" t="s">
        <v>734</v>
      </c>
      <c r="F398" s="23" t="s">
        <v>238</v>
      </c>
      <c r="G398" s="129">
        <v>19307.2</v>
      </c>
      <c r="H398" s="129">
        <v>18006.7</v>
      </c>
      <c r="I398" s="130">
        <f t="shared" si="10"/>
        <v>93.26417087925748</v>
      </c>
    </row>
    <row r="399" spans="1:9" ht="12.75" outlineLevel="6">
      <c r="A399" s="50">
        <f t="shared" si="11"/>
        <v>386</v>
      </c>
      <c r="B399" s="24" t="s">
        <v>253</v>
      </c>
      <c r="C399" s="23" t="s">
        <v>89</v>
      </c>
      <c r="D399" s="23" t="s">
        <v>63</v>
      </c>
      <c r="E399" s="23" t="s">
        <v>734</v>
      </c>
      <c r="F399" s="23" t="s">
        <v>254</v>
      </c>
      <c r="G399" s="129">
        <v>171.5</v>
      </c>
      <c r="H399" s="129">
        <v>162.7</v>
      </c>
      <c r="I399" s="130">
        <f aca="true" t="shared" si="12" ref="I399:I462">H399/G399*100</f>
        <v>94.86880466472303</v>
      </c>
    </row>
    <row r="400" spans="1:9" ht="12.75" outlineLevel="7">
      <c r="A400" s="50">
        <f aca="true" t="shared" si="13" ref="A400:A463">A399+1</f>
        <v>387</v>
      </c>
      <c r="B400" s="24" t="s">
        <v>261</v>
      </c>
      <c r="C400" s="23" t="s">
        <v>89</v>
      </c>
      <c r="D400" s="23" t="s">
        <v>63</v>
      </c>
      <c r="E400" s="23" t="s">
        <v>734</v>
      </c>
      <c r="F400" s="23" t="s">
        <v>262</v>
      </c>
      <c r="G400" s="129">
        <v>156.7</v>
      </c>
      <c r="H400" s="129">
        <v>156.2</v>
      </c>
      <c r="I400" s="130">
        <f t="shared" si="12"/>
        <v>99.68091895341416</v>
      </c>
    </row>
    <row r="401" spans="1:9" ht="12.75" outlineLevel="7">
      <c r="A401" s="50">
        <f t="shared" si="13"/>
        <v>388</v>
      </c>
      <c r="B401" s="24" t="s">
        <v>255</v>
      </c>
      <c r="C401" s="23" t="s">
        <v>89</v>
      </c>
      <c r="D401" s="23" t="s">
        <v>63</v>
      </c>
      <c r="E401" s="23" t="s">
        <v>734</v>
      </c>
      <c r="F401" s="23" t="s">
        <v>256</v>
      </c>
      <c r="G401" s="129">
        <v>14.8</v>
      </c>
      <c r="H401" s="129">
        <v>6.5</v>
      </c>
      <c r="I401" s="130">
        <f t="shared" si="12"/>
        <v>43.91891891891891</v>
      </c>
    </row>
    <row r="402" spans="1:9" ht="67.5" outlineLevel="5">
      <c r="A402" s="50">
        <f t="shared" si="13"/>
        <v>389</v>
      </c>
      <c r="B402" s="24" t="s">
        <v>396</v>
      </c>
      <c r="C402" s="23" t="s">
        <v>89</v>
      </c>
      <c r="D402" s="23" t="s">
        <v>63</v>
      </c>
      <c r="E402" s="23" t="s">
        <v>735</v>
      </c>
      <c r="F402" s="23"/>
      <c r="G402" s="129">
        <v>180</v>
      </c>
      <c r="H402" s="129">
        <v>180</v>
      </c>
      <c r="I402" s="130">
        <f t="shared" si="12"/>
        <v>100</v>
      </c>
    </row>
    <row r="403" spans="1:9" ht="33.75" outlineLevel="6">
      <c r="A403" s="50">
        <f t="shared" si="13"/>
        <v>390</v>
      </c>
      <c r="B403" s="24" t="s">
        <v>567</v>
      </c>
      <c r="C403" s="23" t="s">
        <v>89</v>
      </c>
      <c r="D403" s="23" t="s">
        <v>63</v>
      </c>
      <c r="E403" s="23" t="s">
        <v>735</v>
      </c>
      <c r="F403" s="23" t="s">
        <v>236</v>
      </c>
      <c r="G403" s="129">
        <v>180</v>
      </c>
      <c r="H403" s="129">
        <v>180</v>
      </c>
      <c r="I403" s="130">
        <f t="shared" si="12"/>
        <v>100</v>
      </c>
    </row>
    <row r="404" spans="1:9" ht="33.75" outlineLevel="7">
      <c r="A404" s="50">
        <f t="shared" si="13"/>
        <v>391</v>
      </c>
      <c r="B404" s="24" t="s">
        <v>237</v>
      </c>
      <c r="C404" s="23" t="s">
        <v>89</v>
      </c>
      <c r="D404" s="23" t="s">
        <v>63</v>
      </c>
      <c r="E404" s="23" t="s">
        <v>735</v>
      </c>
      <c r="F404" s="23" t="s">
        <v>238</v>
      </c>
      <c r="G404" s="129">
        <v>180</v>
      </c>
      <c r="H404" s="129">
        <v>180</v>
      </c>
      <c r="I404" s="130">
        <f t="shared" si="12"/>
        <v>100</v>
      </c>
    </row>
    <row r="405" spans="1:9" ht="67.5" outlineLevel="5">
      <c r="A405" s="50">
        <f t="shared" si="13"/>
        <v>392</v>
      </c>
      <c r="B405" s="24" t="s">
        <v>736</v>
      </c>
      <c r="C405" s="23" t="s">
        <v>89</v>
      </c>
      <c r="D405" s="23" t="s">
        <v>63</v>
      </c>
      <c r="E405" s="23" t="s">
        <v>737</v>
      </c>
      <c r="F405" s="23"/>
      <c r="G405" s="129">
        <v>11129.9</v>
      </c>
      <c r="H405" s="129">
        <v>11129.9</v>
      </c>
      <c r="I405" s="130">
        <f t="shared" si="12"/>
        <v>100</v>
      </c>
    </row>
    <row r="406" spans="1:9" ht="33.75" outlineLevel="6">
      <c r="A406" s="50">
        <f t="shared" si="13"/>
        <v>393</v>
      </c>
      <c r="B406" s="24" t="s">
        <v>290</v>
      </c>
      <c r="C406" s="23" t="s">
        <v>89</v>
      </c>
      <c r="D406" s="23" t="s">
        <v>63</v>
      </c>
      <c r="E406" s="23" t="s">
        <v>737</v>
      </c>
      <c r="F406" s="23" t="s">
        <v>291</v>
      </c>
      <c r="G406" s="129">
        <v>11129.9</v>
      </c>
      <c r="H406" s="129">
        <v>11129.9</v>
      </c>
      <c r="I406" s="130">
        <f t="shared" si="12"/>
        <v>100</v>
      </c>
    </row>
    <row r="407" spans="1:9" ht="12.75" outlineLevel="7">
      <c r="A407" s="50">
        <f t="shared" si="13"/>
        <v>394</v>
      </c>
      <c r="B407" s="24" t="s">
        <v>292</v>
      </c>
      <c r="C407" s="23" t="s">
        <v>89</v>
      </c>
      <c r="D407" s="23" t="s">
        <v>63</v>
      </c>
      <c r="E407" s="23" t="s">
        <v>737</v>
      </c>
      <c r="F407" s="23" t="s">
        <v>293</v>
      </c>
      <c r="G407" s="129">
        <v>11129.9</v>
      </c>
      <c r="H407" s="129">
        <v>11129.9</v>
      </c>
      <c r="I407" s="130">
        <f t="shared" si="12"/>
        <v>100</v>
      </c>
    </row>
    <row r="408" spans="1:9" ht="78.75" outlineLevel="5">
      <c r="A408" s="50">
        <f t="shared" si="13"/>
        <v>395</v>
      </c>
      <c r="B408" s="24" t="s">
        <v>738</v>
      </c>
      <c r="C408" s="23" t="s">
        <v>89</v>
      </c>
      <c r="D408" s="23" t="s">
        <v>63</v>
      </c>
      <c r="E408" s="23" t="s">
        <v>739</v>
      </c>
      <c r="F408" s="23"/>
      <c r="G408" s="129">
        <v>12611.6</v>
      </c>
      <c r="H408" s="129">
        <v>12592</v>
      </c>
      <c r="I408" s="130">
        <f t="shared" si="12"/>
        <v>99.84458752259823</v>
      </c>
    </row>
    <row r="409" spans="1:9" ht="33.75" outlineLevel="6">
      <c r="A409" s="50">
        <f t="shared" si="13"/>
        <v>396</v>
      </c>
      <c r="B409" s="24" t="s">
        <v>290</v>
      </c>
      <c r="C409" s="23" t="s">
        <v>89</v>
      </c>
      <c r="D409" s="23" t="s">
        <v>63</v>
      </c>
      <c r="E409" s="23" t="s">
        <v>739</v>
      </c>
      <c r="F409" s="23" t="s">
        <v>291</v>
      </c>
      <c r="G409" s="129">
        <v>12611.6</v>
      </c>
      <c r="H409" s="129">
        <v>12592</v>
      </c>
      <c r="I409" s="130">
        <f t="shared" si="12"/>
        <v>99.84458752259823</v>
      </c>
    </row>
    <row r="410" spans="1:9" ht="12.75" outlineLevel="7">
      <c r="A410" s="50">
        <f t="shared" si="13"/>
        <v>397</v>
      </c>
      <c r="B410" s="24" t="s">
        <v>292</v>
      </c>
      <c r="C410" s="23" t="s">
        <v>89</v>
      </c>
      <c r="D410" s="23" t="s">
        <v>63</v>
      </c>
      <c r="E410" s="23" t="s">
        <v>739</v>
      </c>
      <c r="F410" s="23" t="s">
        <v>293</v>
      </c>
      <c r="G410" s="129">
        <v>12611.6</v>
      </c>
      <c r="H410" s="129">
        <v>12592</v>
      </c>
      <c r="I410" s="130">
        <f t="shared" si="12"/>
        <v>99.84458752259823</v>
      </c>
    </row>
    <row r="411" spans="1:9" ht="101.25" outlineLevel="5">
      <c r="A411" s="50">
        <f t="shared" si="13"/>
        <v>398</v>
      </c>
      <c r="B411" s="25" t="s">
        <v>305</v>
      </c>
      <c r="C411" s="23" t="s">
        <v>89</v>
      </c>
      <c r="D411" s="23" t="s">
        <v>63</v>
      </c>
      <c r="E411" s="23" t="s">
        <v>740</v>
      </c>
      <c r="F411" s="23"/>
      <c r="G411" s="129">
        <v>46</v>
      </c>
      <c r="H411" s="129">
        <v>46</v>
      </c>
      <c r="I411" s="130">
        <f t="shared" si="12"/>
        <v>100</v>
      </c>
    </row>
    <row r="412" spans="1:9" ht="67.5" outlineLevel="6">
      <c r="A412" s="50">
        <f t="shared" si="13"/>
        <v>399</v>
      </c>
      <c r="B412" s="24" t="s">
        <v>233</v>
      </c>
      <c r="C412" s="23" t="s">
        <v>89</v>
      </c>
      <c r="D412" s="23" t="s">
        <v>63</v>
      </c>
      <c r="E412" s="23" t="s">
        <v>740</v>
      </c>
      <c r="F412" s="23" t="s">
        <v>234</v>
      </c>
      <c r="G412" s="129">
        <v>46</v>
      </c>
      <c r="H412" s="129">
        <v>46</v>
      </c>
      <c r="I412" s="130">
        <f t="shared" si="12"/>
        <v>100</v>
      </c>
    </row>
    <row r="413" spans="1:9" ht="22.5" outlineLevel="7">
      <c r="A413" s="50">
        <f t="shared" si="13"/>
        <v>400</v>
      </c>
      <c r="B413" s="24" t="s">
        <v>287</v>
      </c>
      <c r="C413" s="23" t="s">
        <v>89</v>
      </c>
      <c r="D413" s="23" t="s">
        <v>63</v>
      </c>
      <c r="E413" s="23" t="s">
        <v>740</v>
      </c>
      <c r="F413" s="23" t="s">
        <v>135</v>
      </c>
      <c r="G413" s="129">
        <v>46</v>
      </c>
      <c r="H413" s="129">
        <v>46</v>
      </c>
      <c r="I413" s="130">
        <f t="shared" si="12"/>
        <v>100</v>
      </c>
    </row>
    <row r="414" spans="1:9" ht="22.5" outlineLevel="3">
      <c r="A414" s="50">
        <f t="shared" si="13"/>
        <v>401</v>
      </c>
      <c r="B414" s="24" t="s">
        <v>270</v>
      </c>
      <c r="C414" s="23" t="s">
        <v>89</v>
      </c>
      <c r="D414" s="23" t="s">
        <v>63</v>
      </c>
      <c r="E414" s="23" t="s">
        <v>601</v>
      </c>
      <c r="F414" s="23"/>
      <c r="G414" s="129">
        <v>55</v>
      </c>
      <c r="H414" s="129">
        <v>55</v>
      </c>
      <c r="I414" s="130">
        <f t="shared" si="12"/>
        <v>100</v>
      </c>
    </row>
    <row r="415" spans="1:9" ht="12.75" outlineLevel="4">
      <c r="A415" s="50">
        <f t="shared" si="13"/>
        <v>402</v>
      </c>
      <c r="B415" s="24" t="s">
        <v>246</v>
      </c>
      <c r="C415" s="23" t="s">
        <v>89</v>
      </c>
      <c r="D415" s="23" t="s">
        <v>63</v>
      </c>
      <c r="E415" s="23" t="s">
        <v>602</v>
      </c>
      <c r="F415" s="23"/>
      <c r="G415" s="129">
        <v>55</v>
      </c>
      <c r="H415" s="129">
        <v>55</v>
      </c>
      <c r="I415" s="130">
        <f t="shared" si="12"/>
        <v>100</v>
      </c>
    </row>
    <row r="416" spans="1:9" ht="67.5" outlineLevel="5">
      <c r="A416" s="50">
        <f t="shared" si="13"/>
        <v>403</v>
      </c>
      <c r="B416" s="24" t="s">
        <v>400</v>
      </c>
      <c r="C416" s="23" t="s">
        <v>89</v>
      </c>
      <c r="D416" s="23" t="s">
        <v>63</v>
      </c>
      <c r="E416" s="23" t="s">
        <v>741</v>
      </c>
      <c r="F416" s="23"/>
      <c r="G416" s="129">
        <v>55</v>
      </c>
      <c r="H416" s="129">
        <v>55</v>
      </c>
      <c r="I416" s="130">
        <f t="shared" si="12"/>
        <v>100</v>
      </c>
    </row>
    <row r="417" spans="1:9" ht="33.75" outlineLevel="6">
      <c r="A417" s="50">
        <f t="shared" si="13"/>
        <v>404</v>
      </c>
      <c r="B417" s="24" t="s">
        <v>567</v>
      </c>
      <c r="C417" s="23" t="s">
        <v>89</v>
      </c>
      <c r="D417" s="23" t="s">
        <v>63</v>
      </c>
      <c r="E417" s="23" t="s">
        <v>741</v>
      </c>
      <c r="F417" s="23" t="s">
        <v>236</v>
      </c>
      <c r="G417" s="129">
        <v>55</v>
      </c>
      <c r="H417" s="129">
        <v>55</v>
      </c>
      <c r="I417" s="130">
        <f t="shared" si="12"/>
        <v>100</v>
      </c>
    </row>
    <row r="418" spans="1:9" ht="33.75" outlineLevel="7">
      <c r="A418" s="50">
        <f t="shared" si="13"/>
        <v>405</v>
      </c>
      <c r="B418" s="24" t="s">
        <v>237</v>
      </c>
      <c r="C418" s="23" t="s">
        <v>89</v>
      </c>
      <c r="D418" s="23" t="s">
        <v>63</v>
      </c>
      <c r="E418" s="23" t="s">
        <v>741</v>
      </c>
      <c r="F418" s="23" t="s">
        <v>238</v>
      </c>
      <c r="G418" s="129">
        <v>55</v>
      </c>
      <c r="H418" s="129">
        <v>55</v>
      </c>
      <c r="I418" s="130">
        <f t="shared" si="12"/>
        <v>100</v>
      </c>
    </row>
    <row r="419" spans="1:9" ht="12.75" outlineLevel="2">
      <c r="A419" s="50">
        <f t="shared" si="13"/>
        <v>406</v>
      </c>
      <c r="B419" s="24" t="s">
        <v>64</v>
      </c>
      <c r="C419" s="23" t="s">
        <v>89</v>
      </c>
      <c r="D419" s="23" t="s">
        <v>65</v>
      </c>
      <c r="E419" s="23"/>
      <c r="F419" s="23"/>
      <c r="G419" s="129">
        <v>370550</v>
      </c>
      <c r="H419" s="129">
        <v>364549.1</v>
      </c>
      <c r="I419" s="130">
        <f t="shared" si="12"/>
        <v>98.38054243691808</v>
      </c>
    </row>
    <row r="420" spans="1:12" ht="22.5" outlineLevel="3">
      <c r="A420" s="50">
        <f t="shared" si="13"/>
        <v>407</v>
      </c>
      <c r="B420" s="24" t="s">
        <v>304</v>
      </c>
      <c r="C420" s="23" t="s">
        <v>89</v>
      </c>
      <c r="D420" s="23" t="s">
        <v>65</v>
      </c>
      <c r="E420" s="23" t="s">
        <v>649</v>
      </c>
      <c r="F420" s="23"/>
      <c r="G420" s="129">
        <v>370444.2</v>
      </c>
      <c r="H420" s="129">
        <v>364443.3</v>
      </c>
      <c r="I420" s="130">
        <f t="shared" si="12"/>
        <v>98.38007991486977</v>
      </c>
      <c r="L420" s="139">
        <f>H422+H427+H432+H435+H442+H496+H512+H517</f>
        <v>242251.39999999997</v>
      </c>
    </row>
    <row r="421" spans="1:9" ht="22.5" outlineLevel="4">
      <c r="A421" s="50">
        <f t="shared" si="13"/>
        <v>408</v>
      </c>
      <c r="B421" s="24" t="s">
        <v>393</v>
      </c>
      <c r="C421" s="23" t="s">
        <v>89</v>
      </c>
      <c r="D421" s="23" t="s">
        <v>65</v>
      </c>
      <c r="E421" s="23" t="s">
        <v>650</v>
      </c>
      <c r="F421" s="23"/>
      <c r="G421" s="129">
        <v>370314.2</v>
      </c>
      <c r="H421" s="129">
        <v>364349.6</v>
      </c>
      <c r="I421" s="130">
        <f t="shared" si="12"/>
        <v>98.38931372331928</v>
      </c>
    </row>
    <row r="422" spans="1:9" ht="101.25" outlineLevel="5">
      <c r="A422" s="50">
        <f t="shared" si="13"/>
        <v>409</v>
      </c>
      <c r="B422" s="25" t="s">
        <v>727</v>
      </c>
      <c r="C422" s="23" t="s">
        <v>89</v>
      </c>
      <c r="D422" s="23" t="s">
        <v>65</v>
      </c>
      <c r="E422" s="23" t="s">
        <v>728</v>
      </c>
      <c r="F422" s="23"/>
      <c r="G422" s="129">
        <v>1740.6</v>
      </c>
      <c r="H422" s="129">
        <v>1740.6</v>
      </c>
      <c r="I422" s="130">
        <f t="shared" si="12"/>
        <v>100</v>
      </c>
    </row>
    <row r="423" spans="1:9" ht="67.5" outlineLevel="6">
      <c r="A423" s="50">
        <f t="shared" si="13"/>
        <v>410</v>
      </c>
      <c r="B423" s="24" t="s">
        <v>233</v>
      </c>
      <c r="C423" s="23" t="s">
        <v>89</v>
      </c>
      <c r="D423" s="23" t="s">
        <v>65</v>
      </c>
      <c r="E423" s="23" t="s">
        <v>728</v>
      </c>
      <c r="F423" s="23" t="s">
        <v>234</v>
      </c>
      <c r="G423" s="129">
        <v>178.2</v>
      </c>
      <c r="H423" s="129">
        <v>178.2</v>
      </c>
      <c r="I423" s="130">
        <f t="shared" si="12"/>
        <v>100</v>
      </c>
    </row>
    <row r="424" spans="1:9" ht="22.5" outlineLevel="7">
      <c r="A424" s="50">
        <f t="shared" si="13"/>
        <v>411</v>
      </c>
      <c r="B424" s="24" t="s">
        <v>287</v>
      </c>
      <c r="C424" s="23" t="s">
        <v>89</v>
      </c>
      <c r="D424" s="23" t="s">
        <v>65</v>
      </c>
      <c r="E424" s="23" t="s">
        <v>728</v>
      </c>
      <c r="F424" s="23" t="s">
        <v>135</v>
      </c>
      <c r="G424" s="129">
        <v>178.2</v>
      </c>
      <c r="H424" s="129">
        <v>178.2</v>
      </c>
      <c r="I424" s="130">
        <f t="shared" si="12"/>
        <v>100</v>
      </c>
    </row>
    <row r="425" spans="1:9" ht="33.75" outlineLevel="6">
      <c r="A425" s="50">
        <f t="shared" si="13"/>
        <v>412</v>
      </c>
      <c r="B425" s="24" t="s">
        <v>290</v>
      </c>
      <c r="C425" s="23" t="s">
        <v>89</v>
      </c>
      <c r="D425" s="23" t="s">
        <v>65</v>
      </c>
      <c r="E425" s="23" t="s">
        <v>728</v>
      </c>
      <c r="F425" s="23" t="s">
        <v>291</v>
      </c>
      <c r="G425" s="129">
        <v>1562.3</v>
      </c>
      <c r="H425" s="129">
        <v>1562.3</v>
      </c>
      <c r="I425" s="130">
        <f t="shared" si="12"/>
        <v>100</v>
      </c>
    </row>
    <row r="426" spans="1:9" ht="12.75" outlineLevel="7">
      <c r="A426" s="50">
        <f t="shared" si="13"/>
        <v>413</v>
      </c>
      <c r="B426" s="24" t="s">
        <v>292</v>
      </c>
      <c r="C426" s="23" t="s">
        <v>89</v>
      </c>
      <c r="D426" s="23" t="s">
        <v>65</v>
      </c>
      <c r="E426" s="23" t="s">
        <v>728</v>
      </c>
      <c r="F426" s="23" t="s">
        <v>293</v>
      </c>
      <c r="G426" s="129">
        <v>1562.3</v>
      </c>
      <c r="H426" s="129">
        <v>1562.3</v>
      </c>
      <c r="I426" s="130">
        <f t="shared" si="12"/>
        <v>100</v>
      </c>
    </row>
    <row r="427" spans="1:9" ht="180" outlineLevel="5">
      <c r="A427" s="50">
        <f t="shared" si="13"/>
        <v>414</v>
      </c>
      <c r="B427" s="25" t="s">
        <v>742</v>
      </c>
      <c r="C427" s="23" t="s">
        <v>89</v>
      </c>
      <c r="D427" s="23" t="s">
        <v>65</v>
      </c>
      <c r="E427" s="23" t="s">
        <v>743</v>
      </c>
      <c r="F427" s="23"/>
      <c r="G427" s="129">
        <v>34266.8</v>
      </c>
      <c r="H427" s="129">
        <v>33572.7</v>
      </c>
      <c r="I427" s="130">
        <f t="shared" si="12"/>
        <v>97.97442422403024</v>
      </c>
    </row>
    <row r="428" spans="1:9" ht="67.5" outlineLevel="6">
      <c r="A428" s="50">
        <f t="shared" si="13"/>
        <v>415</v>
      </c>
      <c r="B428" s="24" t="s">
        <v>233</v>
      </c>
      <c r="C428" s="23" t="s">
        <v>89</v>
      </c>
      <c r="D428" s="23" t="s">
        <v>65</v>
      </c>
      <c r="E428" s="23" t="s">
        <v>743</v>
      </c>
      <c r="F428" s="23" t="s">
        <v>234</v>
      </c>
      <c r="G428" s="129">
        <v>2206.1</v>
      </c>
      <c r="H428" s="129">
        <v>2205.2</v>
      </c>
      <c r="I428" s="130">
        <f t="shared" si="12"/>
        <v>99.95920402520284</v>
      </c>
    </row>
    <row r="429" spans="1:9" ht="22.5" outlineLevel="7">
      <c r="A429" s="50">
        <f t="shared" si="13"/>
        <v>416</v>
      </c>
      <c r="B429" s="24" t="s">
        <v>287</v>
      </c>
      <c r="C429" s="23" t="s">
        <v>89</v>
      </c>
      <c r="D429" s="23" t="s">
        <v>65</v>
      </c>
      <c r="E429" s="23" t="s">
        <v>743</v>
      </c>
      <c r="F429" s="23" t="s">
        <v>135</v>
      </c>
      <c r="G429" s="129">
        <v>2206.1</v>
      </c>
      <c r="H429" s="129">
        <v>2205.2</v>
      </c>
      <c r="I429" s="130">
        <f t="shared" si="12"/>
        <v>99.95920402520284</v>
      </c>
    </row>
    <row r="430" spans="1:9" ht="33.75" outlineLevel="6">
      <c r="A430" s="50">
        <f t="shared" si="13"/>
        <v>417</v>
      </c>
      <c r="B430" s="24" t="s">
        <v>290</v>
      </c>
      <c r="C430" s="23" t="s">
        <v>89</v>
      </c>
      <c r="D430" s="23" t="s">
        <v>65</v>
      </c>
      <c r="E430" s="23" t="s">
        <v>743</v>
      </c>
      <c r="F430" s="23" t="s">
        <v>291</v>
      </c>
      <c r="G430" s="129">
        <v>32060.7</v>
      </c>
      <c r="H430" s="129">
        <v>31367.5</v>
      </c>
      <c r="I430" s="130">
        <f t="shared" si="12"/>
        <v>97.83785132576644</v>
      </c>
    </row>
    <row r="431" spans="1:9" ht="12.75" outlineLevel="7">
      <c r="A431" s="50">
        <f t="shared" si="13"/>
        <v>418</v>
      </c>
      <c r="B431" s="24" t="s">
        <v>292</v>
      </c>
      <c r="C431" s="23" t="s">
        <v>89</v>
      </c>
      <c r="D431" s="23" t="s">
        <v>65</v>
      </c>
      <c r="E431" s="23" t="s">
        <v>743</v>
      </c>
      <c r="F431" s="23" t="s">
        <v>293</v>
      </c>
      <c r="G431" s="129">
        <v>32060.7</v>
      </c>
      <c r="H431" s="129">
        <v>31367.5</v>
      </c>
      <c r="I431" s="130">
        <f t="shared" si="12"/>
        <v>97.83785132576644</v>
      </c>
    </row>
    <row r="432" spans="1:9" ht="78.75" outlineLevel="5">
      <c r="A432" s="50">
        <f t="shared" si="13"/>
        <v>419</v>
      </c>
      <c r="B432" s="24" t="s">
        <v>397</v>
      </c>
      <c r="C432" s="23" t="s">
        <v>89</v>
      </c>
      <c r="D432" s="23" t="s">
        <v>65</v>
      </c>
      <c r="E432" s="23" t="s">
        <v>744</v>
      </c>
      <c r="F432" s="23"/>
      <c r="G432" s="129">
        <v>244.6</v>
      </c>
      <c r="H432" s="129">
        <v>244.6</v>
      </c>
      <c r="I432" s="130">
        <f t="shared" si="12"/>
        <v>100</v>
      </c>
    </row>
    <row r="433" spans="1:9" ht="33.75" outlineLevel="6">
      <c r="A433" s="50">
        <f t="shared" si="13"/>
        <v>420</v>
      </c>
      <c r="B433" s="24" t="s">
        <v>290</v>
      </c>
      <c r="C433" s="23" t="s">
        <v>89</v>
      </c>
      <c r="D433" s="23" t="s">
        <v>65</v>
      </c>
      <c r="E433" s="23" t="s">
        <v>744</v>
      </c>
      <c r="F433" s="23" t="s">
        <v>291</v>
      </c>
      <c r="G433" s="129">
        <v>244.6</v>
      </c>
      <c r="H433" s="129">
        <v>244.6</v>
      </c>
      <c r="I433" s="130">
        <f t="shared" si="12"/>
        <v>100</v>
      </c>
    </row>
    <row r="434" spans="1:9" ht="12.75" outlineLevel="7">
      <c r="A434" s="50">
        <f t="shared" si="13"/>
        <v>421</v>
      </c>
      <c r="B434" s="24" t="s">
        <v>292</v>
      </c>
      <c r="C434" s="23" t="s">
        <v>89</v>
      </c>
      <c r="D434" s="23" t="s">
        <v>65</v>
      </c>
      <c r="E434" s="23" t="s">
        <v>744</v>
      </c>
      <c r="F434" s="23" t="s">
        <v>293</v>
      </c>
      <c r="G434" s="129">
        <v>244.6</v>
      </c>
      <c r="H434" s="129">
        <v>244.6</v>
      </c>
      <c r="I434" s="130">
        <f t="shared" si="12"/>
        <v>100</v>
      </c>
    </row>
    <row r="435" spans="1:9" ht="78.75" outlineLevel="5">
      <c r="A435" s="50">
        <f t="shared" si="13"/>
        <v>422</v>
      </c>
      <c r="B435" s="24" t="s">
        <v>398</v>
      </c>
      <c r="C435" s="23" t="s">
        <v>89</v>
      </c>
      <c r="D435" s="23" t="s">
        <v>65</v>
      </c>
      <c r="E435" s="23" t="s">
        <v>745</v>
      </c>
      <c r="F435" s="23"/>
      <c r="G435" s="129">
        <v>21941.1</v>
      </c>
      <c r="H435" s="129">
        <v>21844.7</v>
      </c>
      <c r="I435" s="130">
        <f t="shared" si="12"/>
        <v>99.56064190036052</v>
      </c>
    </row>
    <row r="436" spans="1:9" ht="33.75" outlineLevel="6">
      <c r="A436" s="50">
        <f t="shared" si="13"/>
        <v>423</v>
      </c>
      <c r="B436" s="24" t="s">
        <v>567</v>
      </c>
      <c r="C436" s="23" t="s">
        <v>89</v>
      </c>
      <c r="D436" s="23" t="s">
        <v>65</v>
      </c>
      <c r="E436" s="23" t="s">
        <v>745</v>
      </c>
      <c r="F436" s="23" t="s">
        <v>236</v>
      </c>
      <c r="G436" s="129">
        <v>78</v>
      </c>
      <c r="H436" s="129">
        <v>78</v>
      </c>
      <c r="I436" s="130">
        <f t="shared" si="12"/>
        <v>100</v>
      </c>
    </row>
    <row r="437" spans="1:9" ht="33.75" outlineLevel="7">
      <c r="A437" s="50">
        <f t="shared" si="13"/>
        <v>424</v>
      </c>
      <c r="B437" s="24" t="s">
        <v>237</v>
      </c>
      <c r="C437" s="23" t="s">
        <v>89</v>
      </c>
      <c r="D437" s="23" t="s">
        <v>65</v>
      </c>
      <c r="E437" s="23" t="s">
        <v>745</v>
      </c>
      <c r="F437" s="23" t="s">
        <v>238</v>
      </c>
      <c r="G437" s="129">
        <v>78</v>
      </c>
      <c r="H437" s="129">
        <v>78</v>
      </c>
      <c r="I437" s="130">
        <f t="shared" si="12"/>
        <v>100</v>
      </c>
    </row>
    <row r="438" spans="1:9" ht="33.75" outlineLevel="6">
      <c r="A438" s="50">
        <f t="shared" si="13"/>
        <v>425</v>
      </c>
      <c r="B438" s="24" t="s">
        <v>639</v>
      </c>
      <c r="C438" s="23" t="s">
        <v>89</v>
      </c>
      <c r="D438" s="23" t="s">
        <v>65</v>
      </c>
      <c r="E438" s="23" t="s">
        <v>745</v>
      </c>
      <c r="F438" s="23" t="s">
        <v>306</v>
      </c>
      <c r="G438" s="129">
        <v>19270.2</v>
      </c>
      <c r="H438" s="129">
        <v>19173.8</v>
      </c>
      <c r="I438" s="130">
        <f t="shared" si="12"/>
        <v>99.49974572137289</v>
      </c>
    </row>
    <row r="439" spans="1:9" ht="101.25" outlineLevel="7">
      <c r="A439" s="50">
        <f t="shared" si="13"/>
        <v>426</v>
      </c>
      <c r="B439" s="25" t="s">
        <v>746</v>
      </c>
      <c r="C439" s="23" t="s">
        <v>89</v>
      </c>
      <c r="D439" s="23" t="s">
        <v>65</v>
      </c>
      <c r="E439" s="23" t="s">
        <v>745</v>
      </c>
      <c r="F439" s="23" t="s">
        <v>307</v>
      </c>
      <c r="G439" s="129">
        <v>19270.2</v>
      </c>
      <c r="H439" s="129">
        <v>19173.8</v>
      </c>
      <c r="I439" s="130">
        <f t="shared" si="12"/>
        <v>99.49974572137289</v>
      </c>
    </row>
    <row r="440" spans="1:9" ht="33.75" outlineLevel="6">
      <c r="A440" s="50">
        <f t="shared" si="13"/>
        <v>427</v>
      </c>
      <c r="B440" s="24" t="s">
        <v>290</v>
      </c>
      <c r="C440" s="23" t="s">
        <v>89</v>
      </c>
      <c r="D440" s="23" t="s">
        <v>65</v>
      </c>
      <c r="E440" s="23" t="s">
        <v>745</v>
      </c>
      <c r="F440" s="23" t="s">
        <v>291</v>
      </c>
      <c r="G440" s="129">
        <v>2592.9</v>
      </c>
      <c r="H440" s="129">
        <v>2592.9</v>
      </c>
      <c r="I440" s="130">
        <f t="shared" si="12"/>
        <v>100</v>
      </c>
    </row>
    <row r="441" spans="1:9" ht="12.75" outlineLevel="7">
      <c r="A441" s="50">
        <f t="shared" si="13"/>
        <v>428</v>
      </c>
      <c r="B441" s="24" t="s">
        <v>292</v>
      </c>
      <c r="C441" s="23" t="s">
        <v>89</v>
      </c>
      <c r="D441" s="23" t="s">
        <v>65</v>
      </c>
      <c r="E441" s="23" t="s">
        <v>745</v>
      </c>
      <c r="F441" s="23" t="s">
        <v>293</v>
      </c>
      <c r="G441" s="129">
        <v>2592.9</v>
      </c>
      <c r="H441" s="129">
        <v>2592.9</v>
      </c>
      <c r="I441" s="130">
        <f t="shared" si="12"/>
        <v>100</v>
      </c>
    </row>
    <row r="442" spans="1:9" ht="180" outlineLevel="5">
      <c r="A442" s="50">
        <f t="shared" si="13"/>
        <v>429</v>
      </c>
      <c r="B442" s="25" t="s">
        <v>747</v>
      </c>
      <c r="C442" s="23" t="s">
        <v>89</v>
      </c>
      <c r="D442" s="23" t="s">
        <v>65</v>
      </c>
      <c r="E442" s="23" t="s">
        <v>748</v>
      </c>
      <c r="F442" s="23"/>
      <c r="G442" s="129">
        <v>186850.7</v>
      </c>
      <c r="H442" s="129">
        <v>182469</v>
      </c>
      <c r="I442" s="130">
        <f t="shared" si="12"/>
        <v>97.65497265999002</v>
      </c>
    </row>
    <row r="443" spans="1:9" ht="67.5" outlineLevel="6">
      <c r="A443" s="50">
        <f t="shared" si="13"/>
        <v>430</v>
      </c>
      <c r="B443" s="24" t="s">
        <v>233</v>
      </c>
      <c r="C443" s="23" t="s">
        <v>89</v>
      </c>
      <c r="D443" s="23" t="s">
        <v>65</v>
      </c>
      <c r="E443" s="23" t="s">
        <v>748</v>
      </c>
      <c r="F443" s="23" t="s">
        <v>234</v>
      </c>
      <c r="G443" s="129">
        <v>16642</v>
      </c>
      <c r="H443" s="129">
        <v>16607.2</v>
      </c>
      <c r="I443" s="130">
        <f t="shared" si="12"/>
        <v>99.79089051796659</v>
      </c>
    </row>
    <row r="444" spans="1:9" ht="22.5" outlineLevel="7">
      <c r="A444" s="50">
        <f t="shared" si="13"/>
        <v>431</v>
      </c>
      <c r="B444" s="24" t="s">
        <v>287</v>
      </c>
      <c r="C444" s="23" t="s">
        <v>89</v>
      </c>
      <c r="D444" s="23" t="s">
        <v>65</v>
      </c>
      <c r="E444" s="23" t="s">
        <v>748</v>
      </c>
      <c r="F444" s="23" t="s">
        <v>135</v>
      </c>
      <c r="G444" s="129">
        <v>16642</v>
      </c>
      <c r="H444" s="129">
        <v>16607.2</v>
      </c>
      <c r="I444" s="130">
        <f t="shared" si="12"/>
        <v>99.79089051796659</v>
      </c>
    </row>
    <row r="445" spans="1:9" ht="33.75" outlineLevel="6">
      <c r="A445" s="50">
        <f t="shared" si="13"/>
        <v>432</v>
      </c>
      <c r="B445" s="24" t="s">
        <v>567</v>
      </c>
      <c r="C445" s="23" t="s">
        <v>89</v>
      </c>
      <c r="D445" s="23" t="s">
        <v>65</v>
      </c>
      <c r="E445" s="23" t="s">
        <v>748</v>
      </c>
      <c r="F445" s="23" t="s">
        <v>236</v>
      </c>
      <c r="G445" s="129">
        <v>970.4</v>
      </c>
      <c r="H445" s="129">
        <v>970.4</v>
      </c>
      <c r="I445" s="130">
        <f t="shared" si="12"/>
        <v>100</v>
      </c>
    </row>
    <row r="446" spans="1:9" ht="33.75" outlineLevel="7">
      <c r="A446" s="50">
        <f t="shared" si="13"/>
        <v>433</v>
      </c>
      <c r="B446" s="24" t="s">
        <v>237</v>
      </c>
      <c r="C446" s="23" t="s">
        <v>89</v>
      </c>
      <c r="D446" s="23" t="s">
        <v>65</v>
      </c>
      <c r="E446" s="23" t="s">
        <v>748</v>
      </c>
      <c r="F446" s="23" t="s">
        <v>238</v>
      </c>
      <c r="G446" s="129">
        <v>970.4</v>
      </c>
      <c r="H446" s="129">
        <v>970.4</v>
      </c>
      <c r="I446" s="130">
        <f t="shared" si="12"/>
        <v>100</v>
      </c>
    </row>
    <row r="447" spans="1:9" ht="33.75" outlineLevel="6">
      <c r="A447" s="50">
        <f t="shared" si="13"/>
        <v>434</v>
      </c>
      <c r="B447" s="24" t="s">
        <v>290</v>
      </c>
      <c r="C447" s="23" t="s">
        <v>89</v>
      </c>
      <c r="D447" s="23" t="s">
        <v>65</v>
      </c>
      <c r="E447" s="23" t="s">
        <v>748</v>
      </c>
      <c r="F447" s="23" t="s">
        <v>291</v>
      </c>
      <c r="G447" s="129">
        <v>169238.3</v>
      </c>
      <c r="H447" s="129">
        <v>164891.4</v>
      </c>
      <c r="I447" s="130">
        <f t="shared" si="12"/>
        <v>97.43149157135235</v>
      </c>
    </row>
    <row r="448" spans="1:9" ht="12.75" outlineLevel="7">
      <c r="A448" s="50">
        <f t="shared" si="13"/>
        <v>435</v>
      </c>
      <c r="B448" s="24" t="s">
        <v>292</v>
      </c>
      <c r="C448" s="23" t="s">
        <v>89</v>
      </c>
      <c r="D448" s="23" t="s">
        <v>65</v>
      </c>
      <c r="E448" s="23" t="s">
        <v>748</v>
      </c>
      <c r="F448" s="23" t="s">
        <v>293</v>
      </c>
      <c r="G448" s="129">
        <v>169238.3</v>
      </c>
      <c r="H448" s="129">
        <v>164891.4</v>
      </c>
      <c r="I448" s="130">
        <f t="shared" si="12"/>
        <v>97.43149157135235</v>
      </c>
    </row>
    <row r="449" spans="1:9" ht="78.75" outlineLevel="5">
      <c r="A449" s="50">
        <f t="shared" si="13"/>
        <v>436</v>
      </c>
      <c r="B449" s="24" t="s">
        <v>749</v>
      </c>
      <c r="C449" s="23" t="s">
        <v>89</v>
      </c>
      <c r="D449" s="23" t="s">
        <v>65</v>
      </c>
      <c r="E449" s="23" t="s">
        <v>750</v>
      </c>
      <c r="F449" s="23"/>
      <c r="G449" s="129">
        <v>8450.9</v>
      </c>
      <c r="H449" s="129">
        <v>8291.3</v>
      </c>
      <c r="I449" s="130">
        <f t="shared" si="12"/>
        <v>98.11144375155308</v>
      </c>
    </row>
    <row r="450" spans="1:9" ht="67.5" outlineLevel="6">
      <c r="A450" s="50">
        <f t="shared" si="13"/>
        <v>437</v>
      </c>
      <c r="B450" s="24" t="s">
        <v>233</v>
      </c>
      <c r="C450" s="23" t="s">
        <v>89</v>
      </c>
      <c r="D450" s="23" t="s">
        <v>65</v>
      </c>
      <c r="E450" s="23" t="s">
        <v>750</v>
      </c>
      <c r="F450" s="23" t="s">
        <v>234</v>
      </c>
      <c r="G450" s="129">
        <v>3994.9</v>
      </c>
      <c r="H450" s="129">
        <v>3994.9</v>
      </c>
      <c r="I450" s="130">
        <f t="shared" si="12"/>
        <v>100</v>
      </c>
    </row>
    <row r="451" spans="1:9" ht="22.5" outlineLevel="7">
      <c r="A451" s="50">
        <f t="shared" si="13"/>
        <v>438</v>
      </c>
      <c r="B451" s="24" t="s">
        <v>287</v>
      </c>
      <c r="C451" s="23" t="s">
        <v>89</v>
      </c>
      <c r="D451" s="23" t="s">
        <v>65</v>
      </c>
      <c r="E451" s="23" t="s">
        <v>750</v>
      </c>
      <c r="F451" s="23" t="s">
        <v>135</v>
      </c>
      <c r="G451" s="129">
        <v>3994.9</v>
      </c>
      <c r="H451" s="129">
        <v>3994.9</v>
      </c>
      <c r="I451" s="130">
        <f t="shared" si="12"/>
        <v>100</v>
      </c>
    </row>
    <row r="452" spans="1:9" ht="33.75" outlineLevel="6">
      <c r="A452" s="50">
        <f t="shared" si="13"/>
        <v>439</v>
      </c>
      <c r="B452" s="24" t="s">
        <v>567</v>
      </c>
      <c r="C452" s="23" t="s">
        <v>89</v>
      </c>
      <c r="D452" s="23" t="s">
        <v>65</v>
      </c>
      <c r="E452" s="23" t="s">
        <v>750</v>
      </c>
      <c r="F452" s="23" t="s">
        <v>236</v>
      </c>
      <c r="G452" s="129">
        <v>4452.6</v>
      </c>
      <c r="H452" s="129">
        <v>4295.8</v>
      </c>
      <c r="I452" s="130">
        <f t="shared" si="12"/>
        <v>96.47846202218928</v>
      </c>
    </row>
    <row r="453" spans="1:9" ht="33.75" outlineLevel="7">
      <c r="A453" s="50">
        <f t="shared" si="13"/>
        <v>440</v>
      </c>
      <c r="B453" s="24" t="s">
        <v>237</v>
      </c>
      <c r="C453" s="23" t="s">
        <v>89</v>
      </c>
      <c r="D453" s="23" t="s">
        <v>65</v>
      </c>
      <c r="E453" s="23" t="s">
        <v>750</v>
      </c>
      <c r="F453" s="23" t="s">
        <v>238</v>
      </c>
      <c r="G453" s="129">
        <v>4452.6</v>
      </c>
      <c r="H453" s="129">
        <v>4295.8</v>
      </c>
      <c r="I453" s="130">
        <f t="shared" si="12"/>
        <v>96.47846202218928</v>
      </c>
    </row>
    <row r="454" spans="1:9" ht="12.75" outlineLevel="6">
      <c r="A454" s="50">
        <f t="shared" si="13"/>
        <v>441</v>
      </c>
      <c r="B454" s="24" t="s">
        <v>253</v>
      </c>
      <c r="C454" s="23" t="s">
        <v>89</v>
      </c>
      <c r="D454" s="23" t="s">
        <v>65</v>
      </c>
      <c r="E454" s="23" t="s">
        <v>750</v>
      </c>
      <c r="F454" s="23" t="s">
        <v>254</v>
      </c>
      <c r="G454" s="129">
        <v>3.4</v>
      </c>
      <c r="H454" s="129">
        <v>0.6</v>
      </c>
      <c r="I454" s="130">
        <f t="shared" si="12"/>
        <v>17.647058823529413</v>
      </c>
    </row>
    <row r="455" spans="1:9" ht="12.75" outlineLevel="7">
      <c r="A455" s="50">
        <f t="shared" si="13"/>
        <v>442</v>
      </c>
      <c r="B455" s="24" t="s">
        <v>261</v>
      </c>
      <c r="C455" s="23" t="s">
        <v>89</v>
      </c>
      <c r="D455" s="23" t="s">
        <v>65</v>
      </c>
      <c r="E455" s="23" t="s">
        <v>750</v>
      </c>
      <c r="F455" s="23" t="s">
        <v>262</v>
      </c>
      <c r="G455" s="129">
        <v>0.1</v>
      </c>
      <c r="H455" s="129">
        <v>0</v>
      </c>
      <c r="I455" s="130">
        <f t="shared" si="12"/>
        <v>0</v>
      </c>
    </row>
    <row r="456" spans="1:9" ht="12.75" outlineLevel="7">
      <c r="A456" s="50">
        <f t="shared" si="13"/>
        <v>443</v>
      </c>
      <c r="B456" s="24" t="s">
        <v>255</v>
      </c>
      <c r="C456" s="23" t="s">
        <v>89</v>
      </c>
      <c r="D456" s="23" t="s">
        <v>65</v>
      </c>
      <c r="E456" s="23" t="s">
        <v>750</v>
      </c>
      <c r="F456" s="23" t="s">
        <v>256</v>
      </c>
      <c r="G456" s="129">
        <v>3.3</v>
      </c>
      <c r="H456" s="129">
        <v>0.6</v>
      </c>
      <c r="I456" s="130">
        <f t="shared" si="12"/>
        <v>18.181818181818183</v>
      </c>
    </row>
    <row r="457" spans="1:9" ht="78.75" outlineLevel="5">
      <c r="A457" s="50">
        <f t="shared" si="13"/>
        <v>444</v>
      </c>
      <c r="B457" s="24" t="s">
        <v>751</v>
      </c>
      <c r="C457" s="23" t="s">
        <v>89</v>
      </c>
      <c r="D457" s="23" t="s">
        <v>65</v>
      </c>
      <c r="E457" s="23" t="s">
        <v>752</v>
      </c>
      <c r="F457" s="23"/>
      <c r="G457" s="129">
        <v>27519.8</v>
      </c>
      <c r="H457" s="129">
        <v>27468.8</v>
      </c>
      <c r="I457" s="130">
        <f t="shared" si="12"/>
        <v>99.81467888574772</v>
      </c>
    </row>
    <row r="458" spans="1:9" ht="67.5" outlineLevel="6">
      <c r="A458" s="50">
        <f t="shared" si="13"/>
        <v>445</v>
      </c>
      <c r="B458" s="24" t="s">
        <v>233</v>
      </c>
      <c r="C458" s="23" t="s">
        <v>89</v>
      </c>
      <c r="D458" s="23" t="s">
        <v>65</v>
      </c>
      <c r="E458" s="23" t="s">
        <v>752</v>
      </c>
      <c r="F458" s="23" t="s">
        <v>234</v>
      </c>
      <c r="G458" s="129">
        <v>25134</v>
      </c>
      <c r="H458" s="129">
        <v>25101.2</v>
      </c>
      <c r="I458" s="130">
        <f t="shared" si="12"/>
        <v>99.86949948277234</v>
      </c>
    </row>
    <row r="459" spans="1:9" ht="22.5" outlineLevel="7">
      <c r="A459" s="50">
        <f t="shared" si="13"/>
        <v>446</v>
      </c>
      <c r="B459" s="24" t="s">
        <v>287</v>
      </c>
      <c r="C459" s="23" t="s">
        <v>89</v>
      </c>
      <c r="D459" s="23" t="s">
        <v>65</v>
      </c>
      <c r="E459" s="23" t="s">
        <v>752</v>
      </c>
      <c r="F459" s="23" t="s">
        <v>135</v>
      </c>
      <c r="G459" s="129">
        <v>25134</v>
      </c>
      <c r="H459" s="129">
        <v>25101.2</v>
      </c>
      <c r="I459" s="130">
        <f t="shared" si="12"/>
        <v>99.86949948277234</v>
      </c>
    </row>
    <row r="460" spans="1:9" ht="33.75" outlineLevel="6">
      <c r="A460" s="50">
        <f t="shared" si="13"/>
        <v>447</v>
      </c>
      <c r="B460" s="24" t="s">
        <v>567</v>
      </c>
      <c r="C460" s="23" t="s">
        <v>89</v>
      </c>
      <c r="D460" s="23" t="s">
        <v>65</v>
      </c>
      <c r="E460" s="23" t="s">
        <v>752</v>
      </c>
      <c r="F460" s="23" t="s">
        <v>236</v>
      </c>
      <c r="G460" s="129">
        <v>2257.1</v>
      </c>
      <c r="H460" s="129">
        <v>2239</v>
      </c>
      <c r="I460" s="130">
        <f t="shared" si="12"/>
        <v>99.19808603960834</v>
      </c>
    </row>
    <row r="461" spans="1:9" ht="33.75" outlineLevel="7">
      <c r="A461" s="50">
        <f t="shared" si="13"/>
        <v>448</v>
      </c>
      <c r="B461" s="24" t="s">
        <v>237</v>
      </c>
      <c r="C461" s="23" t="s">
        <v>89</v>
      </c>
      <c r="D461" s="23" t="s">
        <v>65</v>
      </c>
      <c r="E461" s="23" t="s">
        <v>752</v>
      </c>
      <c r="F461" s="23" t="s">
        <v>238</v>
      </c>
      <c r="G461" s="129">
        <v>2257.1</v>
      </c>
      <c r="H461" s="129">
        <v>2239</v>
      </c>
      <c r="I461" s="130">
        <f t="shared" si="12"/>
        <v>99.19808603960834</v>
      </c>
    </row>
    <row r="462" spans="1:9" ht="22.5" outlineLevel="6">
      <c r="A462" s="50">
        <f t="shared" si="13"/>
        <v>449</v>
      </c>
      <c r="B462" s="24" t="s">
        <v>299</v>
      </c>
      <c r="C462" s="23" t="s">
        <v>89</v>
      </c>
      <c r="D462" s="23" t="s">
        <v>65</v>
      </c>
      <c r="E462" s="23" t="s">
        <v>752</v>
      </c>
      <c r="F462" s="23" t="s">
        <v>300</v>
      </c>
      <c r="G462" s="129">
        <v>17</v>
      </c>
      <c r="H462" s="129">
        <v>17</v>
      </c>
      <c r="I462" s="130">
        <f t="shared" si="12"/>
        <v>100</v>
      </c>
    </row>
    <row r="463" spans="1:9" ht="12.75" outlineLevel="7">
      <c r="A463" s="50">
        <f t="shared" si="13"/>
        <v>450</v>
      </c>
      <c r="B463" s="24" t="s">
        <v>308</v>
      </c>
      <c r="C463" s="23" t="s">
        <v>89</v>
      </c>
      <c r="D463" s="23" t="s">
        <v>65</v>
      </c>
      <c r="E463" s="23" t="s">
        <v>752</v>
      </c>
      <c r="F463" s="23" t="s">
        <v>309</v>
      </c>
      <c r="G463" s="129">
        <v>17</v>
      </c>
      <c r="H463" s="129">
        <v>17</v>
      </c>
      <c r="I463" s="130">
        <f aca="true" t="shared" si="14" ref="I463:I526">H463/G463*100</f>
        <v>100</v>
      </c>
    </row>
    <row r="464" spans="1:9" ht="12.75" outlineLevel="6">
      <c r="A464" s="50">
        <f aca="true" t="shared" si="15" ref="A464:A527">A463+1</f>
        <v>451</v>
      </c>
      <c r="B464" s="24" t="s">
        <v>253</v>
      </c>
      <c r="C464" s="23" t="s">
        <v>89</v>
      </c>
      <c r="D464" s="23" t="s">
        <v>65</v>
      </c>
      <c r="E464" s="23" t="s">
        <v>752</v>
      </c>
      <c r="F464" s="23" t="s">
        <v>254</v>
      </c>
      <c r="G464" s="129">
        <v>111.6</v>
      </c>
      <c r="H464" s="129">
        <v>111.6</v>
      </c>
      <c r="I464" s="130">
        <f t="shared" si="14"/>
        <v>100</v>
      </c>
    </row>
    <row r="465" spans="1:9" ht="12.75" outlineLevel="7">
      <c r="A465" s="50">
        <f t="shared" si="15"/>
        <v>452</v>
      </c>
      <c r="B465" s="24" t="s">
        <v>261</v>
      </c>
      <c r="C465" s="23" t="s">
        <v>89</v>
      </c>
      <c r="D465" s="23" t="s">
        <v>65</v>
      </c>
      <c r="E465" s="23" t="s">
        <v>752</v>
      </c>
      <c r="F465" s="23" t="s">
        <v>262</v>
      </c>
      <c r="G465" s="129">
        <v>100</v>
      </c>
      <c r="H465" s="129">
        <v>100</v>
      </c>
      <c r="I465" s="130">
        <f t="shared" si="14"/>
        <v>100</v>
      </c>
    </row>
    <row r="466" spans="1:9" ht="12.75" outlineLevel="7">
      <c r="A466" s="50">
        <f t="shared" si="15"/>
        <v>453</v>
      </c>
      <c r="B466" s="24" t="s">
        <v>255</v>
      </c>
      <c r="C466" s="23" t="s">
        <v>89</v>
      </c>
      <c r="D466" s="23" t="s">
        <v>65</v>
      </c>
      <c r="E466" s="23" t="s">
        <v>752</v>
      </c>
      <c r="F466" s="23" t="s">
        <v>256</v>
      </c>
      <c r="G466" s="129">
        <v>11.6</v>
      </c>
      <c r="H466" s="129">
        <v>11.6</v>
      </c>
      <c r="I466" s="130">
        <f t="shared" si="14"/>
        <v>100</v>
      </c>
    </row>
    <row r="467" spans="1:9" ht="112.5" outlineLevel="5">
      <c r="A467" s="50">
        <f t="shared" si="15"/>
        <v>454</v>
      </c>
      <c r="B467" s="25" t="s">
        <v>753</v>
      </c>
      <c r="C467" s="23" t="s">
        <v>89</v>
      </c>
      <c r="D467" s="23" t="s">
        <v>65</v>
      </c>
      <c r="E467" s="23" t="s">
        <v>754</v>
      </c>
      <c r="F467" s="23"/>
      <c r="G467" s="129">
        <v>26093</v>
      </c>
      <c r="H467" s="129">
        <v>26093</v>
      </c>
      <c r="I467" s="130">
        <f t="shared" si="14"/>
        <v>100</v>
      </c>
    </row>
    <row r="468" spans="1:9" ht="12.75" outlineLevel="6">
      <c r="A468" s="50">
        <f t="shared" si="15"/>
        <v>455</v>
      </c>
      <c r="B468" s="24" t="s">
        <v>284</v>
      </c>
      <c r="C468" s="23" t="s">
        <v>89</v>
      </c>
      <c r="D468" s="23" t="s">
        <v>65</v>
      </c>
      <c r="E468" s="23" t="s">
        <v>754</v>
      </c>
      <c r="F468" s="23" t="s">
        <v>48</v>
      </c>
      <c r="G468" s="129">
        <v>26093</v>
      </c>
      <c r="H468" s="129">
        <v>26093</v>
      </c>
      <c r="I468" s="130">
        <f t="shared" si="14"/>
        <v>100</v>
      </c>
    </row>
    <row r="469" spans="1:9" ht="12.75" outlineLevel="7">
      <c r="A469" s="50">
        <f t="shared" si="15"/>
        <v>456</v>
      </c>
      <c r="B469" s="24" t="s">
        <v>74</v>
      </c>
      <c r="C469" s="23" t="s">
        <v>89</v>
      </c>
      <c r="D469" s="23" t="s">
        <v>65</v>
      </c>
      <c r="E469" s="23" t="s">
        <v>754</v>
      </c>
      <c r="F469" s="23" t="s">
        <v>285</v>
      </c>
      <c r="G469" s="129">
        <v>26093</v>
      </c>
      <c r="H469" s="129">
        <v>26093</v>
      </c>
      <c r="I469" s="130">
        <f t="shared" si="14"/>
        <v>100</v>
      </c>
    </row>
    <row r="470" spans="1:9" ht="78.75" outlineLevel="5">
      <c r="A470" s="50">
        <f t="shared" si="15"/>
        <v>457</v>
      </c>
      <c r="B470" s="24" t="s">
        <v>755</v>
      </c>
      <c r="C470" s="23" t="s">
        <v>89</v>
      </c>
      <c r="D470" s="23" t="s">
        <v>65</v>
      </c>
      <c r="E470" s="23" t="s">
        <v>756</v>
      </c>
      <c r="F470" s="23"/>
      <c r="G470" s="129">
        <v>70</v>
      </c>
      <c r="H470" s="129">
        <v>70</v>
      </c>
      <c r="I470" s="130">
        <f t="shared" si="14"/>
        <v>100</v>
      </c>
    </row>
    <row r="471" spans="1:9" ht="22.5" outlineLevel="6">
      <c r="A471" s="50">
        <f t="shared" si="15"/>
        <v>458</v>
      </c>
      <c r="B471" s="24" t="s">
        <v>299</v>
      </c>
      <c r="C471" s="23" t="s">
        <v>89</v>
      </c>
      <c r="D471" s="23" t="s">
        <v>65</v>
      </c>
      <c r="E471" s="23" t="s">
        <v>756</v>
      </c>
      <c r="F471" s="23" t="s">
        <v>300</v>
      </c>
      <c r="G471" s="129">
        <v>70</v>
      </c>
      <c r="H471" s="129">
        <v>70</v>
      </c>
      <c r="I471" s="130">
        <f t="shared" si="14"/>
        <v>100</v>
      </c>
    </row>
    <row r="472" spans="1:9" ht="12.75" outlineLevel="7">
      <c r="A472" s="50">
        <f t="shared" si="15"/>
        <v>459</v>
      </c>
      <c r="B472" s="24" t="s">
        <v>308</v>
      </c>
      <c r="C472" s="23" t="s">
        <v>89</v>
      </c>
      <c r="D472" s="23" t="s">
        <v>65</v>
      </c>
      <c r="E472" s="23" t="s">
        <v>756</v>
      </c>
      <c r="F472" s="23" t="s">
        <v>309</v>
      </c>
      <c r="G472" s="129">
        <v>70</v>
      </c>
      <c r="H472" s="129">
        <v>70</v>
      </c>
      <c r="I472" s="130">
        <f t="shared" si="14"/>
        <v>100</v>
      </c>
    </row>
    <row r="473" spans="1:9" ht="67.5" outlineLevel="5">
      <c r="A473" s="50">
        <f t="shared" si="15"/>
        <v>460</v>
      </c>
      <c r="B473" s="24" t="s">
        <v>736</v>
      </c>
      <c r="C473" s="23" t="s">
        <v>89</v>
      </c>
      <c r="D473" s="23" t="s">
        <v>65</v>
      </c>
      <c r="E473" s="23" t="s">
        <v>737</v>
      </c>
      <c r="F473" s="23"/>
      <c r="G473" s="129">
        <v>35382</v>
      </c>
      <c r="H473" s="129">
        <v>35187.8</v>
      </c>
      <c r="I473" s="130">
        <f t="shared" si="14"/>
        <v>99.45113334463852</v>
      </c>
    </row>
    <row r="474" spans="1:9" ht="33.75" outlineLevel="6">
      <c r="A474" s="50">
        <f t="shared" si="15"/>
        <v>461</v>
      </c>
      <c r="B474" s="24" t="s">
        <v>290</v>
      </c>
      <c r="C474" s="23" t="s">
        <v>89</v>
      </c>
      <c r="D474" s="23" t="s">
        <v>65</v>
      </c>
      <c r="E474" s="23" t="s">
        <v>737</v>
      </c>
      <c r="F474" s="23" t="s">
        <v>291</v>
      </c>
      <c r="G474" s="129">
        <v>35382</v>
      </c>
      <c r="H474" s="129">
        <v>35187.8</v>
      </c>
      <c r="I474" s="130">
        <f t="shared" si="14"/>
        <v>99.45113334463852</v>
      </c>
    </row>
    <row r="475" spans="1:9" ht="12.75" outlineLevel="7">
      <c r="A475" s="50">
        <f t="shared" si="15"/>
        <v>462</v>
      </c>
      <c r="B475" s="24" t="s">
        <v>292</v>
      </c>
      <c r="C475" s="23" t="s">
        <v>89</v>
      </c>
      <c r="D475" s="23" t="s">
        <v>65</v>
      </c>
      <c r="E475" s="23" t="s">
        <v>737</v>
      </c>
      <c r="F475" s="23" t="s">
        <v>293</v>
      </c>
      <c r="G475" s="129">
        <v>35382</v>
      </c>
      <c r="H475" s="129">
        <v>35187.8</v>
      </c>
      <c r="I475" s="130">
        <f t="shared" si="14"/>
        <v>99.45113334463852</v>
      </c>
    </row>
    <row r="476" spans="1:9" ht="78.75" outlineLevel="5">
      <c r="A476" s="50">
        <f t="shared" si="15"/>
        <v>463</v>
      </c>
      <c r="B476" s="24" t="s">
        <v>738</v>
      </c>
      <c r="C476" s="23" t="s">
        <v>89</v>
      </c>
      <c r="D476" s="23" t="s">
        <v>65</v>
      </c>
      <c r="E476" s="23" t="s">
        <v>739</v>
      </c>
      <c r="F476" s="23"/>
      <c r="G476" s="129">
        <v>27536.3</v>
      </c>
      <c r="H476" s="129">
        <v>27148.6</v>
      </c>
      <c r="I476" s="130">
        <f t="shared" si="14"/>
        <v>98.59204032495288</v>
      </c>
    </row>
    <row r="477" spans="1:9" ht="33.75" outlineLevel="6">
      <c r="A477" s="50">
        <f t="shared" si="15"/>
        <v>464</v>
      </c>
      <c r="B477" s="24" t="s">
        <v>290</v>
      </c>
      <c r="C477" s="23" t="s">
        <v>89</v>
      </c>
      <c r="D477" s="23" t="s">
        <v>65</v>
      </c>
      <c r="E477" s="23" t="s">
        <v>739</v>
      </c>
      <c r="F477" s="23" t="s">
        <v>291</v>
      </c>
      <c r="G477" s="129">
        <v>27536.3</v>
      </c>
      <c r="H477" s="129">
        <v>27148.6</v>
      </c>
      <c r="I477" s="130">
        <f t="shared" si="14"/>
        <v>98.59204032495288</v>
      </c>
    </row>
    <row r="478" spans="1:9" ht="12.75" outlineLevel="7">
      <c r="A478" s="50">
        <f t="shared" si="15"/>
        <v>465</v>
      </c>
      <c r="B478" s="24" t="s">
        <v>292</v>
      </c>
      <c r="C478" s="23" t="s">
        <v>89</v>
      </c>
      <c r="D478" s="23" t="s">
        <v>65</v>
      </c>
      <c r="E478" s="23" t="s">
        <v>739</v>
      </c>
      <c r="F478" s="23" t="s">
        <v>293</v>
      </c>
      <c r="G478" s="129">
        <v>27536.3</v>
      </c>
      <c r="H478" s="129">
        <v>27148.6</v>
      </c>
      <c r="I478" s="130">
        <f t="shared" si="14"/>
        <v>98.59204032495288</v>
      </c>
    </row>
    <row r="479" spans="1:9" ht="78.75" outlineLevel="5">
      <c r="A479" s="50">
        <f t="shared" si="15"/>
        <v>466</v>
      </c>
      <c r="B479" s="24" t="s">
        <v>399</v>
      </c>
      <c r="C479" s="23" t="s">
        <v>89</v>
      </c>
      <c r="D479" s="23" t="s">
        <v>65</v>
      </c>
      <c r="E479" s="23" t="s">
        <v>757</v>
      </c>
      <c r="F479" s="23"/>
      <c r="G479" s="129">
        <v>218.4</v>
      </c>
      <c r="H479" s="129">
        <v>218.4</v>
      </c>
      <c r="I479" s="130">
        <f t="shared" si="14"/>
        <v>100</v>
      </c>
    </row>
    <row r="480" spans="1:9" ht="33.75" outlineLevel="6">
      <c r="A480" s="50">
        <f t="shared" si="15"/>
        <v>467</v>
      </c>
      <c r="B480" s="24" t="s">
        <v>639</v>
      </c>
      <c r="C480" s="23" t="s">
        <v>89</v>
      </c>
      <c r="D480" s="23" t="s">
        <v>65</v>
      </c>
      <c r="E480" s="23" t="s">
        <v>757</v>
      </c>
      <c r="F480" s="23" t="s">
        <v>306</v>
      </c>
      <c r="G480" s="129">
        <v>191.7</v>
      </c>
      <c r="H480" s="129">
        <v>191.7</v>
      </c>
      <c r="I480" s="130">
        <f t="shared" si="14"/>
        <v>100</v>
      </c>
    </row>
    <row r="481" spans="1:9" ht="101.25" outlineLevel="7">
      <c r="A481" s="50">
        <f t="shared" si="15"/>
        <v>468</v>
      </c>
      <c r="B481" s="25" t="s">
        <v>746</v>
      </c>
      <c r="C481" s="23" t="s">
        <v>89</v>
      </c>
      <c r="D481" s="23" t="s">
        <v>65</v>
      </c>
      <c r="E481" s="23" t="s">
        <v>757</v>
      </c>
      <c r="F481" s="23" t="s">
        <v>307</v>
      </c>
      <c r="G481" s="129">
        <v>191.7</v>
      </c>
      <c r="H481" s="129">
        <v>191.7</v>
      </c>
      <c r="I481" s="130">
        <f t="shared" si="14"/>
        <v>100</v>
      </c>
    </row>
    <row r="482" spans="1:9" ht="33.75" outlineLevel="6">
      <c r="A482" s="50">
        <f t="shared" si="15"/>
        <v>469</v>
      </c>
      <c r="B482" s="24" t="s">
        <v>290</v>
      </c>
      <c r="C482" s="23" t="s">
        <v>89</v>
      </c>
      <c r="D482" s="23" t="s">
        <v>65</v>
      </c>
      <c r="E482" s="23" t="s">
        <v>757</v>
      </c>
      <c r="F482" s="23" t="s">
        <v>291</v>
      </c>
      <c r="G482" s="129">
        <v>26.7</v>
      </c>
      <c r="H482" s="129">
        <v>26.7</v>
      </c>
      <c r="I482" s="130">
        <f t="shared" si="14"/>
        <v>100</v>
      </c>
    </row>
    <row r="483" spans="1:9" ht="12.75" outlineLevel="7">
      <c r="A483" s="50">
        <f t="shared" si="15"/>
        <v>470</v>
      </c>
      <c r="B483" s="24" t="s">
        <v>292</v>
      </c>
      <c r="C483" s="23" t="s">
        <v>89</v>
      </c>
      <c r="D483" s="23" t="s">
        <v>65</v>
      </c>
      <c r="E483" s="23" t="s">
        <v>757</v>
      </c>
      <c r="F483" s="23" t="s">
        <v>293</v>
      </c>
      <c r="G483" s="129">
        <v>26.7</v>
      </c>
      <c r="H483" s="129">
        <v>26.7</v>
      </c>
      <c r="I483" s="130">
        <f t="shared" si="14"/>
        <v>100</v>
      </c>
    </row>
    <row r="484" spans="1:9" ht="22.5" outlineLevel="4">
      <c r="A484" s="50">
        <f t="shared" si="15"/>
        <v>471</v>
      </c>
      <c r="B484" s="24" t="s">
        <v>758</v>
      </c>
      <c r="C484" s="23" t="s">
        <v>89</v>
      </c>
      <c r="D484" s="23" t="s">
        <v>65</v>
      </c>
      <c r="E484" s="23" t="s">
        <v>759</v>
      </c>
      <c r="F484" s="23"/>
      <c r="G484" s="129">
        <v>130</v>
      </c>
      <c r="H484" s="129">
        <v>93.7</v>
      </c>
      <c r="I484" s="130">
        <f t="shared" si="14"/>
        <v>72.07692307692308</v>
      </c>
    </row>
    <row r="485" spans="1:9" ht="90" outlineLevel="5">
      <c r="A485" s="50">
        <f t="shared" si="15"/>
        <v>472</v>
      </c>
      <c r="B485" s="25" t="s">
        <v>760</v>
      </c>
      <c r="C485" s="23" t="s">
        <v>89</v>
      </c>
      <c r="D485" s="23" t="s">
        <v>65</v>
      </c>
      <c r="E485" s="23" t="s">
        <v>761</v>
      </c>
      <c r="F485" s="23"/>
      <c r="G485" s="129">
        <v>130</v>
      </c>
      <c r="H485" s="129">
        <v>93.7</v>
      </c>
      <c r="I485" s="130">
        <f t="shared" si="14"/>
        <v>72.07692307692308</v>
      </c>
    </row>
    <row r="486" spans="1:9" ht="67.5" outlineLevel="6">
      <c r="A486" s="50">
        <f t="shared" si="15"/>
        <v>473</v>
      </c>
      <c r="B486" s="24" t="s">
        <v>233</v>
      </c>
      <c r="C486" s="23" t="s">
        <v>89</v>
      </c>
      <c r="D486" s="23" t="s">
        <v>65</v>
      </c>
      <c r="E486" s="23" t="s">
        <v>761</v>
      </c>
      <c r="F486" s="23" t="s">
        <v>234</v>
      </c>
      <c r="G486" s="129">
        <v>53</v>
      </c>
      <c r="H486" s="129">
        <v>21.3</v>
      </c>
      <c r="I486" s="130">
        <f t="shared" si="14"/>
        <v>40.18867924528302</v>
      </c>
    </row>
    <row r="487" spans="1:9" ht="22.5" outlineLevel="7">
      <c r="A487" s="50">
        <f t="shared" si="15"/>
        <v>474</v>
      </c>
      <c r="B487" s="24" t="s">
        <v>287</v>
      </c>
      <c r="C487" s="23" t="s">
        <v>89</v>
      </c>
      <c r="D487" s="23" t="s">
        <v>65</v>
      </c>
      <c r="E487" s="23" t="s">
        <v>761</v>
      </c>
      <c r="F487" s="23" t="s">
        <v>135</v>
      </c>
      <c r="G487" s="129">
        <v>53</v>
      </c>
      <c r="H487" s="129">
        <v>21.3</v>
      </c>
      <c r="I487" s="130">
        <f t="shared" si="14"/>
        <v>40.18867924528302</v>
      </c>
    </row>
    <row r="488" spans="1:9" ht="33.75" outlineLevel="6">
      <c r="A488" s="50">
        <f t="shared" si="15"/>
        <v>475</v>
      </c>
      <c r="B488" s="24" t="s">
        <v>567</v>
      </c>
      <c r="C488" s="23" t="s">
        <v>89</v>
      </c>
      <c r="D488" s="23" t="s">
        <v>65</v>
      </c>
      <c r="E488" s="23" t="s">
        <v>761</v>
      </c>
      <c r="F488" s="23" t="s">
        <v>236</v>
      </c>
      <c r="G488" s="129">
        <v>60</v>
      </c>
      <c r="H488" s="129">
        <v>55.5</v>
      </c>
      <c r="I488" s="130">
        <f t="shared" si="14"/>
        <v>92.5</v>
      </c>
    </row>
    <row r="489" spans="1:9" ht="33.75" outlineLevel="7">
      <c r="A489" s="50">
        <f t="shared" si="15"/>
        <v>476</v>
      </c>
      <c r="B489" s="24" t="s">
        <v>237</v>
      </c>
      <c r="C489" s="23" t="s">
        <v>89</v>
      </c>
      <c r="D489" s="23" t="s">
        <v>65</v>
      </c>
      <c r="E489" s="23" t="s">
        <v>761</v>
      </c>
      <c r="F489" s="23" t="s">
        <v>238</v>
      </c>
      <c r="G489" s="129">
        <v>60</v>
      </c>
      <c r="H489" s="129">
        <v>55.5</v>
      </c>
      <c r="I489" s="130">
        <f t="shared" si="14"/>
        <v>92.5</v>
      </c>
    </row>
    <row r="490" spans="1:9" ht="22.5" outlineLevel="6">
      <c r="A490" s="50">
        <f t="shared" si="15"/>
        <v>477</v>
      </c>
      <c r="B490" s="24" t="s">
        <v>299</v>
      </c>
      <c r="C490" s="23" t="s">
        <v>89</v>
      </c>
      <c r="D490" s="23" t="s">
        <v>65</v>
      </c>
      <c r="E490" s="23" t="s">
        <v>761</v>
      </c>
      <c r="F490" s="23" t="s">
        <v>300</v>
      </c>
      <c r="G490" s="129">
        <v>4.5</v>
      </c>
      <c r="H490" s="129">
        <v>4.5</v>
      </c>
      <c r="I490" s="130">
        <f t="shared" si="14"/>
        <v>100</v>
      </c>
    </row>
    <row r="491" spans="1:9" ht="22.5" outlineLevel="7">
      <c r="A491" s="50">
        <f t="shared" si="15"/>
        <v>478</v>
      </c>
      <c r="B491" s="24" t="s">
        <v>301</v>
      </c>
      <c r="C491" s="23" t="s">
        <v>89</v>
      </c>
      <c r="D491" s="23" t="s">
        <v>65</v>
      </c>
      <c r="E491" s="23" t="s">
        <v>761</v>
      </c>
      <c r="F491" s="23" t="s">
        <v>302</v>
      </c>
      <c r="G491" s="129">
        <v>4.5</v>
      </c>
      <c r="H491" s="129">
        <v>4.5</v>
      </c>
      <c r="I491" s="130">
        <f t="shared" si="14"/>
        <v>100</v>
      </c>
    </row>
    <row r="492" spans="1:9" ht="33.75" outlineLevel="6">
      <c r="A492" s="50">
        <f t="shared" si="15"/>
        <v>479</v>
      </c>
      <c r="B492" s="24" t="s">
        <v>290</v>
      </c>
      <c r="C492" s="23" t="s">
        <v>89</v>
      </c>
      <c r="D492" s="23" t="s">
        <v>65</v>
      </c>
      <c r="E492" s="23" t="s">
        <v>761</v>
      </c>
      <c r="F492" s="23" t="s">
        <v>291</v>
      </c>
      <c r="G492" s="129">
        <v>12.4</v>
      </c>
      <c r="H492" s="129">
        <v>12.4</v>
      </c>
      <c r="I492" s="130">
        <f t="shared" si="14"/>
        <v>100</v>
      </c>
    </row>
    <row r="493" spans="1:9" ht="12.75" outlineLevel="7">
      <c r="A493" s="50">
        <f t="shared" si="15"/>
        <v>480</v>
      </c>
      <c r="B493" s="24" t="s">
        <v>292</v>
      </c>
      <c r="C493" s="23" t="s">
        <v>89</v>
      </c>
      <c r="D493" s="23" t="s">
        <v>65</v>
      </c>
      <c r="E493" s="23" t="s">
        <v>761</v>
      </c>
      <c r="F493" s="23" t="s">
        <v>293</v>
      </c>
      <c r="G493" s="129">
        <v>12.4</v>
      </c>
      <c r="H493" s="129">
        <v>12.4</v>
      </c>
      <c r="I493" s="130">
        <f t="shared" si="14"/>
        <v>100</v>
      </c>
    </row>
    <row r="494" spans="1:9" ht="22.5" outlineLevel="3">
      <c r="A494" s="50">
        <f t="shared" si="15"/>
        <v>481</v>
      </c>
      <c r="B494" s="24" t="s">
        <v>270</v>
      </c>
      <c r="C494" s="23" t="s">
        <v>89</v>
      </c>
      <c r="D494" s="23" t="s">
        <v>65</v>
      </c>
      <c r="E494" s="23" t="s">
        <v>601</v>
      </c>
      <c r="F494" s="23"/>
      <c r="G494" s="129">
        <v>105.8</v>
      </c>
      <c r="H494" s="129">
        <v>105.8</v>
      </c>
      <c r="I494" s="130">
        <f t="shared" si="14"/>
        <v>100</v>
      </c>
    </row>
    <row r="495" spans="1:9" ht="12.75" outlineLevel="4">
      <c r="A495" s="50">
        <f t="shared" si="15"/>
        <v>482</v>
      </c>
      <c r="B495" s="24" t="s">
        <v>246</v>
      </c>
      <c r="C495" s="23" t="s">
        <v>89</v>
      </c>
      <c r="D495" s="23" t="s">
        <v>65</v>
      </c>
      <c r="E495" s="23" t="s">
        <v>602</v>
      </c>
      <c r="F495" s="23"/>
      <c r="G495" s="129">
        <v>105.8</v>
      </c>
      <c r="H495" s="129">
        <v>105.8</v>
      </c>
      <c r="I495" s="130">
        <f t="shared" si="14"/>
        <v>100</v>
      </c>
    </row>
    <row r="496" spans="1:9" ht="78.75" outlineLevel="5">
      <c r="A496" s="50">
        <f t="shared" si="15"/>
        <v>483</v>
      </c>
      <c r="B496" s="25" t="s">
        <v>762</v>
      </c>
      <c r="C496" s="23" t="s">
        <v>89</v>
      </c>
      <c r="D496" s="23" t="s">
        <v>65</v>
      </c>
      <c r="E496" s="23" t="s">
        <v>763</v>
      </c>
      <c r="F496" s="23"/>
      <c r="G496" s="129">
        <v>49.2</v>
      </c>
      <c r="H496" s="129">
        <v>49.2</v>
      </c>
      <c r="I496" s="130">
        <f t="shared" si="14"/>
        <v>100</v>
      </c>
    </row>
    <row r="497" spans="1:9" ht="33.75" outlineLevel="6">
      <c r="A497" s="50">
        <f t="shared" si="15"/>
        <v>484</v>
      </c>
      <c r="B497" s="24" t="s">
        <v>567</v>
      </c>
      <c r="C497" s="23" t="s">
        <v>89</v>
      </c>
      <c r="D497" s="23" t="s">
        <v>65</v>
      </c>
      <c r="E497" s="23" t="s">
        <v>763</v>
      </c>
      <c r="F497" s="23" t="s">
        <v>236</v>
      </c>
      <c r="G497" s="129">
        <v>6</v>
      </c>
      <c r="H497" s="129">
        <v>6</v>
      </c>
      <c r="I497" s="130">
        <f t="shared" si="14"/>
        <v>100</v>
      </c>
    </row>
    <row r="498" spans="1:9" ht="33.75" outlineLevel="7">
      <c r="A498" s="50">
        <f t="shared" si="15"/>
        <v>485</v>
      </c>
      <c r="B498" s="24" t="s">
        <v>237</v>
      </c>
      <c r="C498" s="23" t="s">
        <v>89</v>
      </c>
      <c r="D498" s="23" t="s">
        <v>65</v>
      </c>
      <c r="E498" s="23" t="s">
        <v>763</v>
      </c>
      <c r="F498" s="23" t="s">
        <v>238</v>
      </c>
      <c r="G498" s="129">
        <v>6</v>
      </c>
      <c r="H498" s="129">
        <v>6</v>
      </c>
      <c r="I498" s="130">
        <f t="shared" si="14"/>
        <v>100</v>
      </c>
    </row>
    <row r="499" spans="1:9" ht="33.75" outlineLevel="6">
      <c r="A499" s="50">
        <f t="shared" si="15"/>
        <v>486</v>
      </c>
      <c r="B499" s="24" t="s">
        <v>290</v>
      </c>
      <c r="C499" s="23" t="s">
        <v>89</v>
      </c>
      <c r="D499" s="23" t="s">
        <v>65</v>
      </c>
      <c r="E499" s="23" t="s">
        <v>763</v>
      </c>
      <c r="F499" s="23" t="s">
        <v>291</v>
      </c>
      <c r="G499" s="129">
        <v>43.2</v>
      </c>
      <c r="H499" s="129">
        <v>43.2</v>
      </c>
      <c r="I499" s="130">
        <f t="shared" si="14"/>
        <v>100</v>
      </c>
    </row>
    <row r="500" spans="1:9" ht="12.75" outlineLevel="7">
      <c r="A500" s="50">
        <f t="shared" si="15"/>
        <v>487</v>
      </c>
      <c r="B500" s="24" t="s">
        <v>292</v>
      </c>
      <c r="C500" s="23" t="s">
        <v>89</v>
      </c>
      <c r="D500" s="23" t="s">
        <v>65</v>
      </c>
      <c r="E500" s="23" t="s">
        <v>763</v>
      </c>
      <c r="F500" s="23" t="s">
        <v>293</v>
      </c>
      <c r="G500" s="129">
        <v>43.2</v>
      </c>
      <c r="H500" s="129">
        <v>43.2</v>
      </c>
      <c r="I500" s="130">
        <f t="shared" si="14"/>
        <v>100</v>
      </c>
    </row>
    <row r="501" spans="1:9" ht="67.5" outlineLevel="5">
      <c r="A501" s="50">
        <f t="shared" si="15"/>
        <v>488</v>
      </c>
      <c r="B501" s="24" t="s">
        <v>400</v>
      </c>
      <c r="C501" s="23" t="s">
        <v>89</v>
      </c>
      <c r="D501" s="23" t="s">
        <v>65</v>
      </c>
      <c r="E501" s="23" t="s">
        <v>741</v>
      </c>
      <c r="F501" s="23"/>
      <c r="G501" s="129">
        <v>55</v>
      </c>
      <c r="H501" s="129">
        <v>55</v>
      </c>
      <c r="I501" s="130">
        <f t="shared" si="14"/>
        <v>100</v>
      </c>
    </row>
    <row r="502" spans="1:9" ht="33.75" outlineLevel="6">
      <c r="A502" s="50">
        <f t="shared" si="15"/>
        <v>489</v>
      </c>
      <c r="B502" s="24" t="s">
        <v>567</v>
      </c>
      <c r="C502" s="23" t="s">
        <v>89</v>
      </c>
      <c r="D502" s="23" t="s">
        <v>65</v>
      </c>
      <c r="E502" s="23" t="s">
        <v>741</v>
      </c>
      <c r="F502" s="23" t="s">
        <v>236</v>
      </c>
      <c r="G502" s="129">
        <v>55</v>
      </c>
      <c r="H502" s="129">
        <v>55</v>
      </c>
      <c r="I502" s="130">
        <f t="shared" si="14"/>
        <v>100</v>
      </c>
    </row>
    <row r="503" spans="1:9" ht="33.75" outlineLevel="7">
      <c r="A503" s="50">
        <f t="shared" si="15"/>
        <v>490</v>
      </c>
      <c r="B503" s="24" t="s">
        <v>237</v>
      </c>
      <c r="C503" s="23" t="s">
        <v>89</v>
      </c>
      <c r="D503" s="23" t="s">
        <v>65</v>
      </c>
      <c r="E503" s="23" t="s">
        <v>741</v>
      </c>
      <c r="F503" s="23" t="s">
        <v>238</v>
      </c>
      <c r="G503" s="129">
        <v>55</v>
      </c>
      <c r="H503" s="129">
        <v>55</v>
      </c>
      <c r="I503" s="130">
        <f t="shared" si="14"/>
        <v>100</v>
      </c>
    </row>
    <row r="504" spans="1:9" ht="90" outlineLevel="5">
      <c r="A504" s="50">
        <f t="shared" si="15"/>
        <v>491</v>
      </c>
      <c r="B504" s="25" t="s">
        <v>764</v>
      </c>
      <c r="C504" s="23" t="s">
        <v>89</v>
      </c>
      <c r="D504" s="23" t="s">
        <v>65</v>
      </c>
      <c r="E504" s="23" t="s">
        <v>765</v>
      </c>
      <c r="F504" s="23"/>
      <c r="G504" s="129">
        <v>1.6</v>
      </c>
      <c r="H504" s="129">
        <v>1.6</v>
      </c>
      <c r="I504" s="130">
        <f t="shared" si="14"/>
        <v>100</v>
      </c>
    </row>
    <row r="505" spans="1:9" ht="33.75" outlineLevel="6">
      <c r="A505" s="50">
        <f t="shared" si="15"/>
        <v>492</v>
      </c>
      <c r="B505" s="24" t="s">
        <v>567</v>
      </c>
      <c r="C505" s="23" t="s">
        <v>89</v>
      </c>
      <c r="D505" s="23" t="s">
        <v>65</v>
      </c>
      <c r="E505" s="23" t="s">
        <v>765</v>
      </c>
      <c r="F505" s="23" t="s">
        <v>236</v>
      </c>
      <c r="G505" s="129">
        <v>0.6</v>
      </c>
      <c r="H505" s="129">
        <v>0.6</v>
      </c>
      <c r="I505" s="130">
        <f t="shared" si="14"/>
        <v>100</v>
      </c>
    </row>
    <row r="506" spans="1:9" ht="33.75" outlineLevel="7">
      <c r="A506" s="50">
        <f t="shared" si="15"/>
        <v>493</v>
      </c>
      <c r="B506" s="24" t="s">
        <v>237</v>
      </c>
      <c r="C506" s="23" t="s">
        <v>89</v>
      </c>
      <c r="D506" s="23" t="s">
        <v>65</v>
      </c>
      <c r="E506" s="23" t="s">
        <v>765</v>
      </c>
      <c r="F506" s="23" t="s">
        <v>238</v>
      </c>
      <c r="G506" s="129">
        <v>0.6</v>
      </c>
      <c r="H506" s="129">
        <v>0.6</v>
      </c>
      <c r="I506" s="130">
        <f t="shared" si="14"/>
        <v>100</v>
      </c>
    </row>
    <row r="507" spans="1:9" ht="33.75" outlineLevel="6">
      <c r="A507" s="50">
        <f t="shared" si="15"/>
        <v>494</v>
      </c>
      <c r="B507" s="24" t="s">
        <v>290</v>
      </c>
      <c r="C507" s="23" t="s">
        <v>89</v>
      </c>
      <c r="D507" s="23" t="s">
        <v>65</v>
      </c>
      <c r="E507" s="23" t="s">
        <v>765</v>
      </c>
      <c r="F507" s="23" t="s">
        <v>291</v>
      </c>
      <c r="G507" s="129">
        <v>1</v>
      </c>
      <c r="H507" s="129">
        <v>1</v>
      </c>
      <c r="I507" s="130">
        <f t="shared" si="14"/>
        <v>100</v>
      </c>
    </row>
    <row r="508" spans="1:9" ht="12.75" outlineLevel="7">
      <c r="A508" s="50">
        <f t="shared" si="15"/>
        <v>495</v>
      </c>
      <c r="B508" s="24" t="s">
        <v>292</v>
      </c>
      <c r="C508" s="23" t="s">
        <v>89</v>
      </c>
      <c r="D508" s="23" t="s">
        <v>65</v>
      </c>
      <c r="E508" s="23" t="s">
        <v>765</v>
      </c>
      <c r="F508" s="23" t="s">
        <v>293</v>
      </c>
      <c r="G508" s="129">
        <v>1</v>
      </c>
      <c r="H508" s="129">
        <v>1</v>
      </c>
      <c r="I508" s="130">
        <f t="shared" si="14"/>
        <v>100</v>
      </c>
    </row>
    <row r="509" spans="1:9" ht="12.75" outlineLevel="2">
      <c r="A509" s="50">
        <f t="shared" si="15"/>
        <v>496</v>
      </c>
      <c r="B509" s="24" t="s">
        <v>38</v>
      </c>
      <c r="C509" s="23" t="s">
        <v>89</v>
      </c>
      <c r="D509" s="23" t="s">
        <v>39</v>
      </c>
      <c r="E509" s="23"/>
      <c r="F509" s="23"/>
      <c r="G509" s="129">
        <v>3504.6</v>
      </c>
      <c r="H509" s="129">
        <v>3495.7</v>
      </c>
      <c r="I509" s="130">
        <f t="shared" si="14"/>
        <v>99.7460480511328</v>
      </c>
    </row>
    <row r="510" spans="1:9" ht="22.5" outlineLevel="3">
      <c r="A510" s="50">
        <f t="shared" si="15"/>
        <v>497</v>
      </c>
      <c r="B510" s="24" t="s">
        <v>304</v>
      </c>
      <c r="C510" s="23" t="s">
        <v>89</v>
      </c>
      <c r="D510" s="23" t="s">
        <v>39</v>
      </c>
      <c r="E510" s="23" t="s">
        <v>649</v>
      </c>
      <c r="F510" s="23"/>
      <c r="G510" s="129">
        <v>3504.6</v>
      </c>
      <c r="H510" s="129">
        <v>3495.7</v>
      </c>
      <c r="I510" s="130">
        <f t="shared" si="14"/>
        <v>99.7460480511328</v>
      </c>
    </row>
    <row r="511" spans="1:9" ht="33.75" outlineLevel="4">
      <c r="A511" s="50">
        <f t="shared" si="15"/>
        <v>498</v>
      </c>
      <c r="B511" s="24" t="s">
        <v>766</v>
      </c>
      <c r="C511" s="23" t="s">
        <v>89</v>
      </c>
      <c r="D511" s="23" t="s">
        <v>39</v>
      </c>
      <c r="E511" s="23" t="s">
        <v>767</v>
      </c>
      <c r="F511" s="23"/>
      <c r="G511" s="129">
        <v>3504.6</v>
      </c>
      <c r="H511" s="129">
        <v>3495.7</v>
      </c>
      <c r="I511" s="130">
        <f t="shared" si="14"/>
        <v>99.7460480511328</v>
      </c>
    </row>
    <row r="512" spans="1:9" ht="78.75" outlineLevel="5">
      <c r="A512" s="50">
        <f t="shared" si="15"/>
        <v>499</v>
      </c>
      <c r="B512" s="25" t="s">
        <v>768</v>
      </c>
      <c r="C512" s="23" t="s">
        <v>89</v>
      </c>
      <c r="D512" s="23" t="s">
        <v>39</v>
      </c>
      <c r="E512" s="23" t="s">
        <v>769</v>
      </c>
      <c r="F512" s="23"/>
      <c r="G512" s="129">
        <v>1727.8</v>
      </c>
      <c r="H512" s="129">
        <v>1727.8</v>
      </c>
      <c r="I512" s="130">
        <f t="shared" si="14"/>
        <v>100</v>
      </c>
    </row>
    <row r="513" spans="1:9" ht="33.75" outlineLevel="6">
      <c r="A513" s="50">
        <f t="shared" si="15"/>
        <v>500</v>
      </c>
      <c r="B513" s="24" t="s">
        <v>567</v>
      </c>
      <c r="C513" s="23" t="s">
        <v>89</v>
      </c>
      <c r="D513" s="23" t="s">
        <v>39</v>
      </c>
      <c r="E513" s="23" t="s">
        <v>769</v>
      </c>
      <c r="F513" s="23" t="s">
        <v>236</v>
      </c>
      <c r="G513" s="129">
        <v>143.5</v>
      </c>
      <c r="H513" s="129">
        <v>143.5</v>
      </c>
      <c r="I513" s="130">
        <f t="shared" si="14"/>
        <v>100</v>
      </c>
    </row>
    <row r="514" spans="1:9" ht="33.75" outlineLevel="7">
      <c r="A514" s="50">
        <f t="shared" si="15"/>
        <v>501</v>
      </c>
      <c r="B514" s="24" t="s">
        <v>237</v>
      </c>
      <c r="C514" s="23" t="s">
        <v>89</v>
      </c>
      <c r="D514" s="23" t="s">
        <v>39</v>
      </c>
      <c r="E514" s="23" t="s">
        <v>769</v>
      </c>
      <c r="F514" s="23" t="s">
        <v>238</v>
      </c>
      <c r="G514" s="129">
        <v>143.5</v>
      </c>
      <c r="H514" s="129">
        <v>143.5</v>
      </c>
      <c r="I514" s="130">
        <f t="shared" si="14"/>
        <v>100</v>
      </c>
    </row>
    <row r="515" spans="1:9" ht="33.75" outlineLevel="6">
      <c r="A515" s="50">
        <f t="shared" si="15"/>
        <v>502</v>
      </c>
      <c r="B515" s="24" t="s">
        <v>290</v>
      </c>
      <c r="C515" s="23" t="s">
        <v>89</v>
      </c>
      <c r="D515" s="23" t="s">
        <v>39</v>
      </c>
      <c r="E515" s="23" t="s">
        <v>769</v>
      </c>
      <c r="F515" s="23" t="s">
        <v>291</v>
      </c>
      <c r="G515" s="129">
        <v>1584.3</v>
      </c>
      <c r="H515" s="129">
        <v>1584.3</v>
      </c>
      <c r="I515" s="130">
        <f t="shared" si="14"/>
        <v>100</v>
      </c>
    </row>
    <row r="516" spans="1:9" ht="12.75" outlineLevel="7">
      <c r="A516" s="50">
        <f t="shared" si="15"/>
        <v>503</v>
      </c>
      <c r="B516" s="24" t="s">
        <v>292</v>
      </c>
      <c r="C516" s="23" t="s">
        <v>89</v>
      </c>
      <c r="D516" s="23" t="s">
        <v>39</v>
      </c>
      <c r="E516" s="23" t="s">
        <v>769</v>
      </c>
      <c r="F516" s="23" t="s">
        <v>293</v>
      </c>
      <c r="G516" s="129">
        <v>1584.3</v>
      </c>
      <c r="H516" s="129">
        <v>1584.3</v>
      </c>
      <c r="I516" s="130">
        <f t="shared" si="14"/>
        <v>100</v>
      </c>
    </row>
    <row r="517" spans="1:9" ht="135" outlineLevel="5">
      <c r="A517" s="50">
        <f t="shared" si="15"/>
        <v>504</v>
      </c>
      <c r="B517" s="25" t="s">
        <v>770</v>
      </c>
      <c r="C517" s="23" t="s">
        <v>89</v>
      </c>
      <c r="D517" s="23" t="s">
        <v>39</v>
      </c>
      <c r="E517" s="23" t="s">
        <v>771</v>
      </c>
      <c r="F517" s="23"/>
      <c r="G517" s="129">
        <v>602.8</v>
      </c>
      <c r="H517" s="129">
        <v>602.8</v>
      </c>
      <c r="I517" s="130">
        <f t="shared" si="14"/>
        <v>100</v>
      </c>
    </row>
    <row r="518" spans="1:9" ht="22.5" outlineLevel="6">
      <c r="A518" s="50">
        <f t="shared" si="15"/>
        <v>505</v>
      </c>
      <c r="B518" s="24" t="s">
        <v>299</v>
      </c>
      <c r="C518" s="23" t="s">
        <v>89</v>
      </c>
      <c r="D518" s="23" t="s">
        <v>39</v>
      </c>
      <c r="E518" s="23" t="s">
        <v>771</v>
      </c>
      <c r="F518" s="23" t="s">
        <v>300</v>
      </c>
      <c r="G518" s="129">
        <v>602.8</v>
      </c>
      <c r="H518" s="129">
        <v>602.8</v>
      </c>
      <c r="I518" s="130">
        <f t="shared" si="14"/>
        <v>100</v>
      </c>
    </row>
    <row r="519" spans="1:9" ht="22.5" outlineLevel="7">
      <c r="A519" s="50">
        <f t="shared" si="15"/>
        <v>506</v>
      </c>
      <c r="B519" s="24" t="s">
        <v>301</v>
      </c>
      <c r="C519" s="23" t="s">
        <v>89</v>
      </c>
      <c r="D519" s="23" t="s">
        <v>39</v>
      </c>
      <c r="E519" s="23" t="s">
        <v>771</v>
      </c>
      <c r="F519" s="23" t="s">
        <v>302</v>
      </c>
      <c r="G519" s="129">
        <v>602.8</v>
      </c>
      <c r="H519" s="129">
        <v>602.8</v>
      </c>
      <c r="I519" s="130">
        <f t="shared" si="14"/>
        <v>100</v>
      </c>
    </row>
    <row r="520" spans="1:9" ht="67.5" outlineLevel="5">
      <c r="A520" s="50">
        <f t="shared" si="15"/>
        <v>507</v>
      </c>
      <c r="B520" s="24" t="s">
        <v>772</v>
      </c>
      <c r="C520" s="23" t="s">
        <v>89</v>
      </c>
      <c r="D520" s="23" t="s">
        <v>39</v>
      </c>
      <c r="E520" s="23" t="s">
        <v>773</v>
      </c>
      <c r="F520" s="23"/>
      <c r="G520" s="129">
        <v>9.5</v>
      </c>
      <c r="H520" s="129">
        <v>9.5</v>
      </c>
      <c r="I520" s="130">
        <f t="shared" si="14"/>
        <v>100</v>
      </c>
    </row>
    <row r="521" spans="1:9" ht="33.75" outlineLevel="6">
      <c r="A521" s="50">
        <f t="shared" si="15"/>
        <v>508</v>
      </c>
      <c r="B521" s="24" t="s">
        <v>567</v>
      </c>
      <c r="C521" s="23" t="s">
        <v>89</v>
      </c>
      <c r="D521" s="23" t="s">
        <v>39</v>
      </c>
      <c r="E521" s="23" t="s">
        <v>773</v>
      </c>
      <c r="F521" s="23" t="s">
        <v>236</v>
      </c>
      <c r="G521" s="129">
        <v>9.5</v>
      </c>
      <c r="H521" s="129">
        <v>9.5</v>
      </c>
      <c r="I521" s="130">
        <f t="shared" si="14"/>
        <v>100</v>
      </c>
    </row>
    <row r="522" spans="1:9" ht="33.75" outlineLevel="7">
      <c r="A522" s="50">
        <f t="shared" si="15"/>
        <v>509</v>
      </c>
      <c r="B522" s="24" t="s">
        <v>237</v>
      </c>
      <c r="C522" s="23" t="s">
        <v>89</v>
      </c>
      <c r="D522" s="23" t="s">
        <v>39</v>
      </c>
      <c r="E522" s="23" t="s">
        <v>773</v>
      </c>
      <c r="F522" s="23" t="s">
        <v>238</v>
      </c>
      <c r="G522" s="129">
        <v>9.5</v>
      </c>
      <c r="H522" s="129">
        <v>9.5</v>
      </c>
      <c r="I522" s="130">
        <f t="shared" si="14"/>
        <v>100</v>
      </c>
    </row>
    <row r="523" spans="1:9" ht="90" outlineLevel="5">
      <c r="A523" s="50">
        <f t="shared" si="15"/>
        <v>510</v>
      </c>
      <c r="B523" s="25" t="s">
        <v>774</v>
      </c>
      <c r="C523" s="23" t="s">
        <v>89</v>
      </c>
      <c r="D523" s="23" t="s">
        <v>39</v>
      </c>
      <c r="E523" s="23" t="s">
        <v>775</v>
      </c>
      <c r="F523" s="23"/>
      <c r="G523" s="129">
        <v>153.6</v>
      </c>
      <c r="H523" s="129">
        <v>153.6</v>
      </c>
      <c r="I523" s="130">
        <f t="shared" si="14"/>
        <v>100</v>
      </c>
    </row>
    <row r="524" spans="1:9" ht="33.75" outlineLevel="6">
      <c r="A524" s="50">
        <f t="shared" si="15"/>
        <v>511</v>
      </c>
      <c r="B524" s="24" t="s">
        <v>567</v>
      </c>
      <c r="C524" s="23" t="s">
        <v>89</v>
      </c>
      <c r="D524" s="23" t="s">
        <v>39</v>
      </c>
      <c r="E524" s="23" t="s">
        <v>775</v>
      </c>
      <c r="F524" s="23" t="s">
        <v>236</v>
      </c>
      <c r="G524" s="129">
        <v>153.6</v>
      </c>
      <c r="H524" s="129">
        <v>153.6</v>
      </c>
      <c r="I524" s="130">
        <f t="shared" si="14"/>
        <v>100</v>
      </c>
    </row>
    <row r="525" spans="1:9" ht="33.75" outlineLevel="7">
      <c r="A525" s="50">
        <f t="shared" si="15"/>
        <v>512</v>
      </c>
      <c r="B525" s="24" t="s">
        <v>237</v>
      </c>
      <c r="C525" s="23" t="s">
        <v>89</v>
      </c>
      <c r="D525" s="23" t="s">
        <v>39</v>
      </c>
      <c r="E525" s="23" t="s">
        <v>775</v>
      </c>
      <c r="F525" s="23" t="s">
        <v>238</v>
      </c>
      <c r="G525" s="129">
        <v>153.6</v>
      </c>
      <c r="H525" s="129">
        <v>153.6</v>
      </c>
      <c r="I525" s="130">
        <f t="shared" si="14"/>
        <v>100</v>
      </c>
    </row>
    <row r="526" spans="1:9" ht="101.25" outlineLevel="5">
      <c r="A526" s="50">
        <f t="shared" si="15"/>
        <v>513</v>
      </c>
      <c r="B526" s="25" t="s">
        <v>776</v>
      </c>
      <c r="C526" s="23" t="s">
        <v>89</v>
      </c>
      <c r="D526" s="23" t="s">
        <v>39</v>
      </c>
      <c r="E526" s="23" t="s">
        <v>777</v>
      </c>
      <c r="F526" s="23"/>
      <c r="G526" s="129">
        <v>740.9</v>
      </c>
      <c r="H526" s="129">
        <v>740.9</v>
      </c>
      <c r="I526" s="130">
        <f t="shared" si="14"/>
        <v>100</v>
      </c>
    </row>
    <row r="527" spans="1:9" ht="33.75" outlineLevel="6">
      <c r="A527" s="50">
        <f t="shared" si="15"/>
        <v>514</v>
      </c>
      <c r="B527" s="24" t="s">
        <v>567</v>
      </c>
      <c r="C527" s="23" t="s">
        <v>89</v>
      </c>
      <c r="D527" s="23" t="s">
        <v>39</v>
      </c>
      <c r="E527" s="23" t="s">
        <v>777</v>
      </c>
      <c r="F527" s="23" t="s">
        <v>236</v>
      </c>
      <c r="G527" s="129">
        <v>61.5</v>
      </c>
      <c r="H527" s="129">
        <v>61.5</v>
      </c>
      <c r="I527" s="130">
        <f aca="true" t="shared" si="16" ref="I527:I590">H527/G527*100</f>
        <v>100</v>
      </c>
    </row>
    <row r="528" spans="1:9" ht="33.75" outlineLevel="7">
      <c r="A528" s="50">
        <f aca="true" t="shared" si="17" ref="A528:A591">A527+1</f>
        <v>515</v>
      </c>
      <c r="B528" s="24" t="s">
        <v>237</v>
      </c>
      <c r="C528" s="23" t="s">
        <v>89</v>
      </c>
      <c r="D528" s="23" t="s">
        <v>39</v>
      </c>
      <c r="E528" s="23" t="s">
        <v>777</v>
      </c>
      <c r="F528" s="23" t="s">
        <v>238</v>
      </c>
      <c r="G528" s="129">
        <v>61.5</v>
      </c>
      <c r="H528" s="129">
        <v>61.5</v>
      </c>
      <c r="I528" s="130">
        <f t="shared" si="16"/>
        <v>100</v>
      </c>
    </row>
    <row r="529" spans="1:9" ht="33.75" outlineLevel="6">
      <c r="A529" s="50">
        <f t="shared" si="17"/>
        <v>516</v>
      </c>
      <c r="B529" s="24" t="s">
        <v>290</v>
      </c>
      <c r="C529" s="23" t="s">
        <v>89</v>
      </c>
      <c r="D529" s="23" t="s">
        <v>39</v>
      </c>
      <c r="E529" s="23" t="s">
        <v>777</v>
      </c>
      <c r="F529" s="23" t="s">
        <v>291</v>
      </c>
      <c r="G529" s="129">
        <v>679.4</v>
      </c>
      <c r="H529" s="129">
        <v>679.4</v>
      </c>
      <c r="I529" s="130">
        <f t="shared" si="16"/>
        <v>100</v>
      </c>
    </row>
    <row r="530" spans="1:9" ht="12.75" outlineLevel="7">
      <c r="A530" s="50">
        <f t="shared" si="17"/>
        <v>517</v>
      </c>
      <c r="B530" s="24" t="s">
        <v>292</v>
      </c>
      <c r="C530" s="23" t="s">
        <v>89</v>
      </c>
      <c r="D530" s="23" t="s">
        <v>39</v>
      </c>
      <c r="E530" s="23" t="s">
        <v>777</v>
      </c>
      <c r="F530" s="23" t="s">
        <v>293</v>
      </c>
      <c r="G530" s="129">
        <v>679.4</v>
      </c>
      <c r="H530" s="129">
        <v>679.4</v>
      </c>
      <c r="I530" s="130">
        <f t="shared" si="16"/>
        <v>100</v>
      </c>
    </row>
    <row r="531" spans="1:9" ht="157.5" outlineLevel="5">
      <c r="A531" s="50">
        <f t="shared" si="17"/>
        <v>518</v>
      </c>
      <c r="B531" s="25" t="s">
        <v>778</v>
      </c>
      <c r="C531" s="23" t="s">
        <v>89</v>
      </c>
      <c r="D531" s="23" t="s">
        <v>39</v>
      </c>
      <c r="E531" s="23" t="s">
        <v>779</v>
      </c>
      <c r="F531" s="23"/>
      <c r="G531" s="129">
        <v>270</v>
      </c>
      <c r="H531" s="129">
        <v>261.1</v>
      </c>
      <c r="I531" s="130">
        <f t="shared" si="16"/>
        <v>96.70370370370371</v>
      </c>
    </row>
    <row r="532" spans="1:9" ht="22.5" outlineLevel="6">
      <c r="A532" s="50">
        <f t="shared" si="17"/>
        <v>519</v>
      </c>
      <c r="B532" s="24" t="s">
        <v>299</v>
      </c>
      <c r="C532" s="23" t="s">
        <v>89</v>
      </c>
      <c r="D532" s="23" t="s">
        <v>39</v>
      </c>
      <c r="E532" s="23" t="s">
        <v>779</v>
      </c>
      <c r="F532" s="23" t="s">
        <v>300</v>
      </c>
      <c r="G532" s="129">
        <v>270</v>
      </c>
      <c r="H532" s="129">
        <v>261.1</v>
      </c>
      <c r="I532" s="130">
        <f t="shared" si="16"/>
        <v>96.70370370370371</v>
      </c>
    </row>
    <row r="533" spans="1:9" ht="22.5" outlineLevel="7">
      <c r="A533" s="50">
        <f t="shared" si="17"/>
        <v>520</v>
      </c>
      <c r="B533" s="24" t="s">
        <v>301</v>
      </c>
      <c r="C533" s="23" t="s">
        <v>89</v>
      </c>
      <c r="D533" s="23" t="s">
        <v>39</v>
      </c>
      <c r="E533" s="23" t="s">
        <v>779</v>
      </c>
      <c r="F533" s="23" t="s">
        <v>302</v>
      </c>
      <c r="G533" s="129">
        <v>270</v>
      </c>
      <c r="H533" s="129">
        <v>261.1</v>
      </c>
      <c r="I533" s="130">
        <f t="shared" si="16"/>
        <v>96.70370370370371</v>
      </c>
    </row>
    <row r="534" spans="1:9" ht="12.75" outlineLevel="2">
      <c r="A534" s="50">
        <f t="shared" si="17"/>
        <v>521</v>
      </c>
      <c r="B534" s="24" t="s">
        <v>66</v>
      </c>
      <c r="C534" s="23" t="s">
        <v>89</v>
      </c>
      <c r="D534" s="23" t="s">
        <v>67</v>
      </c>
      <c r="E534" s="23"/>
      <c r="F534" s="23"/>
      <c r="G534" s="129">
        <v>17617.9</v>
      </c>
      <c r="H534" s="129">
        <v>17608.3</v>
      </c>
      <c r="I534" s="130">
        <f t="shared" si="16"/>
        <v>99.94550996429766</v>
      </c>
    </row>
    <row r="535" spans="1:9" ht="22.5" outlineLevel="3">
      <c r="A535" s="50">
        <f t="shared" si="17"/>
        <v>522</v>
      </c>
      <c r="B535" s="24" t="s">
        <v>304</v>
      </c>
      <c r="C535" s="23" t="s">
        <v>89</v>
      </c>
      <c r="D535" s="23" t="s">
        <v>67</v>
      </c>
      <c r="E535" s="23" t="s">
        <v>649</v>
      </c>
      <c r="F535" s="23"/>
      <c r="G535" s="129">
        <v>17617.9</v>
      </c>
      <c r="H535" s="129">
        <v>17608.3</v>
      </c>
      <c r="I535" s="130">
        <f t="shared" si="16"/>
        <v>99.94550996429766</v>
      </c>
    </row>
    <row r="536" spans="1:9" ht="33.75" outlineLevel="4">
      <c r="A536" s="50">
        <f t="shared" si="17"/>
        <v>523</v>
      </c>
      <c r="B536" s="24" t="s">
        <v>780</v>
      </c>
      <c r="C536" s="23" t="s">
        <v>89</v>
      </c>
      <c r="D536" s="23" t="s">
        <v>67</v>
      </c>
      <c r="E536" s="23" t="s">
        <v>781</v>
      </c>
      <c r="F536" s="23"/>
      <c r="G536" s="129">
        <v>17617.9</v>
      </c>
      <c r="H536" s="129">
        <v>17608.3</v>
      </c>
      <c r="I536" s="130">
        <f t="shared" si="16"/>
        <v>99.94550996429766</v>
      </c>
    </row>
    <row r="537" spans="1:9" ht="67.5" outlineLevel="5">
      <c r="A537" s="50">
        <f t="shared" si="17"/>
        <v>524</v>
      </c>
      <c r="B537" s="24" t="s">
        <v>782</v>
      </c>
      <c r="C537" s="23" t="s">
        <v>89</v>
      </c>
      <c r="D537" s="23" t="s">
        <v>67</v>
      </c>
      <c r="E537" s="23" t="s">
        <v>783</v>
      </c>
      <c r="F537" s="23"/>
      <c r="G537" s="129">
        <v>14248.5</v>
      </c>
      <c r="H537" s="129">
        <v>14244.5</v>
      </c>
      <c r="I537" s="130">
        <f t="shared" si="16"/>
        <v>99.97192686949504</v>
      </c>
    </row>
    <row r="538" spans="1:9" ht="12.75" outlineLevel="6">
      <c r="A538" s="50">
        <f t="shared" si="17"/>
        <v>525</v>
      </c>
      <c r="B538" s="24" t="s">
        <v>66</v>
      </c>
      <c r="C538" s="23" t="s">
        <v>89</v>
      </c>
      <c r="D538" s="23" t="s">
        <v>67</v>
      </c>
      <c r="E538" s="23" t="s">
        <v>783</v>
      </c>
      <c r="F538" s="23" t="s">
        <v>234</v>
      </c>
      <c r="G538" s="129">
        <v>12558.5</v>
      </c>
      <c r="H538" s="129">
        <v>12557.5</v>
      </c>
      <c r="I538" s="130">
        <f t="shared" si="16"/>
        <v>99.992037265597</v>
      </c>
    </row>
    <row r="539" spans="1:9" ht="22.5" outlineLevel="7">
      <c r="A539" s="50">
        <f t="shared" si="17"/>
        <v>526</v>
      </c>
      <c r="B539" s="24" t="s">
        <v>287</v>
      </c>
      <c r="C539" s="23" t="s">
        <v>89</v>
      </c>
      <c r="D539" s="23" t="s">
        <v>67</v>
      </c>
      <c r="E539" s="23" t="s">
        <v>783</v>
      </c>
      <c r="F539" s="23" t="s">
        <v>135</v>
      </c>
      <c r="G539" s="129">
        <v>12558.5</v>
      </c>
      <c r="H539" s="129">
        <v>12557.5</v>
      </c>
      <c r="I539" s="130">
        <f t="shared" si="16"/>
        <v>99.992037265597</v>
      </c>
    </row>
    <row r="540" spans="1:9" ht="33.75" outlineLevel="6">
      <c r="A540" s="50">
        <f t="shared" si="17"/>
        <v>527</v>
      </c>
      <c r="B540" s="24" t="s">
        <v>567</v>
      </c>
      <c r="C540" s="23" t="s">
        <v>89</v>
      </c>
      <c r="D540" s="23" t="s">
        <v>67</v>
      </c>
      <c r="E540" s="23" t="s">
        <v>783</v>
      </c>
      <c r="F540" s="23" t="s">
        <v>236</v>
      </c>
      <c r="G540" s="129">
        <v>1641.8</v>
      </c>
      <c r="H540" s="129">
        <v>1641.3</v>
      </c>
      <c r="I540" s="130">
        <f t="shared" si="16"/>
        <v>99.96954562066026</v>
      </c>
    </row>
    <row r="541" spans="1:9" ht="33.75" outlineLevel="7">
      <c r="A541" s="50">
        <f t="shared" si="17"/>
        <v>528</v>
      </c>
      <c r="B541" s="24" t="s">
        <v>237</v>
      </c>
      <c r="C541" s="23" t="s">
        <v>89</v>
      </c>
      <c r="D541" s="23" t="s">
        <v>67</v>
      </c>
      <c r="E541" s="23" t="s">
        <v>783</v>
      </c>
      <c r="F541" s="23" t="s">
        <v>238</v>
      </c>
      <c r="G541" s="129">
        <v>1641.8</v>
      </c>
      <c r="H541" s="129">
        <v>1641.3</v>
      </c>
      <c r="I541" s="130">
        <f t="shared" si="16"/>
        <v>99.96954562066026</v>
      </c>
    </row>
    <row r="542" spans="1:9" ht="12.75" outlineLevel="6">
      <c r="A542" s="50">
        <f t="shared" si="17"/>
        <v>529</v>
      </c>
      <c r="B542" s="24" t="s">
        <v>253</v>
      </c>
      <c r="C542" s="23" t="s">
        <v>89</v>
      </c>
      <c r="D542" s="23" t="s">
        <v>67</v>
      </c>
      <c r="E542" s="23" t="s">
        <v>783</v>
      </c>
      <c r="F542" s="23" t="s">
        <v>254</v>
      </c>
      <c r="G542" s="129">
        <v>48.1</v>
      </c>
      <c r="H542" s="129">
        <v>45.7</v>
      </c>
      <c r="I542" s="130">
        <f t="shared" si="16"/>
        <v>95.01039501039502</v>
      </c>
    </row>
    <row r="543" spans="1:9" ht="12.75" outlineLevel="7">
      <c r="A543" s="50">
        <f t="shared" si="17"/>
        <v>530</v>
      </c>
      <c r="B543" s="24" t="s">
        <v>261</v>
      </c>
      <c r="C543" s="23" t="s">
        <v>89</v>
      </c>
      <c r="D543" s="23" t="s">
        <v>67</v>
      </c>
      <c r="E543" s="23" t="s">
        <v>783</v>
      </c>
      <c r="F543" s="23" t="s">
        <v>262</v>
      </c>
      <c r="G543" s="129">
        <v>21</v>
      </c>
      <c r="H543" s="129">
        <v>21</v>
      </c>
      <c r="I543" s="130">
        <f t="shared" si="16"/>
        <v>100</v>
      </c>
    </row>
    <row r="544" spans="1:9" ht="12.75" outlineLevel="7">
      <c r="A544" s="50">
        <f t="shared" si="17"/>
        <v>531</v>
      </c>
      <c r="B544" s="24" t="s">
        <v>255</v>
      </c>
      <c r="C544" s="23" t="s">
        <v>89</v>
      </c>
      <c r="D544" s="23" t="s">
        <v>67</v>
      </c>
      <c r="E544" s="23" t="s">
        <v>783</v>
      </c>
      <c r="F544" s="23" t="s">
        <v>256</v>
      </c>
      <c r="G544" s="129">
        <v>27.1</v>
      </c>
      <c r="H544" s="129">
        <v>24.7</v>
      </c>
      <c r="I544" s="130">
        <f t="shared" si="16"/>
        <v>91.14391143911439</v>
      </c>
    </row>
    <row r="545" spans="1:9" ht="78.75" outlineLevel="5">
      <c r="A545" s="50">
        <f t="shared" si="17"/>
        <v>532</v>
      </c>
      <c r="B545" s="24" t="s">
        <v>784</v>
      </c>
      <c r="C545" s="23" t="s">
        <v>89</v>
      </c>
      <c r="D545" s="23" t="s">
        <v>67</v>
      </c>
      <c r="E545" s="23" t="s">
        <v>785</v>
      </c>
      <c r="F545" s="23"/>
      <c r="G545" s="129">
        <v>3369.4</v>
      </c>
      <c r="H545" s="129">
        <v>3363.8</v>
      </c>
      <c r="I545" s="130">
        <f t="shared" si="16"/>
        <v>99.83379830236838</v>
      </c>
    </row>
    <row r="546" spans="1:9" ht="67.5" outlineLevel="6">
      <c r="A546" s="50">
        <f t="shared" si="17"/>
        <v>533</v>
      </c>
      <c r="B546" s="24" t="s">
        <v>233</v>
      </c>
      <c r="C546" s="23" t="s">
        <v>89</v>
      </c>
      <c r="D546" s="23" t="s">
        <v>67</v>
      </c>
      <c r="E546" s="23" t="s">
        <v>785</v>
      </c>
      <c r="F546" s="23" t="s">
        <v>234</v>
      </c>
      <c r="G546" s="129">
        <v>3361.8</v>
      </c>
      <c r="H546" s="129">
        <v>3361.8</v>
      </c>
      <c r="I546" s="130">
        <f t="shared" si="16"/>
        <v>100</v>
      </c>
    </row>
    <row r="547" spans="1:9" ht="22.5" outlineLevel="7">
      <c r="A547" s="50">
        <f t="shared" si="17"/>
        <v>534</v>
      </c>
      <c r="B547" s="24" t="s">
        <v>235</v>
      </c>
      <c r="C547" s="23" t="s">
        <v>89</v>
      </c>
      <c r="D547" s="23" t="s">
        <v>67</v>
      </c>
      <c r="E547" s="23" t="s">
        <v>785</v>
      </c>
      <c r="F547" s="23" t="s">
        <v>111</v>
      </c>
      <c r="G547" s="129">
        <v>3361.8</v>
      </c>
      <c r="H547" s="129">
        <v>3361.8</v>
      </c>
      <c r="I547" s="130">
        <f t="shared" si="16"/>
        <v>100</v>
      </c>
    </row>
    <row r="548" spans="1:9" ht="33.75" outlineLevel="6">
      <c r="A548" s="50">
        <f t="shared" si="17"/>
        <v>535</v>
      </c>
      <c r="B548" s="24" t="s">
        <v>567</v>
      </c>
      <c r="C548" s="23" t="s">
        <v>89</v>
      </c>
      <c r="D548" s="23" t="s">
        <v>67</v>
      </c>
      <c r="E548" s="23" t="s">
        <v>785</v>
      </c>
      <c r="F548" s="23" t="s">
        <v>236</v>
      </c>
      <c r="G548" s="129">
        <v>5.9</v>
      </c>
      <c r="H548" s="129">
        <v>2</v>
      </c>
      <c r="I548" s="130">
        <f t="shared" si="16"/>
        <v>33.89830508474576</v>
      </c>
    </row>
    <row r="549" spans="1:9" ht="33.75" outlineLevel="7">
      <c r="A549" s="50">
        <f t="shared" si="17"/>
        <v>536</v>
      </c>
      <c r="B549" s="24" t="s">
        <v>237</v>
      </c>
      <c r="C549" s="23" t="s">
        <v>89</v>
      </c>
      <c r="D549" s="23" t="s">
        <v>67</v>
      </c>
      <c r="E549" s="23" t="s">
        <v>785</v>
      </c>
      <c r="F549" s="23" t="s">
        <v>238</v>
      </c>
      <c r="G549" s="129">
        <v>5.9</v>
      </c>
      <c r="H549" s="129">
        <v>2</v>
      </c>
      <c r="I549" s="130">
        <f t="shared" si="16"/>
        <v>33.89830508474576</v>
      </c>
    </row>
    <row r="550" spans="1:9" ht="12.75" outlineLevel="6">
      <c r="A550" s="50">
        <f t="shared" si="17"/>
        <v>537</v>
      </c>
      <c r="B550" s="24" t="s">
        <v>253</v>
      </c>
      <c r="C550" s="23" t="s">
        <v>89</v>
      </c>
      <c r="D550" s="23" t="s">
        <v>67</v>
      </c>
      <c r="E550" s="23" t="s">
        <v>785</v>
      </c>
      <c r="F550" s="23" t="s">
        <v>254</v>
      </c>
      <c r="G550" s="129">
        <v>1.7</v>
      </c>
      <c r="H550" s="129">
        <v>0</v>
      </c>
      <c r="I550" s="130">
        <f t="shared" si="16"/>
        <v>0</v>
      </c>
    </row>
    <row r="551" spans="1:9" ht="12.75" outlineLevel="7">
      <c r="A551" s="50">
        <f t="shared" si="17"/>
        <v>538</v>
      </c>
      <c r="B551" s="24" t="s">
        <v>261</v>
      </c>
      <c r="C551" s="23" t="s">
        <v>89</v>
      </c>
      <c r="D551" s="23" t="s">
        <v>67</v>
      </c>
      <c r="E551" s="23" t="s">
        <v>785</v>
      </c>
      <c r="F551" s="23" t="s">
        <v>262</v>
      </c>
      <c r="G551" s="129">
        <v>1.7</v>
      </c>
      <c r="H551" s="129">
        <v>0</v>
      </c>
      <c r="I551" s="130">
        <f t="shared" si="16"/>
        <v>0</v>
      </c>
    </row>
    <row r="552" spans="1:9" ht="12.75" outlineLevel="1">
      <c r="A552" s="50">
        <f t="shared" si="17"/>
        <v>539</v>
      </c>
      <c r="B552" s="24" t="s">
        <v>229</v>
      </c>
      <c r="C552" s="23" t="s">
        <v>89</v>
      </c>
      <c r="D552" s="23" t="s">
        <v>43</v>
      </c>
      <c r="E552" s="23"/>
      <c r="F552" s="23"/>
      <c r="G552" s="129">
        <v>20189.2</v>
      </c>
      <c r="H552" s="129">
        <v>20189.2</v>
      </c>
      <c r="I552" s="130">
        <f t="shared" si="16"/>
        <v>100</v>
      </c>
    </row>
    <row r="553" spans="1:9" ht="12.75" outlineLevel="2">
      <c r="A553" s="50">
        <f t="shared" si="17"/>
        <v>540</v>
      </c>
      <c r="B553" s="24" t="s">
        <v>44</v>
      </c>
      <c r="C553" s="23" t="s">
        <v>89</v>
      </c>
      <c r="D553" s="23" t="s">
        <v>45</v>
      </c>
      <c r="E553" s="23"/>
      <c r="F553" s="23"/>
      <c r="G553" s="129">
        <v>19008.2</v>
      </c>
      <c r="H553" s="129">
        <v>19008.2</v>
      </c>
      <c r="I553" s="130">
        <f t="shared" si="16"/>
        <v>100</v>
      </c>
    </row>
    <row r="554" spans="1:9" ht="22.5" outlineLevel="3">
      <c r="A554" s="50">
        <f t="shared" si="17"/>
        <v>541</v>
      </c>
      <c r="B554" s="24" t="s">
        <v>304</v>
      </c>
      <c r="C554" s="23" t="s">
        <v>89</v>
      </c>
      <c r="D554" s="23" t="s">
        <v>45</v>
      </c>
      <c r="E554" s="23" t="s">
        <v>649</v>
      </c>
      <c r="F554" s="23"/>
      <c r="G554" s="129">
        <v>19008.2</v>
      </c>
      <c r="H554" s="129">
        <v>19008.2</v>
      </c>
      <c r="I554" s="130">
        <f t="shared" si="16"/>
        <v>100</v>
      </c>
    </row>
    <row r="555" spans="1:9" ht="22.5" outlineLevel="4">
      <c r="A555" s="50">
        <f t="shared" si="17"/>
        <v>542</v>
      </c>
      <c r="B555" s="24" t="s">
        <v>393</v>
      </c>
      <c r="C555" s="23" t="s">
        <v>89</v>
      </c>
      <c r="D555" s="23" t="s">
        <v>45</v>
      </c>
      <c r="E555" s="23" t="s">
        <v>650</v>
      </c>
      <c r="F555" s="23"/>
      <c r="G555" s="129">
        <v>19008.2</v>
      </c>
      <c r="H555" s="129">
        <v>19008.2</v>
      </c>
      <c r="I555" s="130">
        <f t="shared" si="16"/>
        <v>100</v>
      </c>
    </row>
    <row r="556" spans="1:9" ht="146.25" outlineLevel="5">
      <c r="A556" s="50">
        <f t="shared" si="17"/>
        <v>543</v>
      </c>
      <c r="B556" s="25" t="s">
        <v>401</v>
      </c>
      <c r="C556" s="23" t="s">
        <v>89</v>
      </c>
      <c r="D556" s="23" t="s">
        <v>45</v>
      </c>
      <c r="E556" s="23" t="s">
        <v>786</v>
      </c>
      <c r="F556" s="23"/>
      <c r="G556" s="129">
        <v>42</v>
      </c>
      <c r="H556" s="129">
        <v>42</v>
      </c>
      <c r="I556" s="130">
        <f t="shared" si="16"/>
        <v>100</v>
      </c>
    </row>
    <row r="557" spans="1:9" ht="33.75" outlineLevel="6">
      <c r="A557" s="50">
        <f t="shared" si="17"/>
        <v>544</v>
      </c>
      <c r="B557" s="24" t="s">
        <v>567</v>
      </c>
      <c r="C557" s="23" t="s">
        <v>89</v>
      </c>
      <c r="D557" s="23" t="s">
        <v>45</v>
      </c>
      <c r="E557" s="23" t="s">
        <v>786</v>
      </c>
      <c r="F557" s="23" t="s">
        <v>236</v>
      </c>
      <c r="G557" s="129">
        <v>12.3</v>
      </c>
      <c r="H557" s="129">
        <v>12.3</v>
      </c>
      <c r="I557" s="130">
        <f t="shared" si="16"/>
        <v>100</v>
      </c>
    </row>
    <row r="558" spans="1:9" ht="33.75" outlineLevel="7">
      <c r="A558" s="50">
        <f t="shared" si="17"/>
        <v>545</v>
      </c>
      <c r="B558" s="24" t="s">
        <v>237</v>
      </c>
      <c r="C558" s="23" t="s">
        <v>89</v>
      </c>
      <c r="D558" s="23" t="s">
        <v>45</v>
      </c>
      <c r="E558" s="23" t="s">
        <v>786</v>
      </c>
      <c r="F558" s="23" t="s">
        <v>238</v>
      </c>
      <c r="G558" s="129">
        <v>12.3</v>
      </c>
      <c r="H558" s="129">
        <v>12.3</v>
      </c>
      <c r="I558" s="130">
        <f t="shared" si="16"/>
        <v>100</v>
      </c>
    </row>
    <row r="559" spans="1:9" ht="33.75" outlineLevel="6">
      <c r="A559" s="50">
        <f t="shared" si="17"/>
        <v>546</v>
      </c>
      <c r="B559" s="24" t="s">
        <v>290</v>
      </c>
      <c r="C559" s="23" t="s">
        <v>89</v>
      </c>
      <c r="D559" s="23" t="s">
        <v>45</v>
      </c>
      <c r="E559" s="23" t="s">
        <v>786</v>
      </c>
      <c r="F559" s="23" t="s">
        <v>291</v>
      </c>
      <c r="G559" s="129">
        <v>29.7</v>
      </c>
      <c r="H559" s="129">
        <v>29.7</v>
      </c>
      <c r="I559" s="130">
        <f t="shared" si="16"/>
        <v>100</v>
      </c>
    </row>
    <row r="560" spans="1:9" ht="12.75" outlineLevel="7">
      <c r="A560" s="50">
        <f t="shared" si="17"/>
        <v>547</v>
      </c>
      <c r="B560" s="24" t="s">
        <v>292</v>
      </c>
      <c r="C560" s="23" t="s">
        <v>89</v>
      </c>
      <c r="D560" s="23" t="s">
        <v>45</v>
      </c>
      <c r="E560" s="23" t="s">
        <v>786</v>
      </c>
      <c r="F560" s="23" t="s">
        <v>293</v>
      </c>
      <c r="G560" s="129">
        <v>29.7</v>
      </c>
      <c r="H560" s="129">
        <v>29.7</v>
      </c>
      <c r="I560" s="130">
        <f t="shared" si="16"/>
        <v>100</v>
      </c>
    </row>
    <row r="561" spans="1:9" ht="101.25" outlineLevel="5">
      <c r="A561" s="50">
        <f t="shared" si="17"/>
        <v>548</v>
      </c>
      <c r="B561" s="25" t="s">
        <v>787</v>
      </c>
      <c r="C561" s="23" t="s">
        <v>89</v>
      </c>
      <c r="D561" s="23" t="s">
        <v>45</v>
      </c>
      <c r="E561" s="23" t="s">
        <v>788</v>
      </c>
      <c r="F561" s="23"/>
      <c r="G561" s="129">
        <v>18966.2</v>
      </c>
      <c r="H561" s="129">
        <v>18966.2</v>
      </c>
      <c r="I561" s="130">
        <f t="shared" si="16"/>
        <v>100</v>
      </c>
    </row>
    <row r="562" spans="1:9" ht="33.75" outlineLevel="6">
      <c r="A562" s="50">
        <f t="shared" si="17"/>
        <v>549</v>
      </c>
      <c r="B562" s="24" t="s">
        <v>567</v>
      </c>
      <c r="C562" s="23" t="s">
        <v>89</v>
      </c>
      <c r="D562" s="23" t="s">
        <v>45</v>
      </c>
      <c r="E562" s="23" t="s">
        <v>788</v>
      </c>
      <c r="F562" s="23" t="s">
        <v>236</v>
      </c>
      <c r="G562" s="129">
        <v>1069.8</v>
      </c>
      <c r="H562" s="129">
        <v>1069.8</v>
      </c>
      <c r="I562" s="130">
        <f t="shared" si="16"/>
        <v>100</v>
      </c>
    </row>
    <row r="563" spans="1:9" ht="33.75" outlineLevel="7">
      <c r="A563" s="50">
        <f t="shared" si="17"/>
        <v>550</v>
      </c>
      <c r="B563" s="24" t="s">
        <v>237</v>
      </c>
      <c r="C563" s="23" t="s">
        <v>89</v>
      </c>
      <c r="D563" s="23" t="s">
        <v>45</v>
      </c>
      <c r="E563" s="23" t="s">
        <v>788</v>
      </c>
      <c r="F563" s="23" t="s">
        <v>238</v>
      </c>
      <c r="G563" s="129">
        <v>1069.8</v>
      </c>
      <c r="H563" s="129">
        <v>1069.8</v>
      </c>
      <c r="I563" s="130">
        <f t="shared" si="16"/>
        <v>100</v>
      </c>
    </row>
    <row r="564" spans="1:9" ht="22.5" outlineLevel="6">
      <c r="A564" s="50">
        <f t="shared" si="17"/>
        <v>551</v>
      </c>
      <c r="B564" s="24" t="s">
        <v>299</v>
      </c>
      <c r="C564" s="23" t="s">
        <v>89</v>
      </c>
      <c r="D564" s="23" t="s">
        <v>45</v>
      </c>
      <c r="E564" s="23" t="s">
        <v>788</v>
      </c>
      <c r="F564" s="23" t="s">
        <v>300</v>
      </c>
      <c r="G564" s="129">
        <v>127.1</v>
      </c>
      <c r="H564" s="129">
        <v>127.1</v>
      </c>
      <c r="I564" s="130">
        <f t="shared" si="16"/>
        <v>100</v>
      </c>
    </row>
    <row r="565" spans="1:9" ht="22.5" outlineLevel="7">
      <c r="A565" s="50">
        <f t="shared" si="17"/>
        <v>552</v>
      </c>
      <c r="B565" s="24" t="s">
        <v>301</v>
      </c>
      <c r="C565" s="23" t="s">
        <v>89</v>
      </c>
      <c r="D565" s="23" t="s">
        <v>45</v>
      </c>
      <c r="E565" s="23" t="s">
        <v>788</v>
      </c>
      <c r="F565" s="23" t="s">
        <v>302</v>
      </c>
      <c r="G565" s="129">
        <v>127.1</v>
      </c>
      <c r="H565" s="129">
        <v>127.1</v>
      </c>
      <c r="I565" s="130">
        <f t="shared" si="16"/>
        <v>100</v>
      </c>
    </row>
    <row r="566" spans="1:9" ht="33.75" outlineLevel="6">
      <c r="A566" s="50">
        <f t="shared" si="17"/>
        <v>553</v>
      </c>
      <c r="B566" s="24" t="s">
        <v>290</v>
      </c>
      <c r="C566" s="23" t="s">
        <v>89</v>
      </c>
      <c r="D566" s="23" t="s">
        <v>45</v>
      </c>
      <c r="E566" s="23" t="s">
        <v>788</v>
      </c>
      <c r="F566" s="23" t="s">
        <v>291</v>
      </c>
      <c r="G566" s="129">
        <v>17769.3</v>
      </c>
      <c r="H566" s="129">
        <v>17769.3</v>
      </c>
      <c r="I566" s="130">
        <f t="shared" si="16"/>
        <v>100</v>
      </c>
    </row>
    <row r="567" spans="1:9" ht="12.75" outlineLevel="7">
      <c r="A567" s="50">
        <f t="shared" si="17"/>
        <v>554</v>
      </c>
      <c r="B567" s="24" t="s">
        <v>292</v>
      </c>
      <c r="C567" s="23" t="s">
        <v>89</v>
      </c>
      <c r="D567" s="23" t="s">
        <v>45</v>
      </c>
      <c r="E567" s="23" t="s">
        <v>788</v>
      </c>
      <c r="F567" s="23" t="s">
        <v>293</v>
      </c>
      <c r="G567" s="129">
        <v>17769.3</v>
      </c>
      <c r="H567" s="129">
        <v>17769.3</v>
      </c>
      <c r="I567" s="130">
        <f t="shared" si="16"/>
        <v>100</v>
      </c>
    </row>
    <row r="568" spans="1:9" ht="12.75" outlineLevel="2">
      <c r="A568" s="50">
        <f t="shared" si="17"/>
        <v>555</v>
      </c>
      <c r="B568" s="24" t="s">
        <v>119</v>
      </c>
      <c r="C568" s="23" t="s">
        <v>89</v>
      </c>
      <c r="D568" s="23" t="s">
        <v>120</v>
      </c>
      <c r="E568" s="23"/>
      <c r="F568" s="23"/>
      <c r="G568" s="129">
        <v>1181</v>
      </c>
      <c r="H568" s="129">
        <v>1181</v>
      </c>
      <c r="I568" s="130">
        <f t="shared" si="16"/>
        <v>100</v>
      </c>
    </row>
    <row r="569" spans="1:9" ht="22.5" outlineLevel="3">
      <c r="A569" s="50">
        <f t="shared" si="17"/>
        <v>556</v>
      </c>
      <c r="B569" s="24" t="s">
        <v>304</v>
      </c>
      <c r="C569" s="23" t="s">
        <v>89</v>
      </c>
      <c r="D569" s="23" t="s">
        <v>120</v>
      </c>
      <c r="E569" s="23" t="s">
        <v>649</v>
      </c>
      <c r="F569" s="23"/>
      <c r="G569" s="129">
        <v>1181</v>
      </c>
      <c r="H569" s="129">
        <v>1181</v>
      </c>
      <c r="I569" s="130">
        <f t="shared" si="16"/>
        <v>100</v>
      </c>
    </row>
    <row r="570" spans="1:9" ht="22.5" outlineLevel="4">
      <c r="A570" s="50">
        <f t="shared" si="17"/>
        <v>557</v>
      </c>
      <c r="B570" s="24" t="s">
        <v>393</v>
      </c>
      <c r="C570" s="23" t="s">
        <v>89</v>
      </c>
      <c r="D570" s="23" t="s">
        <v>120</v>
      </c>
      <c r="E570" s="23" t="s">
        <v>650</v>
      </c>
      <c r="F570" s="23"/>
      <c r="G570" s="129">
        <v>1181</v>
      </c>
      <c r="H570" s="129">
        <v>1181</v>
      </c>
      <c r="I570" s="130">
        <f t="shared" si="16"/>
        <v>100</v>
      </c>
    </row>
    <row r="571" spans="1:9" ht="101.25" outlineLevel="5">
      <c r="A571" s="50">
        <f t="shared" si="17"/>
        <v>558</v>
      </c>
      <c r="B571" s="25" t="s">
        <v>789</v>
      </c>
      <c r="C571" s="23" t="s">
        <v>89</v>
      </c>
      <c r="D571" s="23" t="s">
        <v>120</v>
      </c>
      <c r="E571" s="23" t="s">
        <v>790</v>
      </c>
      <c r="F571" s="23"/>
      <c r="G571" s="129">
        <v>1181</v>
      </c>
      <c r="H571" s="129">
        <v>1181</v>
      </c>
      <c r="I571" s="130">
        <f t="shared" si="16"/>
        <v>100</v>
      </c>
    </row>
    <row r="572" spans="1:9" ht="33.75" outlineLevel="6">
      <c r="A572" s="50">
        <f t="shared" si="17"/>
        <v>559</v>
      </c>
      <c r="B572" s="24" t="s">
        <v>567</v>
      </c>
      <c r="C572" s="23" t="s">
        <v>89</v>
      </c>
      <c r="D572" s="23" t="s">
        <v>120</v>
      </c>
      <c r="E572" s="23" t="s">
        <v>790</v>
      </c>
      <c r="F572" s="23" t="s">
        <v>236</v>
      </c>
      <c r="G572" s="129">
        <v>13.3</v>
      </c>
      <c r="H572" s="129">
        <v>13.3</v>
      </c>
      <c r="I572" s="130">
        <f t="shared" si="16"/>
        <v>100</v>
      </c>
    </row>
    <row r="573" spans="1:9" ht="33.75" outlineLevel="7">
      <c r="A573" s="50">
        <f t="shared" si="17"/>
        <v>560</v>
      </c>
      <c r="B573" s="24" t="s">
        <v>237</v>
      </c>
      <c r="C573" s="23" t="s">
        <v>89</v>
      </c>
      <c r="D573" s="23" t="s">
        <v>120</v>
      </c>
      <c r="E573" s="23" t="s">
        <v>790</v>
      </c>
      <c r="F573" s="23" t="s">
        <v>238</v>
      </c>
      <c r="G573" s="129">
        <v>13.3</v>
      </c>
      <c r="H573" s="129">
        <v>13.3</v>
      </c>
      <c r="I573" s="130">
        <f t="shared" si="16"/>
        <v>100</v>
      </c>
    </row>
    <row r="574" spans="1:9" ht="22.5" outlineLevel="6">
      <c r="A574" s="50">
        <f t="shared" si="17"/>
        <v>561</v>
      </c>
      <c r="B574" s="24" t="s">
        <v>299</v>
      </c>
      <c r="C574" s="23" t="s">
        <v>89</v>
      </c>
      <c r="D574" s="23" t="s">
        <v>120</v>
      </c>
      <c r="E574" s="23" t="s">
        <v>790</v>
      </c>
      <c r="F574" s="23" t="s">
        <v>300</v>
      </c>
      <c r="G574" s="129">
        <v>1167.7</v>
      </c>
      <c r="H574" s="129">
        <v>1167.7</v>
      </c>
      <c r="I574" s="130">
        <f t="shared" si="16"/>
        <v>100</v>
      </c>
    </row>
    <row r="575" spans="1:9" ht="22.5" outlineLevel="7">
      <c r="A575" s="50">
        <f t="shared" si="17"/>
        <v>562</v>
      </c>
      <c r="B575" s="24" t="s">
        <v>301</v>
      </c>
      <c r="C575" s="23" t="s">
        <v>89</v>
      </c>
      <c r="D575" s="23" t="s">
        <v>120</v>
      </c>
      <c r="E575" s="23" t="s">
        <v>790</v>
      </c>
      <c r="F575" s="23" t="s">
        <v>302</v>
      </c>
      <c r="G575" s="129">
        <v>1167.7</v>
      </c>
      <c r="H575" s="129">
        <v>1167.7</v>
      </c>
      <c r="I575" s="130">
        <f t="shared" si="16"/>
        <v>100</v>
      </c>
    </row>
    <row r="576" spans="1:9" ht="12.75" outlineLevel="1">
      <c r="A576" s="50">
        <f t="shared" si="17"/>
        <v>563</v>
      </c>
      <c r="B576" s="24" t="s">
        <v>556</v>
      </c>
      <c r="C576" s="23" t="s">
        <v>89</v>
      </c>
      <c r="D576" s="23" t="s">
        <v>71</v>
      </c>
      <c r="E576" s="23"/>
      <c r="F576" s="23"/>
      <c r="G576" s="129">
        <v>378.8</v>
      </c>
      <c r="H576" s="129">
        <v>378.8</v>
      </c>
      <c r="I576" s="130">
        <f t="shared" si="16"/>
        <v>100</v>
      </c>
    </row>
    <row r="577" spans="1:9" ht="12.75" outlineLevel="2">
      <c r="A577" s="50">
        <f t="shared" si="17"/>
        <v>564</v>
      </c>
      <c r="B577" s="24" t="s">
        <v>54</v>
      </c>
      <c r="C577" s="23" t="s">
        <v>89</v>
      </c>
      <c r="D577" s="23" t="s">
        <v>55</v>
      </c>
      <c r="E577" s="23"/>
      <c r="F577" s="23"/>
      <c r="G577" s="129">
        <v>378.8</v>
      </c>
      <c r="H577" s="129">
        <v>378.8</v>
      </c>
      <c r="I577" s="130">
        <f t="shared" si="16"/>
        <v>100</v>
      </c>
    </row>
    <row r="578" spans="1:9" ht="22.5" outlineLevel="3">
      <c r="A578" s="50">
        <f t="shared" si="17"/>
        <v>565</v>
      </c>
      <c r="B578" s="24" t="s">
        <v>304</v>
      </c>
      <c r="C578" s="23" t="s">
        <v>89</v>
      </c>
      <c r="D578" s="23" t="s">
        <v>55</v>
      </c>
      <c r="E578" s="23" t="s">
        <v>649</v>
      </c>
      <c r="F578" s="23"/>
      <c r="G578" s="129">
        <v>378.8</v>
      </c>
      <c r="H578" s="129">
        <v>378.8</v>
      </c>
      <c r="I578" s="130">
        <f t="shared" si="16"/>
        <v>100</v>
      </c>
    </row>
    <row r="579" spans="1:9" ht="22.5" outlineLevel="4">
      <c r="A579" s="50">
        <f t="shared" si="17"/>
        <v>566</v>
      </c>
      <c r="B579" s="24" t="s">
        <v>393</v>
      </c>
      <c r="C579" s="23" t="s">
        <v>89</v>
      </c>
      <c r="D579" s="23" t="s">
        <v>55</v>
      </c>
      <c r="E579" s="23" t="s">
        <v>650</v>
      </c>
      <c r="F579" s="23"/>
      <c r="G579" s="129">
        <v>378.8</v>
      </c>
      <c r="H579" s="129">
        <v>378.8</v>
      </c>
      <c r="I579" s="130">
        <f t="shared" si="16"/>
        <v>100</v>
      </c>
    </row>
    <row r="580" spans="1:9" ht="101.25" outlineLevel="5">
      <c r="A580" s="50">
        <f t="shared" si="17"/>
        <v>567</v>
      </c>
      <c r="B580" s="25" t="s">
        <v>791</v>
      </c>
      <c r="C580" s="23" t="s">
        <v>89</v>
      </c>
      <c r="D580" s="23" t="s">
        <v>55</v>
      </c>
      <c r="E580" s="23" t="s">
        <v>792</v>
      </c>
      <c r="F580" s="23"/>
      <c r="G580" s="129">
        <v>375</v>
      </c>
      <c r="H580" s="129">
        <v>375</v>
      </c>
      <c r="I580" s="130">
        <f t="shared" si="16"/>
        <v>100</v>
      </c>
    </row>
    <row r="581" spans="1:9" ht="33.75" outlineLevel="6">
      <c r="A581" s="50">
        <f t="shared" si="17"/>
        <v>568</v>
      </c>
      <c r="B581" s="24" t="s">
        <v>567</v>
      </c>
      <c r="C581" s="23" t="s">
        <v>89</v>
      </c>
      <c r="D581" s="23" t="s">
        <v>55</v>
      </c>
      <c r="E581" s="23" t="s">
        <v>792</v>
      </c>
      <c r="F581" s="23" t="s">
        <v>236</v>
      </c>
      <c r="G581" s="129">
        <v>375</v>
      </c>
      <c r="H581" s="129">
        <v>375</v>
      </c>
      <c r="I581" s="130">
        <f t="shared" si="16"/>
        <v>100</v>
      </c>
    </row>
    <row r="582" spans="1:9" ht="33.75" outlineLevel="7">
      <c r="A582" s="50">
        <f t="shared" si="17"/>
        <v>569</v>
      </c>
      <c r="B582" s="24" t="s">
        <v>237</v>
      </c>
      <c r="C582" s="23" t="s">
        <v>89</v>
      </c>
      <c r="D582" s="23" t="s">
        <v>55</v>
      </c>
      <c r="E582" s="23" t="s">
        <v>792</v>
      </c>
      <c r="F582" s="23" t="s">
        <v>238</v>
      </c>
      <c r="G582" s="129">
        <v>375</v>
      </c>
      <c r="H582" s="129">
        <v>375</v>
      </c>
      <c r="I582" s="130">
        <f t="shared" si="16"/>
        <v>100</v>
      </c>
    </row>
    <row r="583" spans="1:9" ht="123.75" outlineLevel="5">
      <c r="A583" s="50">
        <f t="shared" si="17"/>
        <v>570</v>
      </c>
      <c r="B583" s="25" t="s">
        <v>793</v>
      </c>
      <c r="C583" s="23" t="s">
        <v>89</v>
      </c>
      <c r="D583" s="23" t="s">
        <v>55</v>
      </c>
      <c r="E583" s="23" t="s">
        <v>794</v>
      </c>
      <c r="F583" s="23"/>
      <c r="G583" s="129">
        <v>3.8</v>
      </c>
      <c r="H583" s="129">
        <v>3.8</v>
      </c>
      <c r="I583" s="130">
        <f t="shared" si="16"/>
        <v>100</v>
      </c>
    </row>
    <row r="584" spans="1:9" ht="33.75" outlineLevel="6">
      <c r="A584" s="50">
        <f t="shared" si="17"/>
        <v>571</v>
      </c>
      <c r="B584" s="24" t="s">
        <v>567</v>
      </c>
      <c r="C584" s="23" t="s">
        <v>89</v>
      </c>
      <c r="D584" s="23" t="s">
        <v>55</v>
      </c>
      <c r="E584" s="23" t="s">
        <v>794</v>
      </c>
      <c r="F584" s="23" t="s">
        <v>236</v>
      </c>
      <c r="G584" s="129">
        <v>3.8</v>
      </c>
      <c r="H584" s="129">
        <v>3.8</v>
      </c>
      <c r="I584" s="130">
        <f t="shared" si="16"/>
        <v>100</v>
      </c>
    </row>
    <row r="585" spans="1:9" ht="33.75" outlineLevel="7">
      <c r="A585" s="50">
        <f t="shared" si="17"/>
        <v>572</v>
      </c>
      <c r="B585" s="24" t="s">
        <v>237</v>
      </c>
      <c r="C585" s="23" t="s">
        <v>89</v>
      </c>
      <c r="D585" s="23" t="s">
        <v>55</v>
      </c>
      <c r="E585" s="23" t="s">
        <v>794</v>
      </c>
      <c r="F585" s="23" t="s">
        <v>238</v>
      </c>
      <c r="G585" s="129">
        <v>3.8</v>
      </c>
      <c r="H585" s="129">
        <v>3.8</v>
      </c>
      <c r="I585" s="130">
        <f t="shared" si="16"/>
        <v>100</v>
      </c>
    </row>
    <row r="586" spans="1:9" ht="21.75">
      <c r="A586" s="51">
        <f t="shared" si="17"/>
        <v>573</v>
      </c>
      <c r="B586" s="30" t="s">
        <v>68</v>
      </c>
      <c r="C586" s="26" t="s">
        <v>148</v>
      </c>
      <c r="D586" s="26"/>
      <c r="E586" s="26"/>
      <c r="F586" s="26"/>
      <c r="G586" s="126">
        <v>145863.8</v>
      </c>
      <c r="H586" s="126">
        <v>145358.4</v>
      </c>
      <c r="I586" s="127">
        <f t="shared" si="16"/>
        <v>99.65351238621236</v>
      </c>
    </row>
    <row r="587" spans="1:9" ht="12.75" outlineLevel="1">
      <c r="A587" s="50">
        <f t="shared" si="17"/>
        <v>574</v>
      </c>
      <c r="B587" s="24" t="s">
        <v>223</v>
      </c>
      <c r="C587" s="23" t="s">
        <v>148</v>
      </c>
      <c r="D587" s="23" t="s">
        <v>163</v>
      </c>
      <c r="E587" s="23"/>
      <c r="F587" s="23"/>
      <c r="G587" s="129">
        <v>7788.3</v>
      </c>
      <c r="H587" s="129">
        <v>7648.8</v>
      </c>
      <c r="I587" s="130">
        <f t="shared" si="16"/>
        <v>98.20885173914718</v>
      </c>
    </row>
    <row r="588" spans="1:9" ht="45" outlineLevel="2">
      <c r="A588" s="50">
        <f t="shared" si="17"/>
        <v>575</v>
      </c>
      <c r="B588" s="24" t="s">
        <v>69</v>
      </c>
      <c r="C588" s="23" t="s">
        <v>148</v>
      </c>
      <c r="D588" s="23" t="s">
        <v>70</v>
      </c>
      <c r="E588" s="23"/>
      <c r="F588" s="23"/>
      <c r="G588" s="129">
        <v>6821</v>
      </c>
      <c r="H588" s="129">
        <v>6696.2</v>
      </c>
      <c r="I588" s="130">
        <f t="shared" si="16"/>
        <v>98.17035625274886</v>
      </c>
    </row>
    <row r="589" spans="1:9" ht="22.5" outlineLevel="3">
      <c r="A589" s="50">
        <f t="shared" si="17"/>
        <v>576</v>
      </c>
      <c r="B589" s="24" t="s">
        <v>310</v>
      </c>
      <c r="C589" s="23" t="s">
        <v>148</v>
      </c>
      <c r="D589" s="23" t="s">
        <v>70</v>
      </c>
      <c r="E589" s="23" t="s">
        <v>795</v>
      </c>
      <c r="F589" s="23"/>
      <c r="G589" s="129">
        <v>6821</v>
      </c>
      <c r="H589" s="129">
        <v>6696.2</v>
      </c>
      <c r="I589" s="130">
        <f t="shared" si="16"/>
        <v>98.17035625274886</v>
      </c>
    </row>
    <row r="590" spans="1:9" ht="33.75" outlineLevel="4">
      <c r="A590" s="50">
        <f t="shared" si="17"/>
        <v>577</v>
      </c>
      <c r="B590" s="24" t="s">
        <v>311</v>
      </c>
      <c r="C590" s="23" t="s">
        <v>148</v>
      </c>
      <c r="D590" s="23" t="s">
        <v>70</v>
      </c>
      <c r="E590" s="23" t="s">
        <v>796</v>
      </c>
      <c r="F590" s="23"/>
      <c r="G590" s="129">
        <v>6821</v>
      </c>
      <c r="H590" s="129">
        <v>6696.2</v>
      </c>
      <c r="I590" s="130">
        <f t="shared" si="16"/>
        <v>98.17035625274886</v>
      </c>
    </row>
    <row r="591" spans="1:9" ht="78.75" outlineLevel="5">
      <c r="A591" s="50">
        <f t="shared" si="17"/>
        <v>578</v>
      </c>
      <c r="B591" s="24" t="s">
        <v>312</v>
      </c>
      <c r="C591" s="23" t="s">
        <v>148</v>
      </c>
      <c r="D591" s="23" t="s">
        <v>70</v>
      </c>
      <c r="E591" s="23" t="s">
        <v>797</v>
      </c>
      <c r="F591" s="23"/>
      <c r="G591" s="129">
        <v>6821</v>
      </c>
      <c r="H591" s="129">
        <v>6696.2</v>
      </c>
      <c r="I591" s="130">
        <f aca="true" t="shared" si="18" ref="I591:I654">H591/G591*100</f>
        <v>98.17035625274886</v>
      </c>
    </row>
    <row r="592" spans="1:9" ht="67.5" outlineLevel="6">
      <c r="A592" s="50">
        <f aca="true" t="shared" si="19" ref="A592:A655">A591+1</f>
        <v>579</v>
      </c>
      <c r="B592" s="24" t="s">
        <v>233</v>
      </c>
      <c r="C592" s="23" t="s">
        <v>148</v>
      </c>
      <c r="D592" s="23" t="s">
        <v>70</v>
      </c>
      <c r="E592" s="23" t="s">
        <v>797</v>
      </c>
      <c r="F592" s="23" t="s">
        <v>234</v>
      </c>
      <c r="G592" s="129">
        <v>5683.8</v>
      </c>
      <c r="H592" s="129">
        <v>5630.7</v>
      </c>
      <c r="I592" s="130">
        <f t="shared" si="18"/>
        <v>99.06576586086773</v>
      </c>
    </row>
    <row r="593" spans="1:9" ht="22.5" outlineLevel="7">
      <c r="A593" s="50">
        <f t="shared" si="19"/>
        <v>580</v>
      </c>
      <c r="B593" s="24" t="s">
        <v>235</v>
      </c>
      <c r="C593" s="23" t="s">
        <v>148</v>
      </c>
      <c r="D593" s="23" t="s">
        <v>70</v>
      </c>
      <c r="E593" s="23" t="s">
        <v>797</v>
      </c>
      <c r="F593" s="23" t="s">
        <v>111</v>
      </c>
      <c r="G593" s="129">
        <v>5683.8</v>
      </c>
      <c r="H593" s="129">
        <v>5630.7</v>
      </c>
      <c r="I593" s="130">
        <f t="shared" si="18"/>
        <v>99.06576586086773</v>
      </c>
    </row>
    <row r="594" spans="1:9" ht="33.75" outlineLevel="6">
      <c r="A594" s="50">
        <f t="shared" si="19"/>
        <v>581</v>
      </c>
      <c r="B594" s="24" t="s">
        <v>567</v>
      </c>
      <c r="C594" s="23" t="s">
        <v>148</v>
      </c>
      <c r="D594" s="23" t="s">
        <v>70</v>
      </c>
      <c r="E594" s="23" t="s">
        <v>797</v>
      </c>
      <c r="F594" s="23" t="s">
        <v>236</v>
      </c>
      <c r="G594" s="129">
        <v>1136.2</v>
      </c>
      <c r="H594" s="129">
        <v>1064.6</v>
      </c>
      <c r="I594" s="130">
        <f t="shared" si="18"/>
        <v>93.69829255412779</v>
      </c>
    </row>
    <row r="595" spans="1:9" ht="33.75" outlineLevel="7">
      <c r="A595" s="50">
        <f t="shared" si="19"/>
        <v>582</v>
      </c>
      <c r="B595" s="24" t="s">
        <v>237</v>
      </c>
      <c r="C595" s="23" t="s">
        <v>148</v>
      </c>
      <c r="D595" s="23" t="s">
        <v>70</v>
      </c>
      <c r="E595" s="23" t="s">
        <v>797</v>
      </c>
      <c r="F595" s="23" t="s">
        <v>238</v>
      </c>
      <c r="G595" s="129">
        <v>1136.2</v>
      </c>
      <c r="H595" s="129">
        <v>1064.6</v>
      </c>
      <c r="I595" s="130">
        <f t="shared" si="18"/>
        <v>93.69829255412779</v>
      </c>
    </row>
    <row r="596" spans="1:9" ht="12.75" outlineLevel="6">
      <c r="A596" s="50">
        <f t="shared" si="19"/>
        <v>583</v>
      </c>
      <c r="B596" s="24" t="s">
        <v>253</v>
      </c>
      <c r="C596" s="23" t="s">
        <v>148</v>
      </c>
      <c r="D596" s="23" t="s">
        <v>70</v>
      </c>
      <c r="E596" s="23" t="s">
        <v>797</v>
      </c>
      <c r="F596" s="23" t="s">
        <v>254</v>
      </c>
      <c r="G596" s="129">
        <v>1</v>
      </c>
      <c r="H596" s="129">
        <v>0.8</v>
      </c>
      <c r="I596" s="130">
        <f t="shared" si="18"/>
        <v>80</v>
      </c>
    </row>
    <row r="597" spans="1:9" ht="12.75" outlineLevel="7">
      <c r="A597" s="50">
        <f t="shared" si="19"/>
        <v>584</v>
      </c>
      <c r="B597" s="24" t="s">
        <v>255</v>
      </c>
      <c r="C597" s="23" t="s">
        <v>148</v>
      </c>
      <c r="D597" s="23" t="s">
        <v>70</v>
      </c>
      <c r="E597" s="23" t="s">
        <v>797</v>
      </c>
      <c r="F597" s="23" t="s">
        <v>256</v>
      </c>
      <c r="G597" s="129">
        <v>1</v>
      </c>
      <c r="H597" s="129">
        <v>0.8</v>
      </c>
      <c r="I597" s="130">
        <f t="shared" si="18"/>
        <v>80</v>
      </c>
    </row>
    <row r="598" spans="1:9" ht="12.75" outlineLevel="2">
      <c r="A598" s="50">
        <f t="shared" si="19"/>
        <v>585</v>
      </c>
      <c r="B598" s="24" t="s">
        <v>141</v>
      </c>
      <c r="C598" s="23" t="s">
        <v>148</v>
      </c>
      <c r="D598" s="23" t="s">
        <v>53</v>
      </c>
      <c r="E598" s="23"/>
      <c r="F598" s="23"/>
      <c r="G598" s="129">
        <v>967.3</v>
      </c>
      <c r="H598" s="129">
        <v>952.6</v>
      </c>
      <c r="I598" s="130">
        <f t="shared" si="18"/>
        <v>98.4803060064096</v>
      </c>
    </row>
    <row r="599" spans="1:9" ht="22.5" outlineLevel="3">
      <c r="A599" s="50">
        <f t="shared" si="19"/>
        <v>586</v>
      </c>
      <c r="B599" s="24" t="s">
        <v>249</v>
      </c>
      <c r="C599" s="23" t="s">
        <v>148</v>
      </c>
      <c r="D599" s="23" t="s">
        <v>53</v>
      </c>
      <c r="E599" s="23" t="s">
        <v>570</v>
      </c>
      <c r="F599" s="23"/>
      <c r="G599" s="129">
        <v>967.3</v>
      </c>
      <c r="H599" s="129">
        <v>952.6</v>
      </c>
      <c r="I599" s="130">
        <f t="shared" si="18"/>
        <v>98.4803060064096</v>
      </c>
    </row>
    <row r="600" spans="1:9" ht="22.5" outlineLevel="4">
      <c r="A600" s="50">
        <f t="shared" si="19"/>
        <v>587</v>
      </c>
      <c r="B600" s="24" t="s">
        <v>313</v>
      </c>
      <c r="C600" s="23" t="s">
        <v>148</v>
      </c>
      <c r="D600" s="23" t="s">
        <v>53</v>
      </c>
      <c r="E600" s="23" t="s">
        <v>798</v>
      </c>
      <c r="F600" s="23"/>
      <c r="G600" s="129">
        <v>967.3</v>
      </c>
      <c r="H600" s="129">
        <v>952.6</v>
      </c>
      <c r="I600" s="130">
        <f t="shared" si="18"/>
        <v>98.4803060064096</v>
      </c>
    </row>
    <row r="601" spans="1:9" ht="56.25" outlineLevel="5">
      <c r="A601" s="50">
        <f t="shared" si="19"/>
        <v>588</v>
      </c>
      <c r="B601" s="24" t="s">
        <v>314</v>
      </c>
      <c r="C601" s="23" t="s">
        <v>148</v>
      </c>
      <c r="D601" s="23" t="s">
        <v>53</v>
      </c>
      <c r="E601" s="23" t="s">
        <v>799</v>
      </c>
      <c r="F601" s="23"/>
      <c r="G601" s="129">
        <v>75.1</v>
      </c>
      <c r="H601" s="129">
        <v>75.1</v>
      </c>
      <c r="I601" s="130">
        <f t="shared" si="18"/>
        <v>100</v>
      </c>
    </row>
    <row r="602" spans="1:9" ht="12.75" outlineLevel="6">
      <c r="A602" s="50">
        <f t="shared" si="19"/>
        <v>589</v>
      </c>
      <c r="B602" s="24" t="s">
        <v>284</v>
      </c>
      <c r="C602" s="23" t="s">
        <v>148</v>
      </c>
      <c r="D602" s="23" t="s">
        <v>53</v>
      </c>
      <c r="E602" s="23" t="s">
        <v>799</v>
      </c>
      <c r="F602" s="23" t="s">
        <v>48</v>
      </c>
      <c r="G602" s="129">
        <v>75.1</v>
      </c>
      <c r="H602" s="129">
        <v>75.1</v>
      </c>
      <c r="I602" s="130">
        <f t="shared" si="18"/>
        <v>100</v>
      </c>
    </row>
    <row r="603" spans="1:9" ht="12.75" outlineLevel="7">
      <c r="A603" s="50">
        <f t="shared" si="19"/>
        <v>590</v>
      </c>
      <c r="B603" s="24" t="s">
        <v>800</v>
      </c>
      <c r="C603" s="23" t="s">
        <v>148</v>
      </c>
      <c r="D603" s="23" t="s">
        <v>53</v>
      </c>
      <c r="E603" s="23" t="s">
        <v>799</v>
      </c>
      <c r="F603" s="23" t="s">
        <v>801</v>
      </c>
      <c r="G603" s="129">
        <v>75.1</v>
      </c>
      <c r="H603" s="129">
        <v>75.1</v>
      </c>
      <c r="I603" s="130">
        <f t="shared" si="18"/>
        <v>100</v>
      </c>
    </row>
    <row r="604" spans="1:9" ht="45" outlineLevel="5">
      <c r="A604" s="50">
        <f t="shared" si="19"/>
        <v>591</v>
      </c>
      <c r="B604" s="24" t="s">
        <v>402</v>
      </c>
      <c r="C604" s="23" t="s">
        <v>148</v>
      </c>
      <c r="D604" s="23" t="s">
        <v>53</v>
      </c>
      <c r="E604" s="23" t="s">
        <v>802</v>
      </c>
      <c r="F604" s="23"/>
      <c r="G604" s="129">
        <v>892.2</v>
      </c>
      <c r="H604" s="129">
        <v>877.5</v>
      </c>
      <c r="I604" s="130">
        <f t="shared" si="18"/>
        <v>98.35238735709481</v>
      </c>
    </row>
    <row r="605" spans="1:9" ht="67.5" outlineLevel="6">
      <c r="A605" s="50">
        <f t="shared" si="19"/>
        <v>592</v>
      </c>
      <c r="B605" s="24" t="s">
        <v>233</v>
      </c>
      <c r="C605" s="23" t="s">
        <v>148</v>
      </c>
      <c r="D605" s="23" t="s">
        <v>53</v>
      </c>
      <c r="E605" s="23" t="s">
        <v>802</v>
      </c>
      <c r="F605" s="23" t="s">
        <v>234</v>
      </c>
      <c r="G605" s="129">
        <v>892.2</v>
      </c>
      <c r="H605" s="129">
        <v>877.5</v>
      </c>
      <c r="I605" s="130">
        <f t="shared" si="18"/>
        <v>98.35238735709481</v>
      </c>
    </row>
    <row r="606" spans="1:9" ht="22.5" outlineLevel="7">
      <c r="A606" s="50">
        <f t="shared" si="19"/>
        <v>593</v>
      </c>
      <c r="B606" s="24" t="s">
        <v>287</v>
      </c>
      <c r="C606" s="23" t="s">
        <v>148</v>
      </c>
      <c r="D606" s="23" t="s">
        <v>53</v>
      </c>
      <c r="E606" s="23" t="s">
        <v>802</v>
      </c>
      <c r="F606" s="23" t="s">
        <v>135</v>
      </c>
      <c r="G606" s="129">
        <v>892.2</v>
      </c>
      <c r="H606" s="129">
        <v>877.5</v>
      </c>
      <c r="I606" s="130">
        <f t="shared" si="18"/>
        <v>98.35238735709481</v>
      </c>
    </row>
    <row r="607" spans="1:9" ht="12.75" outlineLevel="1">
      <c r="A607" s="50">
        <f t="shared" si="19"/>
        <v>594</v>
      </c>
      <c r="B607" s="24" t="s">
        <v>225</v>
      </c>
      <c r="C607" s="23" t="s">
        <v>148</v>
      </c>
      <c r="D607" s="23" t="s">
        <v>191</v>
      </c>
      <c r="E607" s="23"/>
      <c r="F607" s="23"/>
      <c r="G607" s="129">
        <v>1991.2</v>
      </c>
      <c r="H607" s="129">
        <v>1991.2</v>
      </c>
      <c r="I607" s="130">
        <f t="shared" si="18"/>
        <v>100</v>
      </c>
    </row>
    <row r="608" spans="1:9" ht="12.75" outlineLevel="2">
      <c r="A608" s="50">
        <f t="shared" si="19"/>
        <v>595</v>
      </c>
      <c r="B608" s="24" t="s">
        <v>192</v>
      </c>
      <c r="C608" s="23" t="s">
        <v>148</v>
      </c>
      <c r="D608" s="23" t="s">
        <v>193</v>
      </c>
      <c r="E608" s="23"/>
      <c r="F608" s="23"/>
      <c r="G608" s="129">
        <v>1991.2</v>
      </c>
      <c r="H608" s="129">
        <v>1991.2</v>
      </c>
      <c r="I608" s="130">
        <f t="shared" si="18"/>
        <v>100</v>
      </c>
    </row>
    <row r="609" spans="1:9" ht="22.5" outlineLevel="3">
      <c r="A609" s="50">
        <f t="shared" si="19"/>
        <v>596</v>
      </c>
      <c r="B609" s="24" t="s">
        <v>249</v>
      </c>
      <c r="C609" s="23" t="s">
        <v>148</v>
      </c>
      <c r="D609" s="23" t="s">
        <v>193</v>
      </c>
      <c r="E609" s="23" t="s">
        <v>570</v>
      </c>
      <c r="F609" s="23"/>
      <c r="G609" s="129">
        <v>1991.2</v>
      </c>
      <c r="H609" s="129">
        <v>1991.2</v>
      </c>
      <c r="I609" s="130">
        <f t="shared" si="18"/>
        <v>100</v>
      </c>
    </row>
    <row r="610" spans="1:9" ht="22.5" outlineLevel="4">
      <c r="A610" s="50">
        <f t="shared" si="19"/>
        <v>597</v>
      </c>
      <c r="B610" s="24" t="s">
        <v>313</v>
      </c>
      <c r="C610" s="23" t="s">
        <v>148</v>
      </c>
      <c r="D610" s="23" t="s">
        <v>193</v>
      </c>
      <c r="E610" s="23" t="s">
        <v>798</v>
      </c>
      <c r="F610" s="23"/>
      <c r="G610" s="129">
        <v>1991.2</v>
      </c>
      <c r="H610" s="129">
        <v>1991.2</v>
      </c>
      <c r="I610" s="130">
        <f t="shared" si="18"/>
        <v>100</v>
      </c>
    </row>
    <row r="611" spans="1:9" ht="45" outlineLevel="5">
      <c r="A611" s="50">
        <f t="shared" si="19"/>
        <v>598</v>
      </c>
      <c r="B611" s="24" t="s">
        <v>315</v>
      </c>
      <c r="C611" s="23" t="s">
        <v>148</v>
      </c>
      <c r="D611" s="23" t="s">
        <v>193</v>
      </c>
      <c r="E611" s="23" t="s">
        <v>803</v>
      </c>
      <c r="F611" s="23"/>
      <c r="G611" s="129">
        <v>1991.2</v>
      </c>
      <c r="H611" s="129">
        <v>1991.2</v>
      </c>
      <c r="I611" s="130">
        <f t="shared" si="18"/>
        <v>100</v>
      </c>
    </row>
    <row r="612" spans="1:9" ht="12.75" outlineLevel="6">
      <c r="A612" s="50">
        <f t="shared" si="19"/>
        <v>599</v>
      </c>
      <c r="B612" s="24" t="s">
        <v>284</v>
      </c>
      <c r="C612" s="23" t="s">
        <v>148</v>
      </c>
      <c r="D612" s="23" t="s">
        <v>193</v>
      </c>
      <c r="E612" s="23" t="s">
        <v>803</v>
      </c>
      <c r="F612" s="23" t="s">
        <v>48</v>
      </c>
      <c r="G612" s="129">
        <v>1991.2</v>
      </c>
      <c r="H612" s="129">
        <v>1991.2</v>
      </c>
      <c r="I612" s="130">
        <f t="shared" si="18"/>
        <v>100</v>
      </c>
    </row>
    <row r="613" spans="1:9" ht="12.75" outlineLevel="7">
      <c r="A613" s="50">
        <f t="shared" si="19"/>
        <v>600</v>
      </c>
      <c r="B613" s="24" t="s">
        <v>800</v>
      </c>
      <c r="C613" s="23" t="s">
        <v>148</v>
      </c>
      <c r="D613" s="23" t="s">
        <v>193</v>
      </c>
      <c r="E613" s="23" t="s">
        <v>803</v>
      </c>
      <c r="F613" s="23" t="s">
        <v>801</v>
      </c>
      <c r="G613" s="129">
        <v>1991.2</v>
      </c>
      <c r="H613" s="129">
        <v>1991.2</v>
      </c>
      <c r="I613" s="130">
        <f t="shared" si="18"/>
        <v>100</v>
      </c>
    </row>
    <row r="614" spans="1:9" ht="33.75" outlineLevel="1">
      <c r="A614" s="50">
        <f t="shared" si="19"/>
        <v>601</v>
      </c>
      <c r="B614" s="24" t="s">
        <v>550</v>
      </c>
      <c r="C614" s="23" t="s">
        <v>148</v>
      </c>
      <c r="D614" s="23" t="s">
        <v>551</v>
      </c>
      <c r="E614" s="23"/>
      <c r="F614" s="23"/>
      <c r="G614" s="129">
        <v>524.5</v>
      </c>
      <c r="H614" s="129">
        <v>524.5</v>
      </c>
      <c r="I614" s="130">
        <f t="shared" si="18"/>
        <v>100</v>
      </c>
    </row>
    <row r="615" spans="1:9" ht="12.75" outlineLevel="2">
      <c r="A615" s="50">
        <f t="shared" si="19"/>
        <v>602</v>
      </c>
      <c r="B615" s="24" t="s">
        <v>552</v>
      </c>
      <c r="C615" s="23" t="s">
        <v>148</v>
      </c>
      <c r="D615" s="23" t="s">
        <v>553</v>
      </c>
      <c r="E615" s="23"/>
      <c r="F615" s="23"/>
      <c r="G615" s="129">
        <v>524.5</v>
      </c>
      <c r="H615" s="129">
        <v>524.5</v>
      </c>
      <c r="I615" s="130">
        <f t="shared" si="18"/>
        <v>100</v>
      </c>
    </row>
    <row r="616" spans="1:9" ht="22.5" outlineLevel="3">
      <c r="A616" s="50">
        <f t="shared" si="19"/>
        <v>603</v>
      </c>
      <c r="B616" s="24" t="s">
        <v>249</v>
      </c>
      <c r="C616" s="23" t="s">
        <v>148</v>
      </c>
      <c r="D616" s="23" t="s">
        <v>553</v>
      </c>
      <c r="E616" s="23" t="s">
        <v>570</v>
      </c>
      <c r="F616" s="23"/>
      <c r="G616" s="129">
        <v>524.5</v>
      </c>
      <c r="H616" s="129">
        <v>524.5</v>
      </c>
      <c r="I616" s="130">
        <f t="shared" si="18"/>
        <v>100</v>
      </c>
    </row>
    <row r="617" spans="1:9" ht="22.5" outlineLevel="4">
      <c r="A617" s="50">
        <f t="shared" si="19"/>
        <v>604</v>
      </c>
      <c r="B617" s="24" t="s">
        <v>313</v>
      </c>
      <c r="C617" s="23" t="s">
        <v>148</v>
      </c>
      <c r="D617" s="23" t="s">
        <v>553</v>
      </c>
      <c r="E617" s="23" t="s">
        <v>798</v>
      </c>
      <c r="F617" s="23"/>
      <c r="G617" s="129">
        <v>524.5</v>
      </c>
      <c r="H617" s="129">
        <v>524.5</v>
      </c>
      <c r="I617" s="130">
        <f t="shared" si="18"/>
        <v>100</v>
      </c>
    </row>
    <row r="618" spans="1:9" ht="33.75" outlineLevel="5">
      <c r="A618" s="50">
        <f t="shared" si="19"/>
        <v>605</v>
      </c>
      <c r="B618" s="24" t="s">
        <v>804</v>
      </c>
      <c r="C618" s="23" t="s">
        <v>148</v>
      </c>
      <c r="D618" s="23" t="s">
        <v>553</v>
      </c>
      <c r="E618" s="23" t="s">
        <v>805</v>
      </c>
      <c r="F618" s="23"/>
      <c r="G618" s="129">
        <v>524.5</v>
      </c>
      <c r="H618" s="129">
        <v>524.5</v>
      </c>
      <c r="I618" s="130">
        <f t="shared" si="18"/>
        <v>100</v>
      </c>
    </row>
    <row r="619" spans="1:9" ht="12.75" outlineLevel="6">
      <c r="A619" s="50">
        <f t="shared" si="19"/>
        <v>606</v>
      </c>
      <c r="B619" s="24" t="s">
        <v>284</v>
      </c>
      <c r="C619" s="23" t="s">
        <v>148</v>
      </c>
      <c r="D619" s="23" t="s">
        <v>553</v>
      </c>
      <c r="E619" s="23" t="s">
        <v>805</v>
      </c>
      <c r="F619" s="23" t="s">
        <v>48</v>
      </c>
      <c r="G619" s="129">
        <v>524.5</v>
      </c>
      <c r="H619" s="129">
        <v>524.5</v>
      </c>
      <c r="I619" s="130">
        <f t="shared" si="18"/>
        <v>100</v>
      </c>
    </row>
    <row r="620" spans="1:9" ht="12.75" outlineLevel="7">
      <c r="A620" s="50">
        <f t="shared" si="19"/>
        <v>607</v>
      </c>
      <c r="B620" s="24" t="s">
        <v>74</v>
      </c>
      <c r="C620" s="23" t="s">
        <v>148</v>
      </c>
      <c r="D620" s="23" t="s">
        <v>553</v>
      </c>
      <c r="E620" s="23" t="s">
        <v>805</v>
      </c>
      <c r="F620" s="23" t="s">
        <v>285</v>
      </c>
      <c r="G620" s="129">
        <v>524.5</v>
      </c>
      <c r="H620" s="129">
        <v>524.5</v>
      </c>
      <c r="I620" s="130">
        <f t="shared" si="18"/>
        <v>100</v>
      </c>
    </row>
    <row r="621" spans="1:9" ht="12.75" outlineLevel="1">
      <c r="A621" s="50">
        <f t="shared" si="19"/>
        <v>608</v>
      </c>
      <c r="B621" s="24" t="s">
        <v>226</v>
      </c>
      <c r="C621" s="23" t="s">
        <v>148</v>
      </c>
      <c r="D621" s="23" t="s">
        <v>142</v>
      </c>
      <c r="E621" s="23"/>
      <c r="F621" s="23"/>
      <c r="G621" s="129">
        <v>18044.1</v>
      </c>
      <c r="H621" s="129">
        <v>17700.3</v>
      </c>
      <c r="I621" s="130">
        <f t="shared" si="18"/>
        <v>98.09466806324505</v>
      </c>
    </row>
    <row r="622" spans="1:9" ht="12.75" outlineLevel="2">
      <c r="A622" s="50">
        <f t="shared" si="19"/>
        <v>609</v>
      </c>
      <c r="B622" s="24" t="s">
        <v>554</v>
      </c>
      <c r="C622" s="23" t="s">
        <v>148</v>
      </c>
      <c r="D622" s="23" t="s">
        <v>56</v>
      </c>
      <c r="E622" s="23"/>
      <c r="F622" s="23"/>
      <c r="G622" s="129">
        <v>18044.1</v>
      </c>
      <c r="H622" s="129">
        <v>17700.3</v>
      </c>
      <c r="I622" s="130">
        <f t="shared" si="18"/>
        <v>98.09466806324505</v>
      </c>
    </row>
    <row r="623" spans="1:9" ht="22.5" outlineLevel="3">
      <c r="A623" s="50">
        <f t="shared" si="19"/>
        <v>610</v>
      </c>
      <c r="B623" s="24" t="s">
        <v>249</v>
      </c>
      <c r="C623" s="23" t="s">
        <v>148</v>
      </c>
      <c r="D623" s="23" t="s">
        <v>56</v>
      </c>
      <c r="E623" s="23" t="s">
        <v>570</v>
      </c>
      <c r="F623" s="23"/>
      <c r="G623" s="129">
        <v>18044.1</v>
      </c>
      <c r="H623" s="129">
        <v>17700.3</v>
      </c>
      <c r="I623" s="130">
        <f t="shared" si="18"/>
        <v>98.09466806324505</v>
      </c>
    </row>
    <row r="624" spans="1:9" ht="22.5" outlineLevel="4">
      <c r="A624" s="50">
        <f t="shared" si="19"/>
        <v>611</v>
      </c>
      <c r="B624" s="24" t="s">
        <v>313</v>
      </c>
      <c r="C624" s="23" t="s">
        <v>148</v>
      </c>
      <c r="D624" s="23" t="s">
        <v>56</v>
      </c>
      <c r="E624" s="23" t="s">
        <v>798</v>
      </c>
      <c r="F624" s="23"/>
      <c r="G624" s="129">
        <v>18044.1</v>
      </c>
      <c r="H624" s="129">
        <v>17700.3</v>
      </c>
      <c r="I624" s="130">
        <f t="shared" si="18"/>
        <v>98.09466806324505</v>
      </c>
    </row>
    <row r="625" spans="1:9" ht="67.5" outlineLevel="5">
      <c r="A625" s="50">
        <f t="shared" si="19"/>
        <v>612</v>
      </c>
      <c r="B625" s="24" t="s">
        <v>806</v>
      </c>
      <c r="C625" s="23" t="s">
        <v>148</v>
      </c>
      <c r="D625" s="23" t="s">
        <v>56</v>
      </c>
      <c r="E625" s="23" t="s">
        <v>807</v>
      </c>
      <c r="F625" s="23"/>
      <c r="G625" s="129">
        <v>17811.3</v>
      </c>
      <c r="H625" s="129">
        <v>17546</v>
      </c>
      <c r="I625" s="130">
        <f t="shared" si="18"/>
        <v>98.51049614570526</v>
      </c>
    </row>
    <row r="626" spans="1:9" ht="56.25" outlineLevel="6">
      <c r="A626" s="50">
        <f t="shared" si="19"/>
        <v>613</v>
      </c>
      <c r="B626" s="24" t="s">
        <v>808</v>
      </c>
      <c r="C626" s="23" t="s">
        <v>148</v>
      </c>
      <c r="D626" s="23" t="s">
        <v>56</v>
      </c>
      <c r="E626" s="23" t="s">
        <v>809</v>
      </c>
      <c r="F626" s="23"/>
      <c r="G626" s="129">
        <v>2365.5</v>
      </c>
      <c r="H626" s="129">
        <v>2365.5</v>
      </c>
      <c r="I626" s="130">
        <f t="shared" si="18"/>
        <v>100</v>
      </c>
    </row>
    <row r="627" spans="1:9" ht="12.75" outlineLevel="6">
      <c r="A627" s="50">
        <f t="shared" si="19"/>
        <v>614</v>
      </c>
      <c r="B627" s="24" t="s">
        <v>284</v>
      </c>
      <c r="C627" s="23" t="s">
        <v>148</v>
      </c>
      <c r="D627" s="23" t="s">
        <v>56</v>
      </c>
      <c r="E627" s="23" t="s">
        <v>809</v>
      </c>
      <c r="F627" s="23" t="s">
        <v>48</v>
      </c>
      <c r="G627" s="129">
        <v>2365.5</v>
      </c>
      <c r="H627" s="129">
        <v>2365.5</v>
      </c>
      <c r="I627" s="130">
        <f t="shared" si="18"/>
        <v>100</v>
      </c>
    </row>
    <row r="628" spans="1:9" ht="12.75" outlineLevel="7">
      <c r="A628" s="50">
        <f t="shared" si="19"/>
        <v>615</v>
      </c>
      <c r="B628" s="24" t="s">
        <v>74</v>
      </c>
      <c r="C628" s="23" t="s">
        <v>148</v>
      </c>
      <c r="D628" s="23" t="s">
        <v>56</v>
      </c>
      <c r="E628" s="23" t="s">
        <v>809</v>
      </c>
      <c r="F628" s="23" t="s">
        <v>285</v>
      </c>
      <c r="G628" s="129">
        <v>2365.5</v>
      </c>
      <c r="H628" s="129">
        <v>2365.5</v>
      </c>
      <c r="I628" s="130">
        <f t="shared" si="18"/>
        <v>100</v>
      </c>
    </row>
    <row r="629" spans="1:9" ht="56.25" outlineLevel="6">
      <c r="A629" s="50">
        <f t="shared" si="19"/>
        <v>616</v>
      </c>
      <c r="B629" s="24" t="s">
        <v>810</v>
      </c>
      <c r="C629" s="23" t="s">
        <v>148</v>
      </c>
      <c r="D629" s="23" t="s">
        <v>56</v>
      </c>
      <c r="E629" s="23" t="s">
        <v>811</v>
      </c>
      <c r="F629" s="23"/>
      <c r="G629" s="129">
        <v>15445.8</v>
      </c>
      <c r="H629" s="129">
        <v>15180.5</v>
      </c>
      <c r="I629" s="130">
        <f t="shared" si="18"/>
        <v>98.28238097087882</v>
      </c>
    </row>
    <row r="630" spans="1:9" ht="12.75" outlineLevel="6">
      <c r="A630" s="50">
        <f t="shared" si="19"/>
        <v>617</v>
      </c>
      <c r="B630" s="24" t="s">
        <v>284</v>
      </c>
      <c r="C630" s="23" t="s">
        <v>148</v>
      </c>
      <c r="D630" s="23" t="s">
        <v>56</v>
      </c>
      <c r="E630" s="23" t="s">
        <v>811</v>
      </c>
      <c r="F630" s="23" t="s">
        <v>48</v>
      </c>
      <c r="G630" s="129">
        <v>15445.8</v>
      </c>
      <c r="H630" s="129">
        <v>15180.5</v>
      </c>
      <c r="I630" s="130">
        <f t="shared" si="18"/>
        <v>98.28238097087882</v>
      </c>
    </row>
    <row r="631" spans="1:9" ht="12.75" outlineLevel="7">
      <c r="A631" s="50">
        <f t="shared" si="19"/>
        <v>618</v>
      </c>
      <c r="B631" s="24" t="s">
        <v>74</v>
      </c>
      <c r="C631" s="23" t="s">
        <v>148</v>
      </c>
      <c r="D631" s="23" t="s">
        <v>56</v>
      </c>
      <c r="E631" s="23" t="s">
        <v>811</v>
      </c>
      <c r="F631" s="23" t="s">
        <v>285</v>
      </c>
      <c r="G631" s="129">
        <v>15445.8</v>
      </c>
      <c r="H631" s="129">
        <v>15180.5</v>
      </c>
      <c r="I631" s="130">
        <f t="shared" si="18"/>
        <v>98.28238097087882</v>
      </c>
    </row>
    <row r="632" spans="1:9" ht="56.25" outlineLevel="5">
      <c r="A632" s="50">
        <f t="shared" si="19"/>
        <v>619</v>
      </c>
      <c r="B632" s="24" t="s">
        <v>812</v>
      </c>
      <c r="C632" s="23" t="s">
        <v>148</v>
      </c>
      <c r="D632" s="23" t="s">
        <v>56</v>
      </c>
      <c r="E632" s="23" t="s">
        <v>813</v>
      </c>
      <c r="F632" s="23"/>
      <c r="G632" s="129">
        <v>232.8</v>
      </c>
      <c r="H632" s="129">
        <v>154.3</v>
      </c>
      <c r="I632" s="130">
        <f t="shared" si="18"/>
        <v>66.28006872852234</v>
      </c>
    </row>
    <row r="633" spans="1:9" ht="12.75" outlineLevel="6">
      <c r="A633" s="50">
        <f t="shared" si="19"/>
        <v>620</v>
      </c>
      <c r="B633" s="24" t="s">
        <v>284</v>
      </c>
      <c r="C633" s="23" t="s">
        <v>148</v>
      </c>
      <c r="D633" s="23" t="s">
        <v>56</v>
      </c>
      <c r="E633" s="23" t="s">
        <v>813</v>
      </c>
      <c r="F633" s="23" t="s">
        <v>48</v>
      </c>
      <c r="G633" s="129">
        <v>232.8</v>
      </c>
      <c r="H633" s="129">
        <v>154.3</v>
      </c>
      <c r="I633" s="130">
        <f t="shared" si="18"/>
        <v>66.28006872852234</v>
      </c>
    </row>
    <row r="634" spans="1:9" ht="12.75" outlineLevel="7">
      <c r="A634" s="50">
        <f t="shared" si="19"/>
        <v>621</v>
      </c>
      <c r="B634" s="24" t="s">
        <v>74</v>
      </c>
      <c r="C634" s="23" t="s">
        <v>148</v>
      </c>
      <c r="D634" s="23" t="s">
        <v>56</v>
      </c>
      <c r="E634" s="23" t="s">
        <v>813</v>
      </c>
      <c r="F634" s="23" t="s">
        <v>285</v>
      </c>
      <c r="G634" s="129">
        <v>232.8</v>
      </c>
      <c r="H634" s="129">
        <v>154.3</v>
      </c>
      <c r="I634" s="130">
        <f t="shared" si="18"/>
        <v>66.28006872852234</v>
      </c>
    </row>
    <row r="635" spans="1:9" ht="22.5" outlineLevel="1">
      <c r="A635" s="50">
        <f t="shared" si="19"/>
        <v>622</v>
      </c>
      <c r="B635" s="24" t="s">
        <v>227</v>
      </c>
      <c r="C635" s="23" t="s">
        <v>148</v>
      </c>
      <c r="D635" s="23" t="s">
        <v>34</v>
      </c>
      <c r="E635" s="23"/>
      <c r="F635" s="23"/>
      <c r="G635" s="129">
        <v>2540.5</v>
      </c>
      <c r="H635" s="129">
        <v>2518.4</v>
      </c>
      <c r="I635" s="130">
        <f t="shared" si="18"/>
        <v>99.13009250147608</v>
      </c>
    </row>
    <row r="636" spans="1:9" ht="12.75" outlineLevel="2">
      <c r="A636" s="50">
        <f t="shared" si="19"/>
        <v>623</v>
      </c>
      <c r="B636" s="24" t="s">
        <v>165</v>
      </c>
      <c r="C636" s="23" t="s">
        <v>148</v>
      </c>
      <c r="D636" s="23" t="s">
        <v>166</v>
      </c>
      <c r="E636" s="23"/>
      <c r="F636" s="23"/>
      <c r="G636" s="129">
        <v>2540.5</v>
      </c>
      <c r="H636" s="129">
        <v>2518.4</v>
      </c>
      <c r="I636" s="130">
        <f t="shared" si="18"/>
        <v>99.13009250147608</v>
      </c>
    </row>
    <row r="637" spans="1:9" ht="22.5" outlineLevel="3">
      <c r="A637" s="50">
        <f t="shared" si="19"/>
        <v>624</v>
      </c>
      <c r="B637" s="24" t="s">
        <v>249</v>
      </c>
      <c r="C637" s="23" t="s">
        <v>148</v>
      </c>
      <c r="D637" s="23" t="s">
        <v>166</v>
      </c>
      <c r="E637" s="23" t="s">
        <v>570</v>
      </c>
      <c r="F637" s="23"/>
      <c r="G637" s="129">
        <v>2540.5</v>
      </c>
      <c r="H637" s="129">
        <v>2518.4</v>
      </c>
      <c r="I637" s="130">
        <f t="shared" si="18"/>
        <v>99.13009250147608</v>
      </c>
    </row>
    <row r="638" spans="1:9" ht="22.5" outlineLevel="4">
      <c r="A638" s="50">
        <f t="shared" si="19"/>
        <v>625</v>
      </c>
      <c r="B638" s="24" t="s">
        <v>313</v>
      </c>
      <c r="C638" s="23" t="s">
        <v>148</v>
      </c>
      <c r="D638" s="23" t="s">
        <v>166</v>
      </c>
      <c r="E638" s="23" t="s">
        <v>798</v>
      </c>
      <c r="F638" s="23"/>
      <c r="G638" s="129">
        <v>2540.5</v>
      </c>
      <c r="H638" s="129">
        <v>2518.4</v>
      </c>
      <c r="I638" s="130">
        <f t="shared" si="18"/>
        <v>99.13009250147608</v>
      </c>
    </row>
    <row r="639" spans="1:9" ht="45" outlineLevel="5">
      <c r="A639" s="50">
        <f t="shared" si="19"/>
        <v>626</v>
      </c>
      <c r="B639" s="24" t="s">
        <v>316</v>
      </c>
      <c r="C639" s="23" t="s">
        <v>148</v>
      </c>
      <c r="D639" s="23" t="s">
        <v>166</v>
      </c>
      <c r="E639" s="23" t="s">
        <v>814</v>
      </c>
      <c r="F639" s="23"/>
      <c r="G639" s="129">
        <v>120</v>
      </c>
      <c r="H639" s="129">
        <v>120</v>
      </c>
      <c r="I639" s="130">
        <f t="shared" si="18"/>
        <v>100</v>
      </c>
    </row>
    <row r="640" spans="1:9" ht="12.75" outlineLevel="6">
      <c r="A640" s="50">
        <f t="shared" si="19"/>
        <v>627</v>
      </c>
      <c r="B640" s="24" t="s">
        <v>284</v>
      </c>
      <c r="C640" s="23" t="s">
        <v>148</v>
      </c>
      <c r="D640" s="23" t="s">
        <v>166</v>
      </c>
      <c r="E640" s="23" t="s">
        <v>814</v>
      </c>
      <c r="F640" s="23" t="s">
        <v>48</v>
      </c>
      <c r="G640" s="129">
        <v>120</v>
      </c>
      <c r="H640" s="129">
        <v>120</v>
      </c>
      <c r="I640" s="130">
        <f t="shared" si="18"/>
        <v>100</v>
      </c>
    </row>
    <row r="641" spans="1:9" ht="12.75" outlineLevel="7">
      <c r="A641" s="50">
        <f t="shared" si="19"/>
        <v>628</v>
      </c>
      <c r="B641" s="24" t="s">
        <v>74</v>
      </c>
      <c r="C641" s="23" t="s">
        <v>148</v>
      </c>
      <c r="D641" s="23" t="s">
        <v>166</v>
      </c>
      <c r="E641" s="23" t="s">
        <v>814</v>
      </c>
      <c r="F641" s="23" t="s">
        <v>285</v>
      </c>
      <c r="G641" s="129">
        <v>120</v>
      </c>
      <c r="H641" s="129">
        <v>120</v>
      </c>
      <c r="I641" s="130">
        <f t="shared" si="18"/>
        <v>100</v>
      </c>
    </row>
    <row r="642" spans="1:9" ht="45" outlineLevel="5">
      <c r="A642" s="50">
        <f t="shared" si="19"/>
        <v>629</v>
      </c>
      <c r="B642" s="24" t="s">
        <v>317</v>
      </c>
      <c r="C642" s="23" t="s">
        <v>148</v>
      </c>
      <c r="D642" s="23" t="s">
        <v>166</v>
      </c>
      <c r="E642" s="23" t="s">
        <v>815</v>
      </c>
      <c r="F642" s="23"/>
      <c r="G642" s="129">
        <v>2420.5</v>
      </c>
      <c r="H642" s="129">
        <v>2398.4</v>
      </c>
      <c r="I642" s="130">
        <f t="shared" si="18"/>
        <v>99.08696550299526</v>
      </c>
    </row>
    <row r="643" spans="1:9" ht="12.75" outlineLevel="6">
      <c r="A643" s="50">
        <f t="shared" si="19"/>
        <v>630</v>
      </c>
      <c r="B643" s="24" t="s">
        <v>284</v>
      </c>
      <c r="C643" s="23" t="s">
        <v>148</v>
      </c>
      <c r="D643" s="23" t="s">
        <v>166</v>
      </c>
      <c r="E643" s="23" t="s">
        <v>815</v>
      </c>
      <c r="F643" s="23" t="s">
        <v>48</v>
      </c>
      <c r="G643" s="129">
        <v>2420.5</v>
      </c>
      <c r="H643" s="129">
        <v>2398.4</v>
      </c>
      <c r="I643" s="130">
        <f t="shared" si="18"/>
        <v>99.08696550299526</v>
      </c>
    </row>
    <row r="644" spans="1:9" ht="12.75" outlineLevel="7">
      <c r="A644" s="50">
        <f t="shared" si="19"/>
        <v>631</v>
      </c>
      <c r="B644" s="24" t="s">
        <v>74</v>
      </c>
      <c r="C644" s="23" t="s">
        <v>148</v>
      </c>
      <c r="D644" s="23" t="s">
        <v>166</v>
      </c>
      <c r="E644" s="23" t="s">
        <v>815</v>
      </c>
      <c r="F644" s="23" t="s">
        <v>285</v>
      </c>
      <c r="G644" s="129">
        <v>2420.5</v>
      </c>
      <c r="H644" s="129">
        <v>2398.4</v>
      </c>
      <c r="I644" s="130">
        <f t="shared" si="18"/>
        <v>99.08696550299526</v>
      </c>
    </row>
    <row r="645" spans="1:9" ht="12.75" outlineLevel="1">
      <c r="A645" s="50">
        <f t="shared" si="19"/>
        <v>632</v>
      </c>
      <c r="B645" s="24" t="s">
        <v>229</v>
      </c>
      <c r="C645" s="23" t="s">
        <v>148</v>
      </c>
      <c r="D645" s="23" t="s">
        <v>43</v>
      </c>
      <c r="E645" s="23"/>
      <c r="F645" s="23"/>
      <c r="G645" s="129">
        <v>1041.1</v>
      </c>
      <c r="H645" s="129">
        <v>1041.1</v>
      </c>
      <c r="I645" s="130">
        <f t="shared" si="18"/>
        <v>100</v>
      </c>
    </row>
    <row r="646" spans="1:9" ht="22.5" outlineLevel="2">
      <c r="A646" s="50">
        <f t="shared" si="19"/>
        <v>633</v>
      </c>
      <c r="B646" s="24" t="s">
        <v>121</v>
      </c>
      <c r="C646" s="23" t="s">
        <v>148</v>
      </c>
      <c r="D646" s="23" t="s">
        <v>122</v>
      </c>
      <c r="E646" s="23"/>
      <c r="F646" s="23"/>
      <c r="G646" s="129">
        <v>1041.1</v>
      </c>
      <c r="H646" s="129">
        <v>1041.1</v>
      </c>
      <c r="I646" s="130">
        <f t="shared" si="18"/>
        <v>100</v>
      </c>
    </row>
    <row r="647" spans="1:9" ht="22.5" outlineLevel="3">
      <c r="A647" s="50">
        <f t="shared" si="19"/>
        <v>634</v>
      </c>
      <c r="B647" s="24" t="s">
        <v>249</v>
      </c>
      <c r="C647" s="23" t="s">
        <v>148</v>
      </c>
      <c r="D647" s="23" t="s">
        <v>122</v>
      </c>
      <c r="E647" s="23" t="s">
        <v>570</v>
      </c>
      <c r="F647" s="23"/>
      <c r="G647" s="129">
        <v>1041.1</v>
      </c>
      <c r="H647" s="129">
        <v>1041.1</v>
      </c>
      <c r="I647" s="130">
        <f t="shared" si="18"/>
        <v>100</v>
      </c>
    </row>
    <row r="648" spans="1:9" ht="22.5" outlineLevel="4">
      <c r="A648" s="50">
        <f t="shared" si="19"/>
        <v>635</v>
      </c>
      <c r="B648" s="24" t="s">
        <v>313</v>
      </c>
      <c r="C648" s="23" t="s">
        <v>148</v>
      </c>
      <c r="D648" s="23" t="s">
        <v>122</v>
      </c>
      <c r="E648" s="23" t="s">
        <v>798</v>
      </c>
      <c r="F648" s="23"/>
      <c r="G648" s="129">
        <v>1041.1</v>
      </c>
      <c r="H648" s="129">
        <v>1041.1</v>
      </c>
      <c r="I648" s="130">
        <f t="shared" si="18"/>
        <v>100</v>
      </c>
    </row>
    <row r="649" spans="1:9" ht="67.5" outlineLevel="5">
      <c r="A649" s="50">
        <f t="shared" si="19"/>
        <v>636</v>
      </c>
      <c r="B649" s="24" t="s">
        <v>816</v>
      </c>
      <c r="C649" s="23" t="s">
        <v>148</v>
      </c>
      <c r="D649" s="23" t="s">
        <v>122</v>
      </c>
      <c r="E649" s="23" t="s">
        <v>817</v>
      </c>
      <c r="F649" s="23"/>
      <c r="G649" s="129">
        <v>351.8</v>
      </c>
      <c r="H649" s="129">
        <v>351.8</v>
      </c>
      <c r="I649" s="130">
        <f t="shared" si="18"/>
        <v>100</v>
      </c>
    </row>
    <row r="650" spans="1:9" ht="180" outlineLevel="5">
      <c r="A650" s="50">
        <f t="shared" si="19"/>
        <v>637</v>
      </c>
      <c r="B650" s="25" t="s">
        <v>818</v>
      </c>
      <c r="C650" s="23" t="s">
        <v>148</v>
      </c>
      <c r="D650" s="23" t="s">
        <v>122</v>
      </c>
      <c r="E650" s="23" t="s">
        <v>819</v>
      </c>
      <c r="F650" s="23"/>
      <c r="G650" s="129">
        <v>351.8</v>
      </c>
      <c r="H650" s="129">
        <v>351.8</v>
      </c>
      <c r="I650" s="130">
        <f t="shared" si="18"/>
        <v>100</v>
      </c>
    </row>
    <row r="651" spans="1:9" ht="12.75" outlineLevel="6">
      <c r="A651" s="50">
        <f t="shared" si="19"/>
        <v>638</v>
      </c>
      <c r="B651" s="24" t="s">
        <v>284</v>
      </c>
      <c r="C651" s="23" t="s">
        <v>148</v>
      </c>
      <c r="D651" s="23" t="s">
        <v>122</v>
      </c>
      <c r="E651" s="23" t="s">
        <v>819</v>
      </c>
      <c r="F651" s="23" t="s">
        <v>48</v>
      </c>
      <c r="G651" s="129">
        <v>351.8</v>
      </c>
      <c r="H651" s="129">
        <v>351.8</v>
      </c>
      <c r="I651" s="130">
        <f t="shared" si="18"/>
        <v>100</v>
      </c>
    </row>
    <row r="652" spans="1:9" ht="12.75" outlineLevel="7">
      <c r="A652" s="50">
        <f t="shared" si="19"/>
        <v>639</v>
      </c>
      <c r="B652" s="24" t="s">
        <v>74</v>
      </c>
      <c r="C652" s="23" t="s">
        <v>148</v>
      </c>
      <c r="D652" s="23" t="s">
        <v>122</v>
      </c>
      <c r="E652" s="23" t="s">
        <v>819</v>
      </c>
      <c r="F652" s="23" t="s">
        <v>285</v>
      </c>
      <c r="G652" s="129">
        <v>351.8</v>
      </c>
      <c r="H652" s="129">
        <v>351.8</v>
      </c>
      <c r="I652" s="130">
        <f t="shared" si="18"/>
        <v>100</v>
      </c>
    </row>
    <row r="653" spans="1:9" ht="56.25" outlineLevel="5">
      <c r="A653" s="50">
        <f t="shared" si="19"/>
        <v>640</v>
      </c>
      <c r="B653" s="24" t="s">
        <v>820</v>
      </c>
      <c r="C653" s="23" t="s">
        <v>148</v>
      </c>
      <c r="D653" s="23" t="s">
        <v>122</v>
      </c>
      <c r="E653" s="23" t="s">
        <v>821</v>
      </c>
      <c r="F653" s="23"/>
      <c r="G653" s="129">
        <v>689.3</v>
      </c>
      <c r="H653" s="129">
        <v>689.3</v>
      </c>
      <c r="I653" s="130">
        <f t="shared" si="18"/>
        <v>100</v>
      </c>
    </row>
    <row r="654" spans="1:9" ht="22.5" outlineLevel="6">
      <c r="A654" s="50">
        <f t="shared" si="19"/>
        <v>641</v>
      </c>
      <c r="B654" s="24" t="s">
        <v>121</v>
      </c>
      <c r="C654" s="23" t="s">
        <v>148</v>
      </c>
      <c r="D654" s="23" t="s">
        <v>122</v>
      </c>
      <c r="E654" s="23" t="s">
        <v>821</v>
      </c>
      <c r="F654" s="23" t="s">
        <v>48</v>
      </c>
      <c r="G654" s="129">
        <v>689.3</v>
      </c>
      <c r="H654" s="129">
        <v>689.3</v>
      </c>
      <c r="I654" s="130">
        <f t="shared" si="18"/>
        <v>100</v>
      </c>
    </row>
    <row r="655" spans="1:9" ht="22.5" outlineLevel="7">
      <c r="A655" s="50">
        <f t="shared" si="19"/>
        <v>642</v>
      </c>
      <c r="B655" s="24" t="s">
        <v>121</v>
      </c>
      <c r="C655" s="23" t="s">
        <v>148</v>
      </c>
      <c r="D655" s="23" t="s">
        <v>122</v>
      </c>
      <c r="E655" s="23" t="s">
        <v>821</v>
      </c>
      <c r="F655" s="23" t="s">
        <v>285</v>
      </c>
      <c r="G655" s="129">
        <v>689.3</v>
      </c>
      <c r="H655" s="129">
        <v>689.3</v>
      </c>
      <c r="I655" s="130">
        <f aca="true" t="shared" si="20" ref="I655:I705">H655/G655*100</f>
        <v>100</v>
      </c>
    </row>
    <row r="656" spans="1:9" ht="45" outlineLevel="1">
      <c r="A656" s="50">
        <f aca="true" t="shared" si="21" ref="A656:A705">A655+1</f>
        <v>643</v>
      </c>
      <c r="B656" s="24" t="s">
        <v>557</v>
      </c>
      <c r="C656" s="23" t="s">
        <v>148</v>
      </c>
      <c r="D656" s="23" t="s">
        <v>194</v>
      </c>
      <c r="E656" s="23"/>
      <c r="F656" s="23"/>
      <c r="G656" s="129">
        <v>113934.1</v>
      </c>
      <c r="H656" s="129">
        <v>113934.1</v>
      </c>
      <c r="I656" s="130">
        <f t="shared" si="20"/>
        <v>100</v>
      </c>
    </row>
    <row r="657" spans="1:9" ht="33.75" outlineLevel="2">
      <c r="A657" s="50">
        <f t="shared" si="21"/>
        <v>644</v>
      </c>
      <c r="B657" s="24" t="s">
        <v>558</v>
      </c>
      <c r="C657" s="23" t="s">
        <v>148</v>
      </c>
      <c r="D657" s="23" t="s">
        <v>195</v>
      </c>
      <c r="E657" s="23"/>
      <c r="F657" s="23"/>
      <c r="G657" s="129">
        <v>82244.3</v>
      </c>
      <c r="H657" s="129">
        <v>82244.3</v>
      </c>
      <c r="I657" s="130">
        <f t="shared" si="20"/>
        <v>100</v>
      </c>
    </row>
    <row r="658" spans="1:9" ht="22.5" outlineLevel="3">
      <c r="A658" s="50">
        <f t="shared" si="21"/>
        <v>645</v>
      </c>
      <c r="B658" s="24" t="s">
        <v>310</v>
      </c>
      <c r="C658" s="23" t="s">
        <v>148</v>
      </c>
      <c r="D658" s="23" t="s">
        <v>195</v>
      </c>
      <c r="E658" s="23" t="s">
        <v>795</v>
      </c>
      <c r="F658" s="23"/>
      <c r="G658" s="129">
        <v>82244.3</v>
      </c>
      <c r="H658" s="129">
        <v>82244.3</v>
      </c>
      <c r="I658" s="130">
        <f t="shared" si="20"/>
        <v>100</v>
      </c>
    </row>
    <row r="659" spans="1:9" ht="56.25" outlineLevel="4">
      <c r="A659" s="50">
        <f t="shared" si="21"/>
        <v>646</v>
      </c>
      <c r="B659" s="24" t="s">
        <v>318</v>
      </c>
      <c r="C659" s="23" t="s">
        <v>148</v>
      </c>
      <c r="D659" s="23" t="s">
        <v>195</v>
      </c>
      <c r="E659" s="23" t="s">
        <v>822</v>
      </c>
      <c r="F659" s="23"/>
      <c r="G659" s="129">
        <v>82244.3</v>
      </c>
      <c r="H659" s="129">
        <v>82244.3</v>
      </c>
      <c r="I659" s="130">
        <f t="shared" si="20"/>
        <v>100</v>
      </c>
    </row>
    <row r="660" spans="1:9" ht="101.25" outlineLevel="5">
      <c r="A660" s="50">
        <f t="shared" si="21"/>
        <v>647</v>
      </c>
      <c r="B660" s="25" t="s">
        <v>319</v>
      </c>
      <c r="C660" s="23" t="s">
        <v>148</v>
      </c>
      <c r="D660" s="23" t="s">
        <v>195</v>
      </c>
      <c r="E660" s="23" t="s">
        <v>823</v>
      </c>
      <c r="F660" s="23"/>
      <c r="G660" s="129">
        <v>12419.3</v>
      </c>
      <c r="H660" s="129">
        <v>12419.3</v>
      </c>
      <c r="I660" s="130">
        <f t="shared" si="20"/>
        <v>100</v>
      </c>
    </row>
    <row r="661" spans="1:9" ht="12.75" outlineLevel="6">
      <c r="A661" s="50">
        <f t="shared" si="21"/>
        <v>648</v>
      </c>
      <c r="B661" s="24" t="s">
        <v>284</v>
      </c>
      <c r="C661" s="23" t="s">
        <v>148</v>
      </c>
      <c r="D661" s="23" t="s">
        <v>195</v>
      </c>
      <c r="E661" s="23" t="s">
        <v>823</v>
      </c>
      <c r="F661" s="23" t="s">
        <v>48</v>
      </c>
      <c r="G661" s="129">
        <v>12419.3</v>
      </c>
      <c r="H661" s="129">
        <v>12419.3</v>
      </c>
      <c r="I661" s="130">
        <f t="shared" si="20"/>
        <v>100</v>
      </c>
    </row>
    <row r="662" spans="1:9" ht="12.75" outlineLevel="7">
      <c r="A662" s="50">
        <f t="shared" si="21"/>
        <v>649</v>
      </c>
      <c r="B662" s="24" t="s">
        <v>75</v>
      </c>
      <c r="C662" s="23" t="s">
        <v>148</v>
      </c>
      <c r="D662" s="23" t="s">
        <v>195</v>
      </c>
      <c r="E662" s="23" t="s">
        <v>823</v>
      </c>
      <c r="F662" s="23" t="s">
        <v>320</v>
      </c>
      <c r="G662" s="129">
        <v>12419.3</v>
      </c>
      <c r="H662" s="129">
        <v>12419.3</v>
      </c>
      <c r="I662" s="130">
        <f t="shared" si="20"/>
        <v>100</v>
      </c>
    </row>
    <row r="663" spans="1:9" ht="112.5" outlineLevel="5">
      <c r="A663" s="50">
        <f t="shared" si="21"/>
        <v>650</v>
      </c>
      <c r="B663" s="25" t="s">
        <v>321</v>
      </c>
      <c r="C663" s="23" t="s">
        <v>148</v>
      </c>
      <c r="D663" s="23" t="s">
        <v>195</v>
      </c>
      <c r="E663" s="23" t="s">
        <v>824</v>
      </c>
      <c r="F663" s="23"/>
      <c r="G663" s="129">
        <v>69825</v>
      </c>
      <c r="H663" s="129">
        <v>69825</v>
      </c>
      <c r="I663" s="130">
        <f t="shared" si="20"/>
        <v>100</v>
      </c>
    </row>
    <row r="664" spans="1:9" ht="12.75" outlineLevel="6">
      <c r="A664" s="50">
        <f t="shared" si="21"/>
        <v>651</v>
      </c>
      <c r="B664" s="24" t="s">
        <v>284</v>
      </c>
      <c r="C664" s="23" t="s">
        <v>148</v>
      </c>
      <c r="D664" s="23" t="s">
        <v>195</v>
      </c>
      <c r="E664" s="23" t="s">
        <v>824</v>
      </c>
      <c r="F664" s="23" t="s">
        <v>48</v>
      </c>
      <c r="G664" s="129">
        <v>69825</v>
      </c>
      <c r="H664" s="129">
        <v>69825</v>
      </c>
      <c r="I664" s="130">
        <f t="shared" si="20"/>
        <v>100</v>
      </c>
    </row>
    <row r="665" spans="1:9" ht="12.75" outlineLevel="7">
      <c r="A665" s="50">
        <f t="shared" si="21"/>
        <v>652</v>
      </c>
      <c r="B665" s="24" t="s">
        <v>75</v>
      </c>
      <c r="C665" s="23" t="s">
        <v>148</v>
      </c>
      <c r="D665" s="23" t="s">
        <v>195</v>
      </c>
      <c r="E665" s="23" t="s">
        <v>824</v>
      </c>
      <c r="F665" s="23" t="s">
        <v>320</v>
      </c>
      <c r="G665" s="129">
        <v>69825</v>
      </c>
      <c r="H665" s="129">
        <v>69825</v>
      </c>
      <c r="I665" s="130">
        <f t="shared" si="20"/>
        <v>100</v>
      </c>
    </row>
    <row r="666" spans="1:9" ht="22.5" outlineLevel="2">
      <c r="A666" s="50">
        <f t="shared" si="21"/>
        <v>653</v>
      </c>
      <c r="B666" s="24" t="s">
        <v>559</v>
      </c>
      <c r="C666" s="23" t="s">
        <v>148</v>
      </c>
      <c r="D666" s="23" t="s">
        <v>196</v>
      </c>
      <c r="E666" s="23"/>
      <c r="F666" s="23"/>
      <c r="G666" s="129">
        <v>31689.8</v>
      </c>
      <c r="H666" s="129">
        <v>31689.8</v>
      </c>
      <c r="I666" s="130">
        <f t="shared" si="20"/>
        <v>100</v>
      </c>
    </row>
    <row r="667" spans="1:9" ht="22.5" outlineLevel="3">
      <c r="A667" s="50">
        <f t="shared" si="21"/>
        <v>654</v>
      </c>
      <c r="B667" s="24" t="s">
        <v>310</v>
      </c>
      <c r="C667" s="23" t="s">
        <v>148</v>
      </c>
      <c r="D667" s="23" t="s">
        <v>196</v>
      </c>
      <c r="E667" s="23" t="s">
        <v>795</v>
      </c>
      <c r="F667" s="23"/>
      <c r="G667" s="129">
        <v>31219</v>
      </c>
      <c r="H667" s="129">
        <v>31219</v>
      </c>
      <c r="I667" s="130">
        <f t="shared" si="20"/>
        <v>100</v>
      </c>
    </row>
    <row r="668" spans="1:9" ht="56.25" outlineLevel="4">
      <c r="A668" s="50">
        <f t="shared" si="21"/>
        <v>655</v>
      </c>
      <c r="B668" s="24" t="s">
        <v>318</v>
      </c>
      <c r="C668" s="23" t="s">
        <v>148</v>
      </c>
      <c r="D668" s="23" t="s">
        <v>196</v>
      </c>
      <c r="E668" s="23" t="s">
        <v>822</v>
      </c>
      <c r="F668" s="23"/>
      <c r="G668" s="129">
        <v>31219</v>
      </c>
      <c r="H668" s="129">
        <v>31219</v>
      </c>
      <c r="I668" s="130">
        <f t="shared" si="20"/>
        <v>100</v>
      </c>
    </row>
    <row r="669" spans="1:9" ht="101.25" outlineLevel="5">
      <c r="A669" s="50">
        <f t="shared" si="21"/>
        <v>656</v>
      </c>
      <c r="B669" s="25" t="s">
        <v>322</v>
      </c>
      <c r="C669" s="23" t="s">
        <v>148</v>
      </c>
      <c r="D669" s="23" t="s">
        <v>196</v>
      </c>
      <c r="E669" s="23" t="s">
        <v>825</v>
      </c>
      <c r="F669" s="23"/>
      <c r="G669" s="129">
        <v>31219</v>
      </c>
      <c r="H669" s="129">
        <v>31219</v>
      </c>
      <c r="I669" s="130">
        <f t="shared" si="20"/>
        <v>100</v>
      </c>
    </row>
    <row r="670" spans="1:9" ht="12.75" outlineLevel="6">
      <c r="A670" s="50">
        <f t="shared" si="21"/>
        <v>657</v>
      </c>
      <c r="B670" s="24" t="s">
        <v>284</v>
      </c>
      <c r="C670" s="23" t="s">
        <v>148</v>
      </c>
      <c r="D670" s="23" t="s">
        <v>196</v>
      </c>
      <c r="E670" s="23" t="s">
        <v>825</v>
      </c>
      <c r="F670" s="23" t="s">
        <v>48</v>
      </c>
      <c r="G670" s="129">
        <v>31219</v>
      </c>
      <c r="H670" s="129">
        <v>31219</v>
      </c>
      <c r="I670" s="130">
        <f t="shared" si="20"/>
        <v>100</v>
      </c>
    </row>
    <row r="671" spans="1:9" ht="12.75" outlineLevel="7">
      <c r="A671" s="50">
        <f t="shared" si="21"/>
        <v>658</v>
      </c>
      <c r="B671" s="24" t="s">
        <v>74</v>
      </c>
      <c r="C671" s="23" t="s">
        <v>148</v>
      </c>
      <c r="D671" s="23" t="s">
        <v>196</v>
      </c>
      <c r="E671" s="23" t="s">
        <v>825</v>
      </c>
      <c r="F671" s="23" t="s">
        <v>285</v>
      </c>
      <c r="G671" s="129">
        <v>31219</v>
      </c>
      <c r="H671" s="129">
        <v>31219</v>
      </c>
      <c r="I671" s="130">
        <f t="shared" si="20"/>
        <v>100</v>
      </c>
    </row>
    <row r="672" spans="1:9" ht="22.5" outlineLevel="3">
      <c r="A672" s="50">
        <f t="shared" si="21"/>
        <v>659</v>
      </c>
      <c r="B672" s="24" t="s">
        <v>249</v>
      </c>
      <c r="C672" s="23" t="s">
        <v>148</v>
      </c>
      <c r="D672" s="23" t="s">
        <v>196</v>
      </c>
      <c r="E672" s="23" t="s">
        <v>570</v>
      </c>
      <c r="F672" s="23"/>
      <c r="G672" s="129">
        <v>470.8</v>
      </c>
      <c r="H672" s="129">
        <v>470.8</v>
      </c>
      <c r="I672" s="130">
        <f t="shared" si="20"/>
        <v>100</v>
      </c>
    </row>
    <row r="673" spans="1:9" ht="22.5" outlineLevel="4">
      <c r="A673" s="50">
        <f t="shared" si="21"/>
        <v>660</v>
      </c>
      <c r="B673" s="24" t="s">
        <v>313</v>
      </c>
      <c r="C673" s="23" t="s">
        <v>148</v>
      </c>
      <c r="D673" s="23" t="s">
        <v>196</v>
      </c>
      <c r="E673" s="23" t="s">
        <v>798</v>
      </c>
      <c r="F673" s="23"/>
      <c r="G673" s="129">
        <v>470.8</v>
      </c>
      <c r="H673" s="129">
        <v>470.8</v>
      </c>
      <c r="I673" s="130">
        <f t="shared" si="20"/>
        <v>100</v>
      </c>
    </row>
    <row r="674" spans="1:9" ht="78.75" outlineLevel="5">
      <c r="A674" s="50">
        <f t="shared" si="21"/>
        <v>661</v>
      </c>
      <c r="B674" s="24" t="s">
        <v>323</v>
      </c>
      <c r="C674" s="23" t="s">
        <v>148</v>
      </c>
      <c r="D674" s="23" t="s">
        <v>196</v>
      </c>
      <c r="E674" s="23" t="s">
        <v>826</v>
      </c>
      <c r="F674" s="23"/>
      <c r="G674" s="129">
        <v>470.8</v>
      </c>
      <c r="H674" s="129">
        <v>470.8</v>
      </c>
      <c r="I674" s="130">
        <f t="shared" si="20"/>
        <v>100</v>
      </c>
    </row>
    <row r="675" spans="1:9" ht="12.75" outlineLevel="6">
      <c r="A675" s="50">
        <f t="shared" si="21"/>
        <v>662</v>
      </c>
      <c r="B675" s="24" t="s">
        <v>284</v>
      </c>
      <c r="C675" s="23" t="s">
        <v>148</v>
      </c>
      <c r="D675" s="23" t="s">
        <v>196</v>
      </c>
      <c r="E675" s="23" t="s">
        <v>826</v>
      </c>
      <c r="F675" s="23" t="s">
        <v>48</v>
      </c>
      <c r="G675" s="129">
        <v>470.8</v>
      </c>
      <c r="H675" s="129">
        <v>470.8</v>
      </c>
      <c r="I675" s="130">
        <f t="shared" si="20"/>
        <v>100</v>
      </c>
    </row>
    <row r="676" spans="1:9" ht="12.75" outlineLevel="7">
      <c r="A676" s="50">
        <f t="shared" si="21"/>
        <v>663</v>
      </c>
      <c r="B676" s="24" t="s">
        <v>74</v>
      </c>
      <c r="C676" s="23" t="s">
        <v>148</v>
      </c>
      <c r="D676" s="23" t="s">
        <v>196</v>
      </c>
      <c r="E676" s="23" t="s">
        <v>826</v>
      </c>
      <c r="F676" s="23" t="s">
        <v>285</v>
      </c>
      <c r="G676" s="129">
        <v>470.8</v>
      </c>
      <c r="H676" s="129">
        <v>470.8</v>
      </c>
      <c r="I676" s="130">
        <f t="shared" si="20"/>
        <v>100</v>
      </c>
    </row>
    <row r="677" spans="1:9" ht="32.25">
      <c r="A677" s="51">
        <f t="shared" si="21"/>
        <v>664</v>
      </c>
      <c r="B677" s="30" t="s">
        <v>827</v>
      </c>
      <c r="C677" s="26" t="s">
        <v>106</v>
      </c>
      <c r="D677" s="26"/>
      <c r="E677" s="26"/>
      <c r="F677" s="26"/>
      <c r="G677" s="126">
        <v>18829.2</v>
      </c>
      <c r="H677" s="126">
        <v>18764.7</v>
      </c>
      <c r="I677" s="127">
        <f t="shared" si="20"/>
        <v>99.65744694410809</v>
      </c>
    </row>
    <row r="678" spans="1:9" ht="12.75" outlineLevel="1">
      <c r="A678" s="50">
        <f t="shared" si="21"/>
        <v>665</v>
      </c>
      <c r="B678" s="24" t="s">
        <v>229</v>
      </c>
      <c r="C678" s="23" t="s">
        <v>106</v>
      </c>
      <c r="D678" s="23" t="s">
        <v>43</v>
      </c>
      <c r="E678" s="23"/>
      <c r="F678" s="23"/>
      <c r="G678" s="129">
        <v>18829.2</v>
      </c>
      <c r="H678" s="129">
        <v>18764.7</v>
      </c>
      <c r="I678" s="130">
        <f t="shared" si="20"/>
        <v>99.65744694410809</v>
      </c>
    </row>
    <row r="679" spans="1:9" ht="12.75" outlineLevel="2">
      <c r="A679" s="50">
        <f t="shared" si="21"/>
        <v>666</v>
      </c>
      <c r="B679" s="24" t="s">
        <v>171</v>
      </c>
      <c r="C679" s="23" t="s">
        <v>106</v>
      </c>
      <c r="D679" s="23" t="s">
        <v>172</v>
      </c>
      <c r="E679" s="23"/>
      <c r="F679" s="23"/>
      <c r="G679" s="129">
        <v>415.6</v>
      </c>
      <c r="H679" s="129">
        <v>415.6</v>
      </c>
      <c r="I679" s="130">
        <f t="shared" si="20"/>
        <v>100</v>
      </c>
    </row>
    <row r="680" spans="1:9" ht="33.75" outlineLevel="3">
      <c r="A680" s="50">
        <f t="shared" si="21"/>
        <v>667</v>
      </c>
      <c r="B680" s="24" t="s">
        <v>403</v>
      </c>
      <c r="C680" s="23" t="s">
        <v>106</v>
      </c>
      <c r="D680" s="23" t="s">
        <v>172</v>
      </c>
      <c r="E680" s="23" t="s">
        <v>828</v>
      </c>
      <c r="F680" s="23"/>
      <c r="G680" s="129">
        <v>415.6</v>
      </c>
      <c r="H680" s="129">
        <v>415.6</v>
      </c>
      <c r="I680" s="130">
        <f t="shared" si="20"/>
        <v>100</v>
      </c>
    </row>
    <row r="681" spans="1:9" ht="33.75" outlineLevel="4">
      <c r="A681" s="50">
        <f t="shared" si="21"/>
        <v>668</v>
      </c>
      <c r="B681" s="24" t="s">
        <v>324</v>
      </c>
      <c r="C681" s="23" t="s">
        <v>106</v>
      </c>
      <c r="D681" s="23" t="s">
        <v>172</v>
      </c>
      <c r="E681" s="23" t="s">
        <v>829</v>
      </c>
      <c r="F681" s="23"/>
      <c r="G681" s="129">
        <v>415.6</v>
      </c>
      <c r="H681" s="129">
        <v>415.6</v>
      </c>
      <c r="I681" s="130">
        <f t="shared" si="20"/>
        <v>100</v>
      </c>
    </row>
    <row r="682" spans="1:9" ht="78.75" outlineLevel="5">
      <c r="A682" s="50">
        <f t="shared" si="21"/>
        <v>669</v>
      </c>
      <c r="B682" s="24" t="s">
        <v>404</v>
      </c>
      <c r="C682" s="23" t="s">
        <v>106</v>
      </c>
      <c r="D682" s="23" t="s">
        <v>172</v>
      </c>
      <c r="E682" s="23" t="s">
        <v>830</v>
      </c>
      <c r="F682" s="23"/>
      <c r="G682" s="129">
        <v>415.6</v>
      </c>
      <c r="H682" s="129">
        <v>415.6</v>
      </c>
      <c r="I682" s="130">
        <f t="shared" si="20"/>
        <v>100</v>
      </c>
    </row>
    <row r="683" spans="1:9" ht="22.5" outlineLevel="6">
      <c r="A683" s="50">
        <f t="shared" si="21"/>
        <v>670</v>
      </c>
      <c r="B683" s="24" t="s">
        <v>299</v>
      </c>
      <c r="C683" s="23" t="s">
        <v>106</v>
      </c>
      <c r="D683" s="23" t="s">
        <v>172</v>
      </c>
      <c r="E683" s="23" t="s">
        <v>830</v>
      </c>
      <c r="F683" s="23" t="s">
        <v>300</v>
      </c>
      <c r="G683" s="129">
        <v>415.6</v>
      </c>
      <c r="H683" s="129">
        <v>415.6</v>
      </c>
      <c r="I683" s="130">
        <f t="shared" si="20"/>
        <v>100</v>
      </c>
    </row>
    <row r="684" spans="1:9" ht="22.5" outlineLevel="7">
      <c r="A684" s="50">
        <f t="shared" si="21"/>
        <v>671</v>
      </c>
      <c r="B684" s="24" t="s">
        <v>325</v>
      </c>
      <c r="C684" s="23" t="s">
        <v>106</v>
      </c>
      <c r="D684" s="23" t="s">
        <v>172</v>
      </c>
      <c r="E684" s="23" t="s">
        <v>830</v>
      </c>
      <c r="F684" s="23" t="s">
        <v>326</v>
      </c>
      <c r="G684" s="129">
        <v>415.6</v>
      </c>
      <c r="H684" s="129">
        <v>415.6</v>
      </c>
      <c r="I684" s="130">
        <f t="shared" si="20"/>
        <v>100</v>
      </c>
    </row>
    <row r="685" spans="1:9" ht="12.75" outlineLevel="2">
      <c r="A685" s="50">
        <f t="shared" si="21"/>
        <v>672</v>
      </c>
      <c r="B685" s="24" t="s">
        <v>169</v>
      </c>
      <c r="C685" s="23" t="s">
        <v>106</v>
      </c>
      <c r="D685" s="23" t="s">
        <v>170</v>
      </c>
      <c r="E685" s="23"/>
      <c r="F685" s="23"/>
      <c r="G685" s="129">
        <v>10920.4</v>
      </c>
      <c r="H685" s="129">
        <v>10885.5</v>
      </c>
      <c r="I685" s="130">
        <f t="shared" si="20"/>
        <v>99.6804146368265</v>
      </c>
    </row>
    <row r="686" spans="1:9" ht="33.75" outlineLevel="3">
      <c r="A686" s="50">
        <f t="shared" si="21"/>
        <v>673</v>
      </c>
      <c r="B686" s="24" t="s">
        <v>403</v>
      </c>
      <c r="C686" s="23" t="s">
        <v>106</v>
      </c>
      <c r="D686" s="23" t="s">
        <v>170</v>
      </c>
      <c r="E686" s="23" t="s">
        <v>828</v>
      </c>
      <c r="F686" s="23"/>
      <c r="G686" s="129">
        <v>10920.4</v>
      </c>
      <c r="H686" s="129">
        <v>10885.5</v>
      </c>
      <c r="I686" s="130">
        <f t="shared" si="20"/>
        <v>99.6804146368265</v>
      </c>
    </row>
    <row r="687" spans="1:9" ht="22.5" outlineLevel="4">
      <c r="A687" s="50">
        <f t="shared" si="21"/>
        <v>674</v>
      </c>
      <c r="B687" s="24" t="s">
        <v>327</v>
      </c>
      <c r="C687" s="23" t="s">
        <v>106</v>
      </c>
      <c r="D687" s="23" t="s">
        <v>170</v>
      </c>
      <c r="E687" s="23" t="s">
        <v>831</v>
      </c>
      <c r="F687" s="23"/>
      <c r="G687" s="129">
        <v>10920.4</v>
      </c>
      <c r="H687" s="129">
        <v>10885.5</v>
      </c>
      <c r="I687" s="130">
        <f t="shared" si="20"/>
        <v>99.6804146368265</v>
      </c>
    </row>
    <row r="688" spans="1:9" ht="112.5" outlineLevel="5">
      <c r="A688" s="50">
        <f t="shared" si="21"/>
        <v>675</v>
      </c>
      <c r="B688" s="25" t="s">
        <v>832</v>
      </c>
      <c r="C688" s="23" t="s">
        <v>106</v>
      </c>
      <c r="D688" s="23" t="s">
        <v>170</v>
      </c>
      <c r="E688" s="23" t="s">
        <v>833</v>
      </c>
      <c r="F688" s="23"/>
      <c r="G688" s="129">
        <v>10920.4</v>
      </c>
      <c r="H688" s="129">
        <v>10885.5</v>
      </c>
      <c r="I688" s="130">
        <f t="shared" si="20"/>
        <v>99.6804146368265</v>
      </c>
    </row>
    <row r="689" spans="1:9" ht="33.75" outlineLevel="6">
      <c r="A689" s="50">
        <f t="shared" si="21"/>
        <v>676</v>
      </c>
      <c r="B689" s="24" t="s">
        <v>290</v>
      </c>
      <c r="C689" s="23" t="s">
        <v>106</v>
      </c>
      <c r="D689" s="23" t="s">
        <v>170</v>
      </c>
      <c r="E689" s="23" t="s">
        <v>833</v>
      </c>
      <c r="F689" s="23" t="s">
        <v>291</v>
      </c>
      <c r="G689" s="129">
        <v>10920.4</v>
      </c>
      <c r="H689" s="129">
        <v>10885.5</v>
      </c>
      <c r="I689" s="130">
        <f t="shared" si="20"/>
        <v>99.6804146368265</v>
      </c>
    </row>
    <row r="690" spans="1:9" ht="12.75" outlineLevel="7">
      <c r="A690" s="50">
        <f t="shared" si="21"/>
        <v>677</v>
      </c>
      <c r="B690" s="24" t="s">
        <v>292</v>
      </c>
      <c r="C690" s="23" t="s">
        <v>106</v>
      </c>
      <c r="D690" s="23" t="s">
        <v>170</v>
      </c>
      <c r="E690" s="23" t="s">
        <v>833</v>
      </c>
      <c r="F690" s="23" t="s">
        <v>293</v>
      </c>
      <c r="G690" s="129">
        <v>10920.4</v>
      </c>
      <c r="H690" s="129">
        <v>10885.5</v>
      </c>
      <c r="I690" s="130">
        <f t="shared" si="20"/>
        <v>99.6804146368265</v>
      </c>
    </row>
    <row r="691" spans="1:9" ht="12.75" outlineLevel="2">
      <c r="A691" s="50">
        <f t="shared" si="21"/>
        <v>678</v>
      </c>
      <c r="B691" s="24" t="s">
        <v>44</v>
      </c>
      <c r="C691" s="23" t="s">
        <v>106</v>
      </c>
      <c r="D691" s="23" t="s">
        <v>45</v>
      </c>
      <c r="E691" s="23"/>
      <c r="F691" s="23"/>
      <c r="G691" s="129">
        <v>85</v>
      </c>
      <c r="H691" s="129">
        <v>85</v>
      </c>
      <c r="I691" s="130">
        <f t="shared" si="20"/>
        <v>100</v>
      </c>
    </row>
    <row r="692" spans="1:9" ht="33.75" outlineLevel="3">
      <c r="A692" s="50">
        <f t="shared" si="21"/>
        <v>679</v>
      </c>
      <c r="B692" s="24" t="s">
        <v>403</v>
      </c>
      <c r="C692" s="23" t="s">
        <v>106</v>
      </c>
      <c r="D692" s="23" t="s">
        <v>45</v>
      </c>
      <c r="E692" s="23" t="s">
        <v>828</v>
      </c>
      <c r="F692" s="23"/>
      <c r="G692" s="129">
        <v>85</v>
      </c>
      <c r="H692" s="129">
        <v>85</v>
      </c>
      <c r="I692" s="130">
        <f t="shared" si="20"/>
        <v>100</v>
      </c>
    </row>
    <row r="693" spans="1:9" ht="22.5" outlineLevel="4">
      <c r="A693" s="50">
        <f t="shared" si="21"/>
        <v>680</v>
      </c>
      <c r="B693" s="24" t="s">
        <v>328</v>
      </c>
      <c r="C693" s="23" t="s">
        <v>106</v>
      </c>
      <c r="D693" s="23" t="s">
        <v>45</v>
      </c>
      <c r="E693" s="23" t="s">
        <v>834</v>
      </c>
      <c r="F693" s="23"/>
      <c r="G693" s="129">
        <v>85</v>
      </c>
      <c r="H693" s="129">
        <v>85</v>
      </c>
      <c r="I693" s="130">
        <f t="shared" si="20"/>
        <v>100</v>
      </c>
    </row>
    <row r="694" spans="1:9" ht="135" outlineLevel="5">
      <c r="A694" s="50">
        <f t="shared" si="21"/>
        <v>681</v>
      </c>
      <c r="B694" s="25" t="s">
        <v>835</v>
      </c>
      <c r="C694" s="23" t="s">
        <v>106</v>
      </c>
      <c r="D694" s="23" t="s">
        <v>45</v>
      </c>
      <c r="E694" s="23" t="s">
        <v>836</v>
      </c>
      <c r="F694" s="23"/>
      <c r="G694" s="129">
        <v>85</v>
      </c>
      <c r="H694" s="129">
        <v>85</v>
      </c>
      <c r="I694" s="130">
        <f t="shared" si="20"/>
        <v>100</v>
      </c>
    </row>
    <row r="695" spans="1:9" ht="33.75" outlineLevel="6">
      <c r="A695" s="50">
        <f t="shared" si="21"/>
        <v>682</v>
      </c>
      <c r="B695" s="24" t="s">
        <v>567</v>
      </c>
      <c r="C695" s="23" t="s">
        <v>106</v>
      </c>
      <c r="D695" s="23" t="s">
        <v>45</v>
      </c>
      <c r="E695" s="23" t="s">
        <v>836</v>
      </c>
      <c r="F695" s="23" t="s">
        <v>236</v>
      </c>
      <c r="G695" s="129">
        <v>85</v>
      </c>
      <c r="H695" s="129">
        <v>85</v>
      </c>
      <c r="I695" s="130">
        <f t="shared" si="20"/>
        <v>100</v>
      </c>
    </row>
    <row r="696" spans="1:9" ht="33.75" outlineLevel="7">
      <c r="A696" s="50">
        <f t="shared" si="21"/>
        <v>683</v>
      </c>
      <c r="B696" s="24" t="s">
        <v>237</v>
      </c>
      <c r="C696" s="23" t="s">
        <v>106</v>
      </c>
      <c r="D696" s="23" t="s">
        <v>45</v>
      </c>
      <c r="E696" s="23" t="s">
        <v>836</v>
      </c>
      <c r="F696" s="23" t="s">
        <v>238</v>
      </c>
      <c r="G696" s="129">
        <v>85</v>
      </c>
      <c r="H696" s="129">
        <v>85</v>
      </c>
      <c r="I696" s="130">
        <f t="shared" si="20"/>
        <v>100</v>
      </c>
    </row>
    <row r="697" spans="1:9" ht="22.5" outlineLevel="2">
      <c r="A697" s="50">
        <f t="shared" si="21"/>
        <v>684</v>
      </c>
      <c r="B697" s="24" t="s">
        <v>121</v>
      </c>
      <c r="C697" s="23" t="s">
        <v>106</v>
      </c>
      <c r="D697" s="23" t="s">
        <v>122</v>
      </c>
      <c r="E697" s="23"/>
      <c r="F697" s="23"/>
      <c r="G697" s="129">
        <v>7408.2</v>
      </c>
      <c r="H697" s="129">
        <v>7378.6</v>
      </c>
      <c r="I697" s="130">
        <f t="shared" si="20"/>
        <v>99.60044275262547</v>
      </c>
    </row>
    <row r="698" spans="1:9" ht="33.75" outlineLevel="3">
      <c r="A698" s="50">
        <f t="shared" si="21"/>
        <v>685</v>
      </c>
      <c r="B698" s="24" t="s">
        <v>403</v>
      </c>
      <c r="C698" s="23" t="s">
        <v>106</v>
      </c>
      <c r="D698" s="23" t="s">
        <v>122</v>
      </c>
      <c r="E698" s="23" t="s">
        <v>828</v>
      </c>
      <c r="F698" s="23"/>
      <c r="G698" s="129">
        <v>7408.2</v>
      </c>
      <c r="H698" s="129">
        <v>7378.6</v>
      </c>
      <c r="I698" s="130">
        <f t="shared" si="20"/>
        <v>99.60044275262547</v>
      </c>
    </row>
    <row r="699" spans="1:9" ht="33.75" outlineLevel="4">
      <c r="A699" s="50">
        <f t="shared" si="21"/>
        <v>686</v>
      </c>
      <c r="B699" s="24" t="s">
        <v>311</v>
      </c>
      <c r="C699" s="23" t="s">
        <v>106</v>
      </c>
      <c r="D699" s="23" t="s">
        <v>122</v>
      </c>
      <c r="E699" s="23" t="s">
        <v>837</v>
      </c>
      <c r="F699" s="23"/>
      <c r="G699" s="129">
        <v>7408.2</v>
      </c>
      <c r="H699" s="129">
        <v>7378.6</v>
      </c>
      <c r="I699" s="130">
        <f t="shared" si="20"/>
        <v>99.60044275262547</v>
      </c>
    </row>
    <row r="700" spans="1:9" ht="101.25" outlineLevel="5">
      <c r="A700" s="50">
        <f t="shared" si="21"/>
        <v>687</v>
      </c>
      <c r="B700" s="25" t="s">
        <v>405</v>
      </c>
      <c r="C700" s="23" t="s">
        <v>106</v>
      </c>
      <c r="D700" s="23" t="s">
        <v>122</v>
      </c>
      <c r="E700" s="23" t="s">
        <v>838</v>
      </c>
      <c r="F700" s="23"/>
      <c r="G700" s="129">
        <v>7408.2</v>
      </c>
      <c r="H700" s="129">
        <v>7378.6</v>
      </c>
      <c r="I700" s="130">
        <f t="shared" si="20"/>
        <v>99.60044275262547</v>
      </c>
    </row>
    <row r="701" spans="1:9" ht="67.5" outlineLevel="6">
      <c r="A701" s="50">
        <f t="shared" si="21"/>
        <v>688</v>
      </c>
      <c r="B701" s="24" t="s">
        <v>233</v>
      </c>
      <c r="C701" s="23" t="s">
        <v>106</v>
      </c>
      <c r="D701" s="23" t="s">
        <v>122</v>
      </c>
      <c r="E701" s="23" t="s">
        <v>838</v>
      </c>
      <c r="F701" s="23" t="s">
        <v>234</v>
      </c>
      <c r="G701" s="129">
        <v>6551.3</v>
      </c>
      <c r="H701" s="129">
        <v>6537.8</v>
      </c>
      <c r="I701" s="130">
        <f t="shared" si="20"/>
        <v>99.79393402836078</v>
      </c>
    </row>
    <row r="702" spans="1:9" ht="22.5" outlineLevel="7">
      <c r="A702" s="50">
        <f t="shared" si="21"/>
        <v>689</v>
      </c>
      <c r="B702" s="24" t="s">
        <v>235</v>
      </c>
      <c r="C702" s="23" t="s">
        <v>106</v>
      </c>
      <c r="D702" s="23" t="s">
        <v>122</v>
      </c>
      <c r="E702" s="23" t="s">
        <v>838</v>
      </c>
      <c r="F702" s="23" t="s">
        <v>111</v>
      </c>
      <c r="G702" s="129">
        <v>6551.3</v>
      </c>
      <c r="H702" s="129">
        <v>6537.8</v>
      </c>
      <c r="I702" s="130">
        <f t="shared" si="20"/>
        <v>99.79393402836078</v>
      </c>
    </row>
    <row r="703" spans="1:9" ht="33.75" outlineLevel="6">
      <c r="A703" s="50">
        <f t="shared" si="21"/>
        <v>690</v>
      </c>
      <c r="B703" s="24" t="s">
        <v>567</v>
      </c>
      <c r="C703" s="23" t="s">
        <v>106</v>
      </c>
      <c r="D703" s="23" t="s">
        <v>122</v>
      </c>
      <c r="E703" s="23" t="s">
        <v>838</v>
      </c>
      <c r="F703" s="23" t="s">
        <v>236</v>
      </c>
      <c r="G703" s="129">
        <v>856.9</v>
      </c>
      <c r="H703" s="129">
        <v>840.7</v>
      </c>
      <c r="I703" s="130">
        <f t="shared" si="20"/>
        <v>98.10946434823201</v>
      </c>
    </row>
    <row r="704" spans="1:9" ht="33.75" outlineLevel="7">
      <c r="A704" s="50">
        <f t="shared" si="21"/>
        <v>691</v>
      </c>
      <c r="B704" s="24" t="s">
        <v>237</v>
      </c>
      <c r="C704" s="23" t="s">
        <v>106</v>
      </c>
      <c r="D704" s="23" t="s">
        <v>122</v>
      </c>
      <c r="E704" s="23" t="s">
        <v>838</v>
      </c>
      <c r="F704" s="23" t="s">
        <v>238</v>
      </c>
      <c r="G704" s="129">
        <v>856.9</v>
      </c>
      <c r="H704" s="129">
        <v>840.7</v>
      </c>
      <c r="I704" s="130">
        <f t="shared" si="20"/>
        <v>98.10946434823201</v>
      </c>
    </row>
    <row r="705" spans="1:9" ht="12.75">
      <c r="A705" s="51">
        <f t="shared" si="21"/>
        <v>692</v>
      </c>
      <c r="B705" s="137" t="s">
        <v>839</v>
      </c>
      <c r="C705" s="136"/>
      <c r="D705" s="136"/>
      <c r="E705" s="136"/>
      <c r="F705" s="136"/>
      <c r="G705" s="132">
        <v>853216.6</v>
      </c>
      <c r="H705" s="132">
        <v>839986.9</v>
      </c>
      <c r="I705" s="127">
        <f t="shared" si="20"/>
        <v>98.44943241845037</v>
      </c>
    </row>
  </sheetData>
  <sheetProtection/>
  <mergeCells count="14">
    <mergeCell ref="C1:I1"/>
    <mergeCell ref="C2:I2"/>
    <mergeCell ref="C3:I3"/>
    <mergeCell ref="A6:I6"/>
    <mergeCell ref="A7:I7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</mergeCells>
  <printOptions/>
  <pageMargins left="0.7086614173228347" right="0.1968503937007874" top="0.3937007874015748" bottom="0.3937007874015748" header="0.31496062992125984" footer="0.3149606299212598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3399FF"/>
  </sheetPr>
  <dimension ref="A1:H944"/>
  <sheetViews>
    <sheetView tabSelected="1" zoomScalePageLayoutView="0" workbookViewId="0" topLeftCell="A1">
      <selection activeCell="A3" sqref="A3:H3"/>
    </sheetView>
  </sheetViews>
  <sheetFormatPr defaultColWidth="9.00390625" defaultRowHeight="12.75" outlineLevelRow="7"/>
  <cols>
    <col min="1" max="1" width="4.75390625" style="18" customWidth="1"/>
    <col min="2" max="2" width="39.625" style="18" customWidth="1"/>
    <col min="3" max="3" width="10.00390625" style="18" customWidth="1"/>
    <col min="4" max="4" width="7.00390625" style="18" customWidth="1"/>
    <col min="5" max="5" width="7.75390625" style="18" customWidth="1"/>
    <col min="6" max="6" width="10.25390625" style="18" customWidth="1"/>
    <col min="7" max="7" width="10.125" style="18" customWidth="1"/>
    <col min="8" max="16384" width="9.125" style="18" customWidth="1"/>
  </cols>
  <sheetData>
    <row r="1" spans="1:8" ht="12.75">
      <c r="A1" s="147" t="s">
        <v>336</v>
      </c>
      <c r="B1" s="147"/>
      <c r="C1" s="147"/>
      <c r="D1" s="147"/>
      <c r="E1" s="147"/>
      <c r="F1" s="147"/>
      <c r="G1" s="147"/>
      <c r="H1" s="147"/>
    </row>
    <row r="2" spans="1:8" ht="12.75">
      <c r="A2" s="147" t="s">
        <v>117</v>
      </c>
      <c r="B2" s="147"/>
      <c r="C2" s="147"/>
      <c r="D2" s="147"/>
      <c r="E2" s="147"/>
      <c r="F2" s="147"/>
      <c r="G2" s="147"/>
      <c r="H2" s="147"/>
    </row>
    <row r="3" spans="1:8" ht="12.75">
      <c r="A3" s="147" t="s">
        <v>844</v>
      </c>
      <c r="B3" s="147"/>
      <c r="C3" s="147"/>
      <c r="D3" s="147"/>
      <c r="E3" s="147"/>
      <c r="F3" s="147"/>
      <c r="G3" s="147"/>
      <c r="H3" s="147"/>
    </row>
    <row r="4" spans="1:4" ht="11.25">
      <c r="A4" s="27"/>
      <c r="B4" s="27"/>
      <c r="C4" s="27"/>
      <c r="D4" s="27"/>
    </row>
    <row r="5" spans="1:7" ht="11.25">
      <c r="A5" s="171"/>
      <c r="B5" s="171"/>
      <c r="C5" s="171"/>
      <c r="D5" s="171"/>
      <c r="E5" s="171"/>
      <c r="F5" s="28"/>
      <c r="G5" s="28"/>
    </row>
    <row r="6" spans="1:7" ht="11.25">
      <c r="A6" s="28"/>
      <c r="B6" s="28"/>
      <c r="C6" s="28"/>
      <c r="D6" s="28"/>
      <c r="E6" s="28"/>
      <c r="F6" s="28"/>
      <c r="G6" s="28"/>
    </row>
    <row r="7" spans="1:8" ht="14.25">
      <c r="A7" s="169" t="s">
        <v>330</v>
      </c>
      <c r="B7" s="169"/>
      <c r="C7" s="169"/>
      <c r="D7" s="169"/>
      <c r="E7" s="169"/>
      <c r="F7" s="169"/>
      <c r="G7" s="169"/>
      <c r="H7" s="169"/>
    </row>
    <row r="8" spans="1:8" ht="14.25">
      <c r="A8" s="169" t="s">
        <v>331</v>
      </c>
      <c r="B8" s="169"/>
      <c r="C8" s="169"/>
      <c r="D8" s="169"/>
      <c r="E8" s="169"/>
      <c r="F8" s="169"/>
      <c r="G8" s="169"/>
      <c r="H8" s="169"/>
    </row>
    <row r="9" spans="1:8" ht="14.25">
      <c r="A9" s="169" t="s">
        <v>332</v>
      </c>
      <c r="B9" s="169"/>
      <c r="C9" s="169"/>
      <c r="D9" s="169"/>
      <c r="E9" s="169"/>
      <c r="F9" s="169"/>
      <c r="G9" s="169"/>
      <c r="H9" s="169"/>
    </row>
    <row r="10" spans="1:8" ht="14.25">
      <c r="A10" s="169" t="s">
        <v>414</v>
      </c>
      <c r="B10" s="169"/>
      <c r="C10" s="169"/>
      <c r="D10" s="169"/>
      <c r="E10" s="169"/>
      <c r="F10" s="169"/>
      <c r="G10" s="169"/>
      <c r="H10" s="169"/>
    </row>
    <row r="11" spans="1:8" ht="11.25">
      <c r="A11" s="28"/>
      <c r="B11" s="28"/>
      <c r="C11" s="28"/>
      <c r="D11" s="28"/>
      <c r="E11" s="28"/>
      <c r="F11" s="28"/>
      <c r="G11" s="28"/>
      <c r="H11" s="28"/>
    </row>
    <row r="12" spans="1:8" ht="11.25">
      <c r="A12" s="28"/>
      <c r="B12" s="28"/>
      <c r="C12" s="28"/>
      <c r="D12" s="28"/>
      <c r="E12" s="28"/>
      <c r="F12" s="28"/>
      <c r="G12" s="28"/>
      <c r="H12" s="28"/>
    </row>
    <row r="13" spans="1:8" ht="11.25">
      <c r="A13" s="29"/>
      <c r="B13" s="29"/>
      <c r="C13" s="29"/>
      <c r="D13" s="29"/>
      <c r="E13" s="29"/>
      <c r="F13" s="29"/>
      <c r="G13" s="170" t="s">
        <v>9</v>
      </c>
      <c r="H13" s="170"/>
    </row>
    <row r="14" spans="1:8" ht="33.75">
      <c r="A14" s="23" t="s">
        <v>333</v>
      </c>
      <c r="B14" s="23" t="s">
        <v>334</v>
      </c>
      <c r="C14" s="23" t="s">
        <v>335</v>
      </c>
      <c r="D14" s="23" t="s">
        <v>155</v>
      </c>
      <c r="E14" s="23" t="s">
        <v>222</v>
      </c>
      <c r="F14" s="23" t="s">
        <v>203</v>
      </c>
      <c r="G14" s="23" t="s">
        <v>329</v>
      </c>
      <c r="H14" s="49" t="s">
        <v>230</v>
      </c>
    </row>
    <row r="15" spans="1:8" ht="11.25">
      <c r="A15" s="23"/>
      <c r="B15" s="23" t="s">
        <v>156</v>
      </c>
      <c r="C15" s="23" t="s">
        <v>157</v>
      </c>
      <c r="D15" s="23" t="s">
        <v>158</v>
      </c>
      <c r="E15" s="23" t="s">
        <v>159</v>
      </c>
      <c r="F15" s="23" t="s">
        <v>160</v>
      </c>
      <c r="G15" s="23" t="s">
        <v>161</v>
      </c>
      <c r="H15" s="22">
        <v>7</v>
      </c>
    </row>
    <row r="16" spans="1:8" ht="21.75">
      <c r="A16" s="47">
        <v>1</v>
      </c>
      <c r="B16" s="30" t="s">
        <v>304</v>
      </c>
      <c r="C16" s="26" t="s">
        <v>649</v>
      </c>
      <c r="D16" s="26"/>
      <c r="E16" s="26"/>
      <c r="F16" s="126">
        <v>547943.5</v>
      </c>
      <c r="G16" s="126">
        <v>540074</v>
      </c>
      <c r="H16" s="127">
        <f>G16/F16*100</f>
        <v>98.56381177986417</v>
      </c>
    </row>
    <row r="17" spans="1:8" ht="22.5" outlineLevel="1">
      <c r="A17" s="50">
        <f>A16+1</f>
        <v>2</v>
      </c>
      <c r="B17" s="24" t="s">
        <v>393</v>
      </c>
      <c r="C17" s="23" t="s">
        <v>650</v>
      </c>
      <c r="D17" s="23"/>
      <c r="E17" s="23"/>
      <c r="F17" s="129">
        <v>526691</v>
      </c>
      <c r="G17" s="129">
        <v>518876.4</v>
      </c>
      <c r="H17" s="130">
        <f aca="true" t="shared" si="0" ref="H17:H80">G17/F17*100</f>
        <v>98.51628374132082</v>
      </c>
    </row>
    <row r="18" spans="1:8" ht="78.75" outlineLevel="2">
      <c r="A18" s="50">
        <f aca="true" t="shared" si="1" ref="A18:A81">A17+1</f>
        <v>3</v>
      </c>
      <c r="B18" s="25" t="s">
        <v>727</v>
      </c>
      <c r="C18" s="23" t="s">
        <v>728</v>
      </c>
      <c r="D18" s="23"/>
      <c r="E18" s="23"/>
      <c r="F18" s="129">
        <v>2912</v>
      </c>
      <c r="G18" s="129">
        <v>2912</v>
      </c>
      <c r="H18" s="130">
        <f t="shared" si="0"/>
        <v>100</v>
      </c>
    </row>
    <row r="19" spans="1:8" ht="56.25" outlineLevel="7">
      <c r="A19" s="50">
        <f t="shared" si="1"/>
        <v>4</v>
      </c>
      <c r="B19" s="24" t="s">
        <v>233</v>
      </c>
      <c r="C19" s="23" t="s">
        <v>728</v>
      </c>
      <c r="D19" s="23" t="s">
        <v>234</v>
      </c>
      <c r="E19" s="23"/>
      <c r="F19" s="129">
        <v>791.7</v>
      </c>
      <c r="G19" s="129">
        <v>791.7</v>
      </c>
      <c r="H19" s="130">
        <f t="shared" si="0"/>
        <v>100</v>
      </c>
    </row>
    <row r="20" spans="1:8" ht="12.75" outlineLevel="7">
      <c r="A20" s="50">
        <f t="shared" si="1"/>
        <v>5</v>
      </c>
      <c r="B20" s="24" t="s">
        <v>287</v>
      </c>
      <c r="C20" s="23" t="s">
        <v>728</v>
      </c>
      <c r="D20" s="23" t="s">
        <v>135</v>
      </c>
      <c r="E20" s="23"/>
      <c r="F20" s="129">
        <v>791.7</v>
      </c>
      <c r="G20" s="129">
        <v>791.7</v>
      </c>
      <c r="H20" s="130">
        <f t="shared" si="0"/>
        <v>100</v>
      </c>
    </row>
    <row r="21" spans="1:8" ht="12.75" outlineLevel="7">
      <c r="A21" s="50">
        <f t="shared" si="1"/>
        <v>6</v>
      </c>
      <c r="B21" s="24" t="s">
        <v>228</v>
      </c>
      <c r="C21" s="23" t="s">
        <v>728</v>
      </c>
      <c r="D21" s="23" t="s">
        <v>135</v>
      </c>
      <c r="E21" s="23" t="s">
        <v>37</v>
      </c>
      <c r="F21" s="129">
        <v>791.7</v>
      </c>
      <c r="G21" s="129">
        <v>791.7</v>
      </c>
      <c r="H21" s="130">
        <f t="shared" si="0"/>
        <v>100</v>
      </c>
    </row>
    <row r="22" spans="1:8" ht="12.75" outlineLevel="7">
      <c r="A22" s="50">
        <f t="shared" si="1"/>
        <v>7</v>
      </c>
      <c r="B22" s="24" t="s">
        <v>62</v>
      </c>
      <c r="C22" s="23" t="s">
        <v>728</v>
      </c>
      <c r="D22" s="23" t="s">
        <v>135</v>
      </c>
      <c r="E22" s="23" t="s">
        <v>63</v>
      </c>
      <c r="F22" s="129">
        <v>613.4</v>
      </c>
      <c r="G22" s="129">
        <v>613.4</v>
      </c>
      <c r="H22" s="130">
        <f t="shared" si="0"/>
        <v>100</v>
      </c>
    </row>
    <row r="23" spans="1:8" ht="12.75" outlineLevel="7">
      <c r="A23" s="50">
        <f t="shared" si="1"/>
        <v>8</v>
      </c>
      <c r="B23" s="24" t="s">
        <v>64</v>
      </c>
      <c r="C23" s="23" t="s">
        <v>728</v>
      </c>
      <c r="D23" s="23" t="s">
        <v>135</v>
      </c>
      <c r="E23" s="23" t="s">
        <v>65</v>
      </c>
      <c r="F23" s="129">
        <v>178.2</v>
      </c>
      <c r="G23" s="129">
        <v>178.2</v>
      </c>
      <c r="H23" s="130">
        <f t="shared" si="0"/>
        <v>100</v>
      </c>
    </row>
    <row r="24" spans="1:8" ht="22.5" outlineLevel="7">
      <c r="A24" s="50">
        <f t="shared" si="1"/>
        <v>9</v>
      </c>
      <c r="B24" s="24" t="s">
        <v>290</v>
      </c>
      <c r="C24" s="23" t="s">
        <v>728</v>
      </c>
      <c r="D24" s="23" t="s">
        <v>291</v>
      </c>
      <c r="E24" s="23"/>
      <c r="F24" s="129">
        <v>2120.3</v>
      </c>
      <c r="G24" s="129">
        <v>2120.3</v>
      </c>
      <c r="H24" s="130">
        <f t="shared" si="0"/>
        <v>100</v>
      </c>
    </row>
    <row r="25" spans="1:8" ht="12.75" outlineLevel="7">
      <c r="A25" s="50">
        <f t="shared" si="1"/>
        <v>10</v>
      </c>
      <c r="B25" s="24" t="s">
        <v>292</v>
      </c>
      <c r="C25" s="23" t="s">
        <v>728</v>
      </c>
      <c r="D25" s="23" t="s">
        <v>293</v>
      </c>
      <c r="E25" s="23"/>
      <c r="F25" s="129">
        <v>2120.3</v>
      </c>
      <c r="G25" s="129">
        <v>2120.3</v>
      </c>
      <c r="H25" s="130">
        <f t="shared" si="0"/>
        <v>100</v>
      </c>
    </row>
    <row r="26" spans="1:8" ht="12.75" outlineLevel="7">
      <c r="A26" s="50">
        <f t="shared" si="1"/>
        <v>11</v>
      </c>
      <c r="B26" s="24" t="s">
        <v>228</v>
      </c>
      <c r="C26" s="23" t="s">
        <v>728</v>
      </c>
      <c r="D26" s="23" t="s">
        <v>293</v>
      </c>
      <c r="E26" s="23" t="s">
        <v>37</v>
      </c>
      <c r="F26" s="129">
        <v>2120.3</v>
      </c>
      <c r="G26" s="129">
        <v>2120.3</v>
      </c>
      <c r="H26" s="130">
        <f t="shared" si="0"/>
        <v>100</v>
      </c>
    </row>
    <row r="27" spans="1:8" ht="12.75" outlineLevel="7">
      <c r="A27" s="50">
        <f t="shared" si="1"/>
        <v>12</v>
      </c>
      <c r="B27" s="24" t="s">
        <v>62</v>
      </c>
      <c r="C27" s="23" t="s">
        <v>728</v>
      </c>
      <c r="D27" s="23" t="s">
        <v>293</v>
      </c>
      <c r="E27" s="23" t="s">
        <v>63</v>
      </c>
      <c r="F27" s="129">
        <v>558</v>
      </c>
      <c r="G27" s="129">
        <v>558</v>
      </c>
      <c r="H27" s="130">
        <f t="shared" si="0"/>
        <v>100</v>
      </c>
    </row>
    <row r="28" spans="1:8" ht="12.75" outlineLevel="7">
      <c r="A28" s="50">
        <f t="shared" si="1"/>
        <v>13</v>
      </c>
      <c r="B28" s="24" t="s">
        <v>64</v>
      </c>
      <c r="C28" s="23" t="s">
        <v>728</v>
      </c>
      <c r="D28" s="23" t="s">
        <v>293</v>
      </c>
      <c r="E28" s="23" t="s">
        <v>65</v>
      </c>
      <c r="F28" s="129">
        <v>1562.3</v>
      </c>
      <c r="G28" s="129">
        <v>1562.3</v>
      </c>
      <c r="H28" s="130">
        <f t="shared" si="0"/>
        <v>100</v>
      </c>
    </row>
    <row r="29" spans="1:8" ht="90" outlineLevel="2">
      <c r="A29" s="50">
        <f t="shared" si="1"/>
        <v>14</v>
      </c>
      <c r="B29" s="25" t="s">
        <v>791</v>
      </c>
      <c r="C29" s="23" t="s">
        <v>792</v>
      </c>
      <c r="D29" s="23"/>
      <c r="E29" s="23"/>
      <c r="F29" s="129">
        <v>375</v>
      </c>
      <c r="G29" s="129">
        <v>375</v>
      </c>
      <c r="H29" s="130">
        <f t="shared" si="0"/>
        <v>100</v>
      </c>
    </row>
    <row r="30" spans="1:8" ht="22.5" outlineLevel="7">
      <c r="A30" s="50">
        <f t="shared" si="1"/>
        <v>15</v>
      </c>
      <c r="B30" s="24" t="s">
        <v>567</v>
      </c>
      <c r="C30" s="23" t="s">
        <v>792</v>
      </c>
      <c r="D30" s="23" t="s">
        <v>236</v>
      </c>
      <c r="E30" s="23"/>
      <c r="F30" s="129">
        <v>375</v>
      </c>
      <c r="G30" s="129">
        <v>375</v>
      </c>
      <c r="H30" s="130">
        <f t="shared" si="0"/>
        <v>100</v>
      </c>
    </row>
    <row r="31" spans="1:8" ht="22.5" outlineLevel="7">
      <c r="A31" s="50">
        <f t="shared" si="1"/>
        <v>16</v>
      </c>
      <c r="B31" s="24" t="s">
        <v>237</v>
      </c>
      <c r="C31" s="23" t="s">
        <v>792</v>
      </c>
      <c r="D31" s="23" t="s">
        <v>238</v>
      </c>
      <c r="E31" s="23"/>
      <c r="F31" s="129">
        <v>375</v>
      </c>
      <c r="G31" s="129">
        <v>375</v>
      </c>
      <c r="H31" s="130">
        <f t="shared" si="0"/>
        <v>100</v>
      </c>
    </row>
    <row r="32" spans="1:8" ht="12.75" outlineLevel="7">
      <c r="A32" s="50">
        <f t="shared" si="1"/>
        <v>17</v>
      </c>
      <c r="B32" s="24" t="s">
        <v>556</v>
      </c>
      <c r="C32" s="23" t="s">
        <v>792</v>
      </c>
      <c r="D32" s="23" t="s">
        <v>238</v>
      </c>
      <c r="E32" s="23" t="s">
        <v>71</v>
      </c>
      <c r="F32" s="129">
        <v>375</v>
      </c>
      <c r="G32" s="129">
        <v>375</v>
      </c>
      <c r="H32" s="130">
        <f t="shared" si="0"/>
        <v>100</v>
      </c>
    </row>
    <row r="33" spans="1:8" ht="12.75" outlineLevel="7">
      <c r="A33" s="50">
        <f t="shared" si="1"/>
        <v>18</v>
      </c>
      <c r="B33" s="24" t="s">
        <v>54</v>
      </c>
      <c r="C33" s="23" t="s">
        <v>792</v>
      </c>
      <c r="D33" s="23" t="s">
        <v>238</v>
      </c>
      <c r="E33" s="23" t="s">
        <v>55</v>
      </c>
      <c r="F33" s="129">
        <v>375</v>
      </c>
      <c r="G33" s="129">
        <v>375</v>
      </c>
      <c r="H33" s="130">
        <f t="shared" si="0"/>
        <v>100</v>
      </c>
    </row>
    <row r="34" spans="1:8" ht="168.75" outlineLevel="2">
      <c r="A34" s="50">
        <f t="shared" si="1"/>
        <v>19</v>
      </c>
      <c r="B34" s="25" t="s">
        <v>729</v>
      </c>
      <c r="C34" s="23" t="s">
        <v>730</v>
      </c>
      <c r="D34" s="23"/>
      <c r="E34" s="23"/>
      <c r="F34" s="129">
        <v>31016.5</v>
      </c>
      <c r="G34" s="129">
        <v>30495.4</v>
      </c>
      <c r="H34" s="130">
        <f t="shared" si="0"/>
        <v>98.31992649073881</v>
      </c>
    </row>
    <row r="35" spans="1:8" ht="56.25" outlineLevel="7">
      <c r="A35" s="50">
        <f t="shared" si="1"/>
        <v>20</v>
      </c>
      <c r="B35" s="24" t="s">
        <v>233</v>
      </c>
      <c r="C35" s="23" t="s">
        <v>730</v>
      </c>
      <c r="D35" s="23" t="s">
        <v>234</v>
      </c>
      <c r="E35" s="23"/>
      <c r="F35" s="129">
        <v>15753</v>
      </c>
      <c r="G35" s="129">
        <v>15374.6</v>
      </c>
      <c r="H35" s="130">
        <f t="shared" si="0"/>
        <v>97.59791785691615</v>
      </c>
    </row>
    <row r="36" spans="1:8" ht="12.75" outlineLevel="7">
      <c r="A36" s="50">
        <f t="shared" si="1"/>
        <v>21</v>
      </c>
      <c r="B36" s="24" t="s">
        <v>287</v>
      </c>
      <c r="C36" s="23" t="s">
        <v>730</v>
      </c>
      <c r="D36" s="23" t="s">
        <v>135</v>
      </c>
      <c r="E36" s="23"/>
      <c r="F36" s="129">
        <v>15753</v>
      </c>
      <c r="G36" s="129">
        <v>15374.6</v>
      </c>
      <c r="H36" s="130">
        <f t="shared" si="0"/>
        <v>97.59791785691615</v>
      </c>
    </row>
    <row r="37" spans="1:8" ht="12.75" outlineLevel="7">
      <c r="A37" s="50">
        <f t="shared" si="1"/>
        <v>22</v>
      </c>
      <c r="B37" s="24" t="s">
        <v>228</v>
      </c>
      <c r="C37" s="23" t="s">
        <v>730</v>
      </c>
      <c r="D37" s="23" t="s">
        <v>135</v>
      </c>
      <c r="E37" s="23" t="s">
        <v>37</v>
      </c>
      <c r="F37" s="129">
        <v>15753</v>
      </c>
      <c r="G37" s="129">
        <v>15374.6</v>
      </c>
      <c r="H37" s="130">
        <f t="shared" si="0"/>
        <v>97.59791785691615</v>
      </c>
    </row>
    <row r="38" spans="1:8" ht="12.75" outlineLevel="7">
      <c r="A38" s="50">
        <f t="shared" si="1"/>
        <v>23</v>
      </c>
      <c r="B38" s="24" t="s">
        <v>62</v>
      </c>
      <c r="C38" s="23" t="s">
        <v>730</v>
      </c>
      <c r="D38" s="23" t="s">
        <v>135</v>
      </c>
      <c r="E38" s="23" t="s">
        <v>63</v>
      </c>
      <c r="F38" s="129">
        <v>15753</v>
      </c>
      <c r="G38" s="129">
        <v>15374.6</v>
      </c>
      <c r="H38" s="130">
        <f t="shared" si="0"/>
        <v>97.59791785691615</v>
      </c>
    </row>
    <row r="39" spans="1:8" ht="22.5" outlineLevel="7">
      <c r="A39" s="50">
        <f t="shared" si="1"/>
        <v>24</v>
      </c>
      <c r="B39" s="24" t="s">
        <v>290</v>
      </c>
      <c r="C39" s="23" t="s">
        <v>730</v>
      </c>
      <c r="D39" s="23" t="s">
        <v>291</v>
      </c>
      <c r="E39" s="23"/>
      <c r="F39" s="129">
        <v>15263.5</v>
      </c>
      <c r="G39" s="129">
        <v>15120.8</v>
      </c>
      <c r="H39" s="130">
        <f t="shared" si="0"/>
        <v>99.06508992039834</v>
      </c>
    </row>
    <row r="40" spans="1:8" ht="12.75" outlineLevel="7">
      <c r="A40" s="50">
        <f t="shared" si="1"/>
        <v>25</v>
      </c>
      <c r="B40" s="24" t="s">
        <v>292</v>
      </c>
      <c r="C40" s="23" t="s">
        <v>730</v>
      </c>
      <c r="D40" s="23" t="s">
        <v>293</v>
      </c>
      <c r="E40" s="23"/>
      <c r="F40" s="129">
        <v>15263.5</v>
      </c>
      <c r="G40" s="129">
        <v>15120.8</v>
      </c>
      <c r="H40" s="130">
        <f t="shared" si="0"/>
        <v>99.06508992039834</v>
      </c>
    </row>
    <row r="41" spans="1:8" ht="12.75" outlineLevel="7">
      <c r="A41" s="50">
        <f t="shared" si="1"/>
        <v>26</v>
      </c>
      <c r="B41" s="24" t="s">
        <v>228</v>
      </c>
      <c r="C41" s="23" t="s">
        <v>730</v>
      </c>
      <c r="D41" s="23" t="s">
        <v>293</v>
      </c>
      <c r="E41" s="23" t="s">
        <v>37</v>
      </c>
      <c r="F41" s="129">
        <v>15263.5</v>
      </c>
      <c r="G41" s="129">
        <v>15120.8</v>
      </c>
      <c r="H41" s="130">
        <f t="shared" si="0"/>
        <v>99.06508992039834</v>
      </c>
    </row>
    <row r="42" spans="1:8" ht="12.75" outlineLevel="7">
      <c r="A42" s="50">
        <f t="shared" si="1"/>
        <v>27</v>
      </c>
      <c r="B42" s="24" t="s">
        <v>62</v>
      </c>
      <c r="C42" s="23" t="s">
        <v>730</v>
      </c>
      <c r="D42" s="23" t="s">
        <v>293</v>
      </c>
      <c r="E42" s="23" t="s">
        <v>63</v>
      </c>
      <c r="F42" s="129">
        <v>15263.5</v>
      </c>
      <c r="G42" s="129">
        <v>15120.8</v>
      </c>
      <c r="H42" s="130">
        <f t="shared" si="0"/>
        <v>99.06508992039834</v>
      </c>
    </row>
    <row r="43" spans="1:8" ht="146.25" outlineLevel="2">
      <c r="A43" s="50">
        <f t="shared" si="1"/>
        <v>28</v>
      </c>
      <c r="B43" s="25" t="s">
        <v>742</v>
      </c>
      <c r="C43" s="23" t="s">
        <v>743</v>
      </c>
      <c r="D43" s="23"/>
      <c r="E43" s="23"/>
      <c r="F43" s="129">
        <v>34266.8</v>
      </c>
      <c r="G43" s="129">
        <v>33572.7</v>
      </c>
      <c r="H43" s="130">
        <f t="shared" si="0"/>
        <v>97.97442422403024</v>
      </c>
    </row>
    <row r="44" spans="1:8" ht="56.25" outlineLevel="7">
      <c r="A44" s="50">
        <f t="shared" si="1"/>
        <v>29</v>
      </c>
      <c r="B44" s="24" t="s">
        <v>233</v>
      </c>
      <c r="C44" s="23" t="s">
        <v>743</v>
      </c>
      <c r="D44" s="23" t="s">
        <v>234</v>
      </c>
      <c r="E44" s="23"/>
      <c r="F44" s="129">
        <v>2206.1</v>
      </c>
      <c r="G44" s="129">
        <v>2205.2</v>
      </c>
      <c r="H44" s="130">
        <f t="shared" si="0"/>
        <v>99.95920402520284</v>
      </c>
    </row>
    <row r="45" spans="1:8" ht="12.75" outlineLevel="7">
      <c r="A45" s="50">
        <f t="shared" si="1"/>
        <v>30</v>
      </c>
      <c r="B45" s="24" t="s">
        <v>287</v>
      </c>
      <c r="C45" s="23" t="s">
        <v>743</v>
      </c>
      <c r="D45" s="23" t="s">
        <v>135</v>
      </c>
      <c r="E45" s="23"/>
      <c r="F45" s="129">
        <v>2206.1</v>
      </c>
      <c r="G45" s="129">
        <v>2205.2</v>
      </c>
      <c r="H45" s="130">
        <f t="shared" si="0"/>
        <v>99.95920402520284</v>
      </c>
    </row>
    <row r="46" spans="1:8" ht="12.75" outlineLevel="7">
      <c r="A46" s="50">
        <f t="shared" si="1"/>
        <v>31</v>
      </c>
      <c r="B46" s="24" t="s">
        <v>228</v>
      </c>
      <c r="C46" s="23" t="s">
        <v>743</v>
      </c>
      <c r="D46" s="23" t="s">
        <v>135</v>
      </c>
      <c r="E46" s="23" t="s">
        <v>37</v>
      </c>
      <c r="F46" s="129">
        <v>2206.1</v>
      </c>
      <c r="G46" s="129">
        <v>2205.2</v>
      </c>
      <c r="H46" s="130">
        <f t="shared" si="0"/>
        <v>99.95920402520284</v>
      </c>
    </row>
    <row r="47" spans="1:8" ht="12.75" outlineLevel="7">
      <c r="A47" s="50">
        <f t="shared" si="1"/>
        <v>32</v>
      </c>
      <c r="B47" s="24" t="s">
        <v>64</v>
      </c>
      <c r="C47" s="23" t="s">
        <v>743</v>
      </c>
      <c r="D47" s="23" t="s">
        <v>135</v>
      </c>
      <c r="E47" s="23" t="s">
        <v>65</v>
      </c>
      <c r="F47" s="129">
        <v>2206.1</v>
      </c>
      <c r="G47" s="129">
        <v>2205.2</v>
      </c>
      <c r="H47" s="130">
        <f t="shared" si="0"/>
        <v>99.95920402520284</v>
      </c>
    </row>
    <row r="48" spans="1:8" ht="22.5" outlineLevel="7">
      <c r="A48" s="50">
        <f t="shared" si="1"/>
        <v>33</v>
      </c>
      <c r="B48" s="24" t="s">
        <v>290</v>
      </c>
      <c r="C48" s="23" t="s">
        <v>743</v>
      </c>
      <c r="D48" s="23" t="s">
        <v>291</v>
      </c>
      <c r="E48" s="23"/>
      <c r="F48" s="129">
        <v>32060.7</v>
      </c>
      <c r="G48" s="129">
        <v>31367.5</v>
      </c>
      <c r="H48" s="130">
        <f t="shared" si="0"/>
        <v>97.83785132576644</v>
      </c>
    </row>
    <row r="49" spans="1:8" ht="12.75" outlineLevel="7">
      <c r="A49" s="50">
        <f t="shared" si="1"/>
        <v>34</v>
      </c>
      <c r="B49" s="24" t="s">
        <v>292</v>
      </c>
      <c r="C49" s="23" t="s">
        <v>743</v>
      </c>
      <c r="D49" s="23" t="s">
        <v>293</v>
      </c>
      <c r="E49" s="23"/>
      <c r="F49" s="129">
        <v>32060.7</v>
      </c>
      <c r="G49" s="129">
        <v>31367.5</v>
      </c>
      <c r="H49" s="130">
        <f t="shared" si="0"/>
        <v>97.83785132576644</v>
      </c>
    </row>
    <row r="50" spans="1:8" ht="12.75" outlineLevel="7">
      <c r="A50" s="50">
        <f t="shared" si="1"/>
        <v>35</v>
      </c>
      <c r="B50" s="24" t="s">
        <v>228</v>
      </c>
      <c r="C50" s="23" t="s">
        <v>743</v>
      </c>
      <c r="D50" s="23" t="s">
        <v>293</v>
      </c>
      <c r="E50" s="23" t="s">
        <v>37</v>
      </c>
      <c r="F50" s="129">
        <v>32060.7</v>
      </c>
      <c r="G50" s="129">
        <v>31367.5</v>
      </c>
      <c r="H50" s="130">
        <f t="shared" si="0"/>
        <v>97.83785132576644</v>
      </c>
    </row>
    <row r="51" spans="1:8" ht="12.75" outlineLevel="7">
      <c r="A51" s="50">
        <f t="shared" si="1"/>
        <v>36</v>
      </c>
      <c r="B51" s="24" t="s">
        <v>64</v>
      </c>
      <c r="C51" s="23" t="s">
        <v>743</v>
      </c>
      <c r="D51" s="23" t="s">
        <v>293</v>
      </c>
      <c r="E51" s="23" t="s">
        <v>65</v>
      </c>
      <c r="F51" s="129">
        <v>32060.7</v>
      </c>
      <c r="G51" s="129">
        <v>31367.5</v>
      </c>
      <c r="H51" s="130">
        <f t="shared" si="0"/>
        <v>97.83785132576644</v>
      </c>
    </row>
    <row r="52" spans="1:8" ht="67.5" outlineLevel="2">
      <c r="A52" s="50">
        <f t="shared" si="1"/>
        <v>37</v>
      </c>
      <c r="B52" s="24" t="s">
        <v>397</v>
      </c>
      <c r="C52" s="23" t="s">
        <v>744</v>
      </c>
      <c r="D52" s="23"/>
      <c r="E52" s="23"/>
      <c r="F52" s="129">
        <v>244.6</v>
      </c>
      <c r="G52" s="129">
        <v>244.6</v>
      </c>
      <c r="H52" s="130">
        <f t="shared" si="0"/>
        <v>100</v>
      </c>
    </row>
    <row r="53" spans="1:8" ht="22.5" outlineLevel="7">
      <c r="A53" s="50">
        <f t="shared" si="1"/>
        <v>38</v>
      </c>
      <c r="B53" s="24" t="s">
        <v>290</v>
      </c>
      <c r="C53" s="23" t="s">
        <v>744</v>
      </c>
      <c r="D53" s="23" t="s">
        <v>291</v>
      </c>
      <c r="E53" s="23"/>
      <c r="F53" s="129">
        <v>244.6</v>
      </c>
      <c r="G53" s="129">
        <v>244.6</v>
      </c>
      <c r="H53" s="130">
        <f t="shared" si="0"/>
        <v>100</v>
      </c>
    </row>
    <row r="54" spans="1:8" ht="12.75" outlineLevel="7">
      <c r="A54" s="50">
        <f t="shared" si="1"/>
        <v>39</v>
      </c>
      <c r="B54" s="24" t="s">
        <v>292</v>
      </c>
      <c r="C54" s="23" t="s">
        <v>744</v>
      </c>
      <c r="D54" s="23" t="s">
        <v>293</v>
      </c>
      <c r="E54" s="23"/>
      <c r="F54" s="129">
        <v>244.6</v>
      </c>
      <c r="G54" s="129">
        <v>244.6</v>
      </c>
      <c r="H54" s="130">
        <f t="shared" si="0"/>
        <v>100</v>
      </c>
    </row>
    <row r="55" spans="1:8" ht="12.75" outlineLevel="7">
      <c r="A55" s="50">
        <f t="shared" si="1"/>
        <v>40</v>
      </c>
      <c r="B55" s="24" t="s">
        <v>228</v>
      </c>
      <c r="C55" s="23" t="s">
        <v>744</v>
      </c>
      <c r="D55" s="23" t="s">
        <v>293</v>
      </c>
      <c r="E55" s="23" t="s">
        <v>37</v>
      </c>
      <c r="F55" s="129">
        <v>244.6</v>
      </c>
      <c r="G55" s="129">
        <v>244.6</v>
      </c>
      <c r="H55" s="130">
        <f t="shared" si="0"/>
        <v>100</v>
      </c>
    </row>
    <row r="56" spans="1:8" ht="12.75" outlineLevel="7">
      <c r="A56" s="50">
        <f t="shared" si="1"/>
        <v>41</v>
      </c>
      <c r="B56" s="24" t="s">
        <v>64</v>
      </c>
      <c r="C56" s="23" t="s">
        <v>744</v>
      </c>
      <c r="D56" s="23" t="s">
        <v>293</v>
      </c>
      <c r="E56" s="23" t="s">
        <v>65</v>
      </c>
      <c r="F56" s="129">
        <v>244.6</v>
      </c>
      <c r="G56" s="129">
        <v>244.6</v>
      </c>
      <c r="H56" s="130">
        <f t="shared" si="0"/>
        <v>100</v>
      </c>
    </row>
    <row r="57" spans="1:8" ht="135" outlineLevel="2">
      <c r="A57" s="50">
        <f t="shared" si="1"/>
        <v>42</v>
      </c>
      <c r="B57" s="25" t="s">
        <v>401</v>
      </c>
      <c r="C57" s="23" t="s">
        <v>786</v>
      </c>
      <c r="D57" s="23"/>
      <c r="E57" s="23"/>
      <c r="F57" s="129">
        <v>42</v>
      </c>
      <c r="G57" s="129">
        <v>42</v>
      </c>
      <c r="H57" s="130">
        <f t="shared" si="0"/>
        <v>100</v>
      </c>
    </row>
    <row r="58" spans="1:8" ht="22.5" outlineLevel="7">
      <c r="A58" s="50">
        <f t="shared" si="1"/>
        <v>43</v>
      </c>
      <c r="B58" s="24" t="s">
        <v>567</v>
      </c>
      <c r="C58" s="23" t="s">
        <v>786</v>
      </c>
      <c r="D58" s="23" t="s">
        <v>236</v>
      </c>
      <c r="E58" s="23"/>
      <c r="F58" s="129">
        <v>12.3</v>
      </c>
      <c r="G58" s="129">
        <v>12.3</v>
      </c>
      <c r="H58" s="130">
        <f t="shared" si="0"/>
        <v>100</v>
      </c>
    </row>
    <row r="59" spans="1:8" ht="22.5" outlineLevel="7">
      <c r="A59" s="50">
        <f t="shared" si="1"/>
        <v>44</v>
      </c>
      <c r="B59" s="24" t="s">
        <v>237</v>
      </c>
      <c r="C59" s="23" t="s">
        <v>786</v>
      </c>
      <c r="D59" s="23" t="s">
        <v>238</v>
      </c>
      <c r="E59" s="23"/>
      <c r="F59" s="129">
        <v>12.3</v>
      </c>
      <c r="G59" s="129">
        <v>12.3</v>
      </c>
      <c r="H59" s="130">
        <f t="shared" si="0"/>
        <v>100</v>
      </c>
    </row>
    <row r="60" spans="1:8" ht="12.75" outlineLevel="7">
      <c r="A60" s="50">
        <f t="shared" si="1"/>
        <v>45</v>
      </c>
      <c r="B60" s="24" t="s">
        <v>229</v>
      </c>
      <c r="C60" s="23" t="s">
        <v>786</v>
      </c>
      <c r="D60" s="23" t="s">
        <v>238</v>
      </c>
      <c r="E60" s="23" t="s">
        <v>43</v>
      </c>
      <c r="F60" s="129">
        <v>12.3</v>
      </c>
      <c r="G60" s="129">
        <v>12.3</v>
      </c>
      <c r="H60" s="130">
        <f t="shared" si="0"/>
        <v>100</v>
      </c>
    </row>
    <row r="61" spans="1:8" ht="12.75" outlineLevel="7">
      <c r="A61" s="50">
        <f t="shared" si="1"/>
        <v>46</v>
      </c>
      <c r="B61" s="24" t="s">
        <v>44</v>
      </c>
      <c r="C61" s="23" t="s">
        <v>786</v>
      </c>
      <c r="D61" s="23" t="s">
        <v>238</v>
      </c>
      <c r="E61" s="23" t="s">
        <v>45</v>
      </c>
      <c r="F61" s="129">
        <v>12.3</v>
      </c>
      <c r="G61" s="129">
        <v>12.3</v>
      </c>
      <c r="H61" s="130">
        <f t="shared" si="0"/>
        <v>100</v>
      </c>
    </row>
    <row r="62" spans="1:8" ht="22.5" outlineLevel="7">
      <c r="A62" s="50">
        <f t="shared" si="1"/>
        <v>47</v>
      </c>
      <c r="B62" s="24" t="s">
        <v>290</v>
      </c>
      <c r="C62" s="23" t="s">
        <v>786</v>
      </c>
      <c r="D62" s="23" t="s">
        <v>291</v>
      </c>
      <c r="E62" s="23"/>
      <c r="F62" s="129">
        <v>29.7</v>
      </c>
      <c r="G62" s="129">
        <v>29.7</v>
      </c>
      <c r="H62" s="130">
        <f t="shared" si="0"/>
        <v>100</v>
      </c>
    </row>
    <row r="63" spans="1:8" ht="12.75" outlineLevel="7">
      <c r="A63" s="50">
        <f t="shared" si="1"/>
        <v>48</v>
      </c>
      <c r="B63" s="24" t="s">
        <v>292</v>
      </c>
      <c r="C63" s="23" t="s">
        <v>786</v>
      </c>
      <c r="D63" s="23" t="s">
        <v>293</v>
      </c>
      <c r="E63" s="23"/>
      <c r="F63" s="129">
        <v>29.7</v>
      </c>
      <c r="G63" s="129">
        <v>29.7</v>
      </c>
      <c r="H63" s="130">
        <f t="shared" si="0"/>
        <v>100</v>
      </c>
    </row>
    <row r="64" spans="1:8" ht="12.75" outlineLevel="7">
      <c r="A64" s="50">
        <f t="shared" si="1"/>
        <v>49</v>
      </c>
      <c r="B64" s="24" t="s">
        <v>229</v>
      </c>
      <c r="C64" s="23" t="s">
        <v>786</v>
      </c>
      <c r="D64" s="23" t="s">
        <v>293</v>
      </c>
      <c r="E64" s="23" t="s">
        <v>43</v>
      </c>
      <c r="F64" s="129">
        <v>29.7</v>
      </c>
      <c r="G64" s="129">
        <v>29.7</v>
      </c>
      <c r="H64" s="130">
        <f t="shared" si="0"/>
        <v>100</v>
      </c>
    </row>
    <row r="65" spans="1:8" ht="12.75" outlineLevel="7">
      <c r="A65" s="50">
        <f t="shared" si="1"/>
        <v>50</v>
      </c>
      <c r="B65" s="24" t="s">
        <v>44</v>
      </c>
      <c r="C65" s="23" t="s">
        <v>786</v>
      </c>
      <c r="D65" s="23" t="s">
        <v>293</v>
      </c>
      <c r="E65" s="23" t="s">
        <v>45</v>
      </c>
      <c r="F65" s="129">
        <v>29.7</v>
      </c>
      <c r="G65" s="129">
        <v>29.7</v>
      </c>
      <c r="H65" s="130">
        <f t="shared" si="0"/>
        <v>100</v>
      </c>
    </row>
    <row r="66" spans="1:8" ht="78.75" outlineLevel="2">
      <c r="A66" s="50">
        <f t="shared" si="1"/>
        <v>51</v>
      </c>
      <c r="B66" s="25" t="s">
        <v>789</v>
      </c>
      <c r="C66" s="23" t="s">
        <v>790</v>
      </c>
      <c r="D66" s="23"/>
      <c r="E66" s="23"/>
      <c r="F66" s="129">
        <v>1181</v>
      </c>
      <c r="G66" s="129">
        <v>1181</v>
      </c>
      <c r="H66" s="130">
        <f t="shared" si="0"/>
        <v>100</v>
      </c>
    </row>
    <row r="67" spans="1:8" ht="22.5" outlineLevel="7">
      <c r="A67" s="50">
        <f t="shared" si="1"/>
        <v>52</v>
      </c>
      <c r="B67" s="24" t="s">
        <v>567</v>
      </c>
      <c r="C67" s="23" t="s">
        <v>790</v>
      </c>
      <c r="D67" s="23" t="s">
        <v>236</v>
      </c>
      <c r="E67" s="23"/>
      <c r="F67" s="129">
        <v>13.3</v>
      </c>
      <c r="G67" s="129">
        <v>13.3</v>
      </c>
      <c r="H67" s="130">
        <f t="shared" si="0"/>
        <v>100</v>
      </c>
    </row>
    <row r="68" spans="1:8" ht="22.5" outlineLevel="7">
      <c r="A68" s="50">
        <f t="shared" si="1"/>
        <v>53</v>
      </c>
      <c r="B68" s="24" t="s">
        <v>237</v>
      </c>
      <c r="C68" s="23" t="s">
        <v>790</v>
      </c>
      <c r="D68" s="23" t="s">
        <v>238</v>
      </c>
      <c r="E68" s="23"/>
      <c r="F68" s="129">
        <v>13.3</v>
      </c>
      <c r="G68" s="129">
        <v>13.3</v>
      </c>
      <c r="H68" s="130">
        <f t="shared" si="0"/>
        <v>100</v>
      </c>
    </row>
    <row r="69" spans="1:8" ht="12.75" outlineLevel="7">
      <c r="A69" s="50">
        <f t="shared" si="1"/>
        <v>54</v>
      </c>
      <c r="B69" s="24" t="s">
        <v>229</v>
      </c>
      <c r="C69" s="23" t="s">
        <v>790</v>
      </c>
      <c r="D69" s="23" t="s">
        <v>238</v>
      </c>
      <c r="E69" s="23" t="s">
        <v>43</v>
      </c>
      <c r="F69" s="129">
        <v>13.3</v>
      </c>
      <c r="G69" s="129">
        <v>13.3</v>
      </c>
      <c r="H69" s="130">
        <f t="shared" si="0"/>
        <v>100</v>
      </c>
    </row>
    <row r="70" spans="1:8" ht="12.75" outlineLevel="7">
      <c r="A70" s="50">
        <f t="shared" si="1"/>
        <v>55</v>
      </c>
      <c r="B70" s="24" t="s">
        <v>119</v>
      </c>
      <c r="C70" s="23" t="s">
        <v>790</v>
      </c>
      <c r="D70" s="23" t="s">
        <v>238</v>
      </c>
      <c r="E70" s="23" t="s">
        <v>120</v>
      </c>
      <c r="F70" s="129">
        <v>13.3</v>
      </c>
      <c r="G70" s="129">
        <v>13.3</v>
      </c>
      <c r="H70" s="130">
        <f t="shared" si="0"/>
        <v>100</v>
      </c>
    </row>
    <row r="71" spans="1:8" ht="12.75" outlineLevel="7">
      <c r="A71" s="50">
        <f t="shared" si="1"/>
        <v>56</v>
      </c>
      <c r="B71" s="24" t="s">
        <v>299</v>
      </c>
      <c r="C71" s="23" t="s">
        <v>790</v>
      </c>
      <c r="D71" s="23" t="s">
        <v>300</v>
      </c>
      <c r="E71" s="23"/>
      <c r="F71" s="129">
        <v>1167.7</v>
      </c>
      <c r="G71" s="129">
        <v>1167.7</v>
      </c>
      <c r="H71" s="130">
        <f t="shared" si="0"/>
        <v>100</v>
      </c>
    </row>
    <row r="72" spans="1:8" ht="22.5" outlineLevel="7">
      <c r="A72" s="50">
        <f t="shared" si="1"/>
        <v>57</v>
      </c>
      <c r="B72" s="24" t="s">
        <v>301</v>
      </c>
      <c r="C72" s="23" t="s">
        <v>790</v>
      </c>
      <c r="D72" s="23" t="s">
        <v>302</v>
      </c>
      <c r="E72" s="23"/>
      <c r="F72" s="129">
        <v>1167.7</v>
      </c>
      <c r="G72" s="129">
        <v>1167.7</v>
      </c>
      <c r="H72" s="130">
        <f t="shared" si="0"/>
        <v>100</v>
      </c>
    </row>
    <row r="73" spans="1:8" ht="12.75" outlineLevel="7">
      <c r="A73" s="50">
        <f t="shared" si="1"/>
        <v>58</v>
      </c>
      <c r="B73" s="24" t="s">
        <v>229</v>
      </c>
      <c r="C73" s="23" t="s">
        <v>790</v>
      </c>
      <c r="D73" s="23" t="s">
        <v>302</v>
      </c>
      <c r="E73" s="23" t="s">
        <v>43</v>
      </c>
      <c r="F73" s="129">
        <v>1167.7</v>
      </c>
      <c r="G73" s="129">
        <v>1167.7</v>
      </c>
      <c r="H73" s="130">
        <f t="shared" si="0"/>
        <v>100</v>
      </c>
    </row>
    <row r="74" spans="1:8" ht="12.75" outlineLevel="7">
      <c r="A74" s="50">
        <f t="shared" si="1"/>
        <v>59</v>
      </c>
      <c r="B74" s="24" t="s">
        <v>119</v>
      </c>
      <c r="C74" s="23" t="s">
        <v>790</v>
      </c>
      <c r="D74" s="23" t="s">
        <v>302</v>
      </c>
      <c r="E74" s="23" t="s">
        <v>120</v>
      </c>
      <c r="F74" s="129">
        <v>1167.7</v>
      </c>
      <c r="G74" s="129">
        <v>1167.7</v>
      </c>
      <c r="H74" s="130">
        <f t="shared" si="0"/>
        <v>100</v>
      </c>
    </row>
    <row r="75" spans="1:8" ht="56.25" outlineLevel="2">
      <c r="A75" s="50">
        <f t="shared" si="1"/>
        <v>60</v>
      </c>
      <c r="B75" s="24" t="s">
        <v>398</v>
      </c>
      <c r="C75" s="23" t="s">
        <v>745</v>
      </c>
      <c r="D75" s="23"/>
      <c r="E75" s="23"/>
      <c r="F75" s="129">
        <v>21941.1</v>
      </c>
      <c r="G75" s="129">
        <v>21844.7</v>
      </c>
      <c r="H75" s="130">
        <f t="shared" si="0"/>
        <v>99.56064190036052</v>
      </c>
    </row>
    <row r="76" spans="1:8" ht="22.5" outlineLevel="7">
      <c r="A76" s="50">
        <f t="shared" si="1"/>
        <v>61</v>
      </c>
      <c r="B76" s="24" t="s">
        <v>567</v>
      </c>
      <c r="C76" s="23" t="s">
        <v>745</v>
      </c>
      <c r="D76" s="23" t="s">
        <v>236</v>
      </c>
      <c r="E76" s="23"/>
      <c r="F76" s="129">
        <v>78</v>
      </c>
      <c r="G76" s="129">
        <v>78</v>
      </c>
      <c r="H76" s="130">
        <f t="shared" si="0"/>
        <v>100</v>
      </c>
    </row>
    <row r="77" spans="1:8" ht="22.5" outlineLevel="7">
      <c r="A77" s="50">
        <f t="shared" si="1"/>
        <v>62</v>
      </c>
      <c r="B77" s="24" t="s">
        <v>237</v>
      </c>
      <c r="C77" s="23" t="s">
        <v>745</v>
      </c>
      <c r="D77" s="23" t="s">
        <v>238</v>
      </c>
      <c r="E77" s="23"/>
      <c r="F77" s="129">
        <v>78</v>
      </c>
      <c r="G77" s="129">
        <v>78</v>
      </c>
      <c r="H77" s="130">
        <f t="shared" si="0"/>
        <v>100</v>
      </c>
    </row>
    <row r="78" spans="1:8" ht="12.75" outlineLevel="7">
      <c r="A78" s="50">
        <f t="shared" si="1"/>
        <v>63</v>
      </c>
      <c r="B78" s="24" t="s">
        <v>228</v>
      </c>
      <c r="C78" s="23" t="s">
        <v>745</v>
      </c>
      <c r="D78" s="23" t="s">
        <v>238</v>
      </c>
      <c r="E78" s="23" t="s">
        <v>37</v>
      </c>
      <c r="F78" s="129">
        <v>78</v>
      </c>
      <c r="G78" s="129">
        <v>78</v>
      </c>
      <c r="H78" s="130">
        <f t="shared" si="0"/>
        <v>100</v>
      </c>
    </row>
    <row r="79" spans="1:8" ht="12.75" outlineLevel="7">
      <c r="A79" s="50">
        <f t="shared" si="1"/>
        <v>64</v>
      </c>
      <c r="B79" s="24" t="s">
        <v>64</v>
      </c>
      <c r="C79" s="23" t="s">
        <v>745</v>
      </c>
      <c r="D79" s="23" t="s">
        <v>238</v>
      </c>
      <c r="E79" s="23" t="s">
        <v>65</v>
      </c>
      <c r="F79" s="129">
        <v>78</v>
      </c>
      <c r="G79" s="129">
        <v>78</v>
      </c>
      <c r="H79" s="130">
        <f t="shared" si="0"/>
        <v>100</v>
      </c>
    </row>
    <row r="80" spans="1:8" ht="22.5" outlineLevel="7">
      <c r="A80" s="50">
        <f t="shared" si="1"/>
        <v>65</v>
      </c>
      <c r="B80" s="24" t="s">
        <v>639</v>
      </c>
      <c r="C80" s="23" t="s">
        <v>745</v>
      </c>
      <c r="D80" s="23" t="s">
        <v>306</v>
      </c>
      <c r="E80" s="23"/>
      <c r="F80" s="129">
        <v>19270.2</v>
      </c>
      <c r="G80" s="129">
        <v>19173.8</v>
      </c>
      <c r="H80" s="130">
        <f t="shared" si="0"/>
        <v>99.49974572137289</v>
      </c>
    </row>
    <row r="81" spans="1:8" ht="78.75" outlineLevel="7">
      <c r="A81" s="50">
        <f t="shared" si="1"/>
        <v>66</v>
      </c>
      <c r="B81" s="25" t="s">
        <v>746</v>
      </c>
      <c r="C81" s="23" t="s">
        <v>745</v>
      </c>
      <c r="D81" s="23" t="s">
        <v>307</v>
      </c>
      <c r="E81" s="23"/>
      <c r="F81" s="129">
        <v>19270.2</v>
      </c>
      <c r="G81" s="129">
        <v>19173.8</v>
      </c>
      <c r="H81" s="130">
        <f aca="true" t="shared" si="2" ref="H81:H144">G81/F81*100</f>
        <v>99.49974572137289</v>
      </c>
    </row>
    <row r="82" spans="1:8" ht="12.75" outlineLevel="7">
      <c r="A82" s="50">
        <f aca="true" t="shared" si="3" ref="A82:A145">A81+1</f>
        <v>67</v>
      </c>
      <c r="B82" s="24" t="s">
        <v>228</v>
      </c>
      <c r="C82" s="23" t="s">
        <v>745</v>
      </c>
      <c r="D82" s="23" t="s">
        <v>307</v>
      </c>
      <c r="E82" s="23" t="s">
        <v>37</v>
      </c>
      <c r="F82" s="129">
        <v>19270.2</v>
      </c>
      <c r="G82" s="129">
        <v>19173.8</v>
      </c>
      <c r="H82" s="130">
        <f t="shared" si="2"/>
        <v>99.49974572137289</v>
      </c>
    </row>
    <row r="83" spans="1:8" ht="12.75" outlineLevel="7">
      <c r="A83" s="50">
        <f t="shared" si="3"/>
        <v>68</v>
      </c>
      <c r="B83" s="24" t="s">
        <v>64</v>
      </c>
      <c r="C83" s="23" t="s">
        <v>745</v>
      </c>
      <c r="D83" s="23" t="s">
        <v>307</v>
      </c>
      <c r="E83" s="23" t="s">
        <v>65</v>
      </c>
      <c r="F83" s="129">
        <v>19270.2</v>
      </c>
      <c r="G83" s="129">
        <v>19173.8</v>
      </c>
      <c r="H83" s="130">
        <f t="shared" si="2"/>
        <v>99.49974572137289</v>
      </c>
    </row>
    <row r="84" spans="1:8" ht="22.5" outlineLevel="7">
      <c r="A84" s="50">
        <f t="shared" si="3"/>
        <v>69</v>
      </c>
      <c r="B84" s="24" t="s">
        <v>290</v>
      </c>
      <c r="C84" s="23" t="s">
        <v>745</v>
      </c>
      <c r="D84" s="23" t="s">
        <v>291</v>
      </c>
      <c r="E84" s="23"/>
      <c r="F84" s="129">
        <v>2592.9</v>
      </c>
      <c r="G84" s="129">
        <v>2592.9</v>
      </c>
      <c r="H84" s="130">
        <f t="shared" si="2"/>
        <v>100</v>
      </c>
    </row>
    <row r="85" spans="1:8" ht="12.75" outlineLevel="7">
      <c r="A85" s="50">
        <f t="shared" si="3"/>
        <v>70</v>
      </c>
      <c r="B85" s="24" t="s">
        <v>292</v>
      </c>
      <c r="C85" s="23" t="s">
        <v>745</v>
      </c>
      <c r="D85" s="23" t="s">
        <v>293</v>
      </c>
      <c r="E85" s="23"/>
      <c r="F85" s="129">
        <v>2592.9</v>
      </c>
      <c r="G85" s="129">
        <v>2592.9</v>
      </c>
      <c r="H85" s="130">
        <f t="shared" si="2"/>
        <v>100</v>
      </c>
    </row>
    <row r="86" spans="1:8" ht="12.75" outlineLevel="7">
      <c r="A86" s="50">
        <f t="shared" si="3"/>
        <v>71</v>
      </c>
      <c r="B86" s="24" t="s">
        <v>228</v>
      </c>
      <c r="C86" s="23" t="s">
        <v>745</v>
      </c>
      <c r="D86" s="23" t="s">
        <v>293</v>
      </c>
      <c r="E86" s="23" t="s">
        <v>37</v>
      </c>
      <c r="F86" s="129">
        <v>2592.9</v>
      </c>
      <c r="G86" s="129">
        <v>2592.9</v>
      </c>
      <c r="H86" s="130">
        <f t="shared" si="2"/>
        <v>100</v>
      </c>
    </row>
    <row r="87" spans="1:8" ht="12.75" outlineLevel="7">
      <c r="A87" s="50">
        <f t="shared" si="3"/>
        <v>72</v>
      </c>
      <c r="B87" s="24" t="s">
        <v>64</v>
      </c>
      <c r="C87" s="23" t="s">
        <v>745</v>
      </c>
      <c r="D87" s="23" t="s">
        <v>293</v>
      </c>
      <c r="E87" s="23" t="s">
        <v>65</v>
      </c>
      <c r="F87" s="129">
        <v>2592.9</v>
      </c>
      <c r="G87" s="129">
        <v>2592.9</v>
      </c>
      <c r="H87" s="130">
        <f t="shared" si="2"/>
        <v>100</v>
      </c>
    </row>
    <row r="88" spans="1:8" ht="146.25" outlineLevel="2">
      <c r="A88" s="50">
        <f t="shared" si="3"/>
        <v>73</v>
      </c>
      <c r="B88" s="25" t="s">
        <v>747</v>
      </c>
      <c r="C88" s="23" t="s">
        <v>748</v>
      </c>
      <c r="D88" s="23"/>
      <c r="E88" s="23"/>
      <c r="F88" s="129">
        <v>186850.7</v>
      </c>
      <c r="G88" s="129">
        <v>182469</v>
      </c>
      <c r="H88" s="130">
        <f t="shared" si="2"/>
        <v>97.65497265999002</v>
      </c>
    </row>
    <row r="89" spans="1:8" ht="56.25" outlineLevel="7">
      <c r="A89" s="50">
        <f t="shared" si="3"/>
        <v>74</v>
      </c>
      <c r="B89" s="24" t="s">
        <v>233</v>
      </c>
      <c r="C89" s="23" t="s">
        <v>748</v>
      </c>
      <c r="D89" s="23" t="s">
        <v>234</v>
      </c>
      <c r="E89" s="23"/>
      <c r="F89" s="129">
        <v>16642</v>
      </c>
      <c r="G89" s="129">
        <v>16607.2</v>
      </c>
      <c r="H89" s="130">
        <f t="shared" si="2"/>
        <v>99.79089051796659</v>
      </c>
    </row>
    <row r="90" spans="1:8" ht="12.75" outlineLevel="7">
      <c r="A90" s="50">
        <f t="shared" si="3"/>
        <v>75</v>
      </c>
      <c r="B90" s="24" t="s">
        <v>287</v>
      </c>
      <c r="C90" s="23" t="s">
        <v>748</v>
      </c>
      <c r="D90" s="23" t="s">
        <v>135</v>
      </c>
      <c r="E90" s="23"/>
      <c r="F90" s="129">
        <v>16642</v>
      </c>
      <c r="G90" s="129">
        <v>16607.2</v>
      </c>
      <c r="H90" s="130">
        <f t="shared" si="2"/>
        <v>99.79089051796659</v>
      </c>
    </row>
    <row r="91" spans="1:8" ht="12.75" outlineLevel="7">
      <c r="A91" s="50">
        <f t="shared" si="3"/>
        <v>76</v>
      </c>
      <c r="B91" s="24" t="s">
        <v>228</v>
      </c>
      <c r="C91" s="23" t="s">
        <v>748</v>
      </c>
      <c r="D91" s="23" t="s">
        <v>135</v>
      </c>
      <c r="E91" s="23" t="s">
        <v>37</v>
      </c>
      <c r="F91" s="129">
        <v>16642</v>
      </c>
      <c r="G91" s="129">
        <v>16607.2</v>
      </c>
      <c r="H91" s="130">
        <f t="shared" si="2"/>
        <v>99.79089051796659</v>
      </c>
    </row>
    <row r="92" spans="1:8" ht="12.75" outlineLevel="7">
      <c r="A92" s="50">
        <f t="shared" si="3"/>
        <v>77</v>
      </c>
      <c r="B92" s="24" t="s">
        <v>64</v>
      </c>
      <c r="C92" s="23" t="s">
        <v>748</v>
      </c>
      <c r="D92" s="23" t="s">
        <v>135</v>
      </c>
      <c r="E92" s="23" t="s">
        <v>65</v>
      </c>
      <c r="F92" s="129">
        <v>16642</v>
      </c>
      <c r="G92" s="129">
        <v>16607.2</v>
      </c>
      <c r="H92" s="130">
        <f t="shared" si="2"/>
        <v>99.79089051796659</v>
      </c>
    </row>
    <row r="93" spans="1:8" ht="22.5" outlineLevel="7">
      <c r="A93" s="50">
        <f t="shared" si="3"/>
        <v>78</v>
      </c>
      <c r="B93" s="24" t="s">
        <v>567</v>
      </c>
      <c r="C93" s="23" t="s">
        <v>748</v>
      </c>
      <c r="D93" s="23" t="s">
        <v>236</v>
      </c>
      <c r="E93" s="23"/>
      <c r="F93" s="129">
        <v>970.4</v>
      </c>
      <c r="G93" s="129">
        <v>970.4</v>
      </c>
      <c r="H93" s="130">
        <f t="shared" si="2"/>
        <v>100</v>
      </c>
    </row>
    <row r="94" spans="1:8" ht="22.5" outlineLevel="7">
      <c r="A94" s="50">
        <f t="shared" si="3"/>
        <v>79</v>
      </c>
      <c r="B94" s="24" t="s">
        <v>237</v>
      </c>
      <c r="C94" s="23" t="s">
        <v>748</v>
      </c>
      <c r="D94" s="23" t="s">
        <v>238</v>
      </c>
      <c r="E94" s="23"/>
      <c r="F94" s="129">
        <v>970.4</v>
      </c>
      <c r="G94" s="129">
        <v>970.4</v>
      </c>
      <c r="H94" s="130">
        <f t="shared" si="2"/>
        <v>100</v>
      </c>
    </row>
    <row r="95" spans="1:8" ht="12.75" outlineLevel="7">
      <c r="A95" s="50">
        <f t="shared" si="3"/>
        <v>80</v>
      </c>
      <c r="B95" s="24" t="s">
        <v>228</v>
      </c>
      <c r="C95" s="23" t="s">
        <v>748</v>
      </c>
      <c r="D95" s="23" t="s">
        <v>238</v>
      </c>
      <c r="E95" s="23" t="s">
        <v>37</v>
      </c>
      <c r="F95" s="129">
        <v>970.4</v>
      </c>
      <c r="G95" s="129">
        <v>970.4</v>
      </c>
      <c r="H95" s="130">
        <f t="shared" si="2"/>
        <v>100</v>
      </c>
    </row>
    <row r="96" spans="1:8" ht="12.75" outlineLevel="7">
      <c r="A96" s="50">
        <f t="shared" si="3"/>
        <v>81</v>
      </c>
      <c r="B96" s="24" t="s">
        <v>64</v>
      </c>
      <c r="C96" s="23" t="s">
        <v>748</v>
      </c>
      <c r="D96" s="23" t="s">
        <v>238</v>
      </c>
      <c r="E96" s="23" t="s">
        <v>65</v>
      </c>
      <c r="F96" s="129">
        <v>970.4</v>
      </c>
      <c r="G96" s="129">
        <v>970.4</v>
      </c>
      <c r="H96" s="130">
        <f t="shared" si="2"/>
        <v>100</v>
      </c>
    </row>
    <row r="97" spans="1:8" ht="22.5" outlineLevel="7">
      <c r="A97" s="50">
        <f t="shared" si="3"/>
        <v>82</v>
      </c>
      <c r="B97" s="24" t="s">
        <v>290</v>
      </c>
      <c r="C97" s="23" t="s">
        <v>748</v>
      </c>
      <c r="D97" s="23" t="s">
        <v>291</v>
      </c>
      <c r="E97" s="23"/>
      <c r="F97" s="129">
        <v>169238.3</v>
      </c>
      <c r="G97" s="129">
        <v>164891.4</v>
      </c>
      <c r="H97" s="130">
        <f t="shared" si="2"/>
        <v>97.43149157135235</v>
      </c>
    </row>
    <row r="98" spans="1:8" ht="12.75" outlineLevel="7">
      <c r="A98" s="50">
        <f t="shared" si="3"/>
        <v>83</v>
      </c>
      <c r="B98" s="24" t="s">
        <v>292</v>
      </c>
      <c r="C98" s="23" t="s">
        <v>748</v>
      </c>
      <c r="D98" s="23" t="s">
        <v>293</v>
      </c>
      <c r="E98" s="23"/>
      <c r="F98" s="129">
        <v>169238.3</v>
      </c>
      <c r="G98" s="129">
        <v>164891.4</v>
      </c>
      <c r="H98" s="130">
        <f t="shared" si="2"/>
        <v>97.43149157135235</v>
      </c>
    </row>
    <row r="99" spans="1:8" ht="12.75" outlineLevel="7">
      <c r="A99" s="50">
        <f t="shared" si="3"/>
        <v>84</v>
      </c>
      <c r="B99" s="24" t="s">
        <v>228</v>
      </c>
      <c r="C99" s="23" t="s">
        <v>748</v>
      </c>
      <c r="D99" s="23" t="s">
        <v>293</v>
      </c>
      <c r="E99" s="23" t="s">
        <v>37</v>
      </c>
      <c r="F99" s="129">
        <v>169238.3</v>
      </c>
      <c r="G99" s="129">
        <v>164891.4</v>
      </c>
      <c r="H99" s="130">
        <f t="shared" si="2"/>
        <v>97.43149157135235</v>
      </c>
    </row>
    <row r="100" spans="1:8" ht="12.75" outlineLevel="7">
      <c r="A100" s="50">
        <f t="shared" si="3"/>
        <v>85</v>
      </c>
      <c r="B100" s="24" t="s">
        <v>64</v>
      </c>
      <c r="C100" s="23" t="s">
        <v>748</v>
      </c>
      <c r="D100" s="23" t="s">
        <v>293</v>
      </c>
      <c r="E100" s="23" t="s">
        <v>65</v>
      </c>
      <c r="F100" s="129">
        <v>169238.3</v>
      </c>
      <c r="G100" s="129">
        <v>164891.4</v>
      </c>
      <c r="H100" s="130">
        <f t="shared" si="2"/>
        <v>97.43149157135235</v>
      </c>
    </row>
    <row r="101" spans="1:8" ht="78.75" outlineLevel="2">
      <c r="A101" s="50">
        <f t="shared" si="3"/>
        <v>86</v>
      </c>
      <c r="B101" s="25" t="s">
        <v>787</v>
      </c>
      <c r="C101" s="23" t="s">
        <v>788</v>
      </c>
      <c r="D101" s="23"/>
      <c r="E101" s="23"/>
      <c r="F101" s="129">
        <v>18966.2</v>
      </c>
      <c r="G101" s="129">
        <v>18966.2</v>
      </c>
      <c r="H101" s="130">
        <f t="shared" si="2"/>
        <v>100</v>
      </c>
    </row>
    <row r="102" spans="1:8" ht="22.5" outlineLevel="7">
      <c r="A102" s="50">
        <f t="shared" si="3"/>
        <v>87</v>
      </c>
      <c r="B102" s="24" t="s">
        <v>567</v>
      </c>
      <c r="C102" s="23" t="s">
        <v>788</v>
      </c>
      <c r="D102" s="23" t="s">
        <v>236</v>
      </c>
      <c r="E102" s="23"/>
      <c r="F102" s="129">
        <v>1069.8</v>
      </c>
      <c r="G102" s="129">
        <v>1069.8</v>
      </c>
      <c r="H102" s="130">
        <f t="shared" si="2"/>
        <v>100</v>
      </c>
    </row>
    <row r="103" spans="1:8" ht="22.5" outlineLevel="7">
      <c r="A103" s="50">
        <f t="shared" si="3"/>
        <v>88</v>
      </c>
      <c r="B103" s="24" t="s">
        <v>237</v>
      </c>
      <c r="C103" s="23" t="s">
        <v>788</v>
      </c>
      <c r="D103" s="23" t="s">
        <v>238</v>
      </c>
      <c r="E103" s="23"/>
      <c r="F103" s="129">
        <v>1069.8</v>
      </c>
      <c r="G103" s="129">
        <v>1069.8</v>
      </c>
      <c r="H103" s="130">
        <f t="shared" si="2"/>
        <v>100</v>
      </c>
    </row>
    <row r="104" spans="1:8" ht="12.75" outlineLevel="7">
      <c r="A104" s="50">
        <f t="shared" si="3"/>
        <v>89</v>
      </c>
      <c r="B104" s="24" t="s">
        <v>229</v>
      </c>
      <c r="C104" s="23" t="s">
        <v>788</v>
      </c>
      <c r="D104" s="23" t="s">
        <v>238</v>
      </c>
      <c r="E104" s="23" t="s">
        <v>43</v>
      </c>
      <c r="F104" s="129">
        <v>1069.8</v>
      </c>
      <c r="G104" s="129">
        <v>1069.8</v>
      </c>
      <c r="H104" s="130">
        <f t="shared" si="2"/>
        <v>100</v>
      </c>
    </row>
    <row r="105" spans="1:8" ht="12.75" outlineLevel="7">
      <c r="A105" s="50">
        <f t="shared" si="3"/>
        <v>90</v>
      </c>
      <c r="B105" s="24" t="s">
        <v>44</v>
      </c>
      <c r="C105" s="23" t="s">
        <v>788</v>
      </c>
      <c r="D105" s="23" t="s">
        <v>238</v>
      </c>
      <c r="E105" s="23" t="s">
        <v>45</v>
      </c>
      <c r="F105" s="129">
        <v>1069.8</v>
      </c>
      <c r="G105" s="129">
        <v>1069.8</v>
      </c>
      <c r="H105" s="130">
        <f t="shared" si="2"/>
        <v>100</v>
      </c>
    </row>
    <row r="106" spans="1:8" ht="12.75" outlineLevel="7">
      <c r="A106" s="50">
        <f t="shared" si="3"/>
        <v>91</v>
      </c>
      <c r="B106" s="24" t="s">
        <v>299</v>
      </c>
      <c r="C106" s="23" t="s">
        <v>788</v>
      </c>
      <c r="D106" s="23" t="s">
        <v>300</v>
      </c>
      <c r="E106" s="23"/>
      <c r="F106" s="129">
        <v>127.1</v>
      </c>
      <c r="G106" s="129">
        <v>127.1</v>
      </c>
      <c r="H106" s="130">
        <f t="shared" si="2"/>
        <v>100</v>
      </c>
    </row>
    <row r="107" spans="1:8" ht="22.5" outlineLevel="7">
      <c r="A107" s="50">
        <f t="shared" si="3"/>
        <v>92</v>
      </c>
      <c r="B107" s="24" t="s">
        <v>301</v>
      </c>
      <c r="C107" s="23" t="s">
        <v>788</v>
      </c>
      <c r="D107" s="23" t="s">
        <v>302</v>
      </c>
      <c r="E107" s="23"/>
      <c r="F107" s="129">
        <v>127.1</v>
      </c>
      <c r="G107" s="129">
        <v>127.1</v>
      </c>
      <c r="H107" s="130">
        <f t="shared" si="2"/>
        <v>100</v>
      </c>
    </row>
    <row r="108" spans="1:8" ht="12.75" outlineLevel="7">
      <c r="A108" s="50">
        <f t="shared" si="3"/>
        <v>93</v>
      </c>
      <c r="B108" s="24" t="s">
        <v>229</v>
      </c>
      <c r="C108" s="23" t="s">
        <v>788</v>
      </c>
      <c r="D108" s="23" t="s">
        <v>302</v>
      </c>
      <c r="E108" s="23" t="s">
        <v>43</v>
      </c>
      <c r="F108" s="129">
        <v>127.1</v>
      </c>
      <c r="G108" s="129">
        <v>127.1</v>
      </c>
      <c r="H108" s="130">
        <f t="shared" si="2"/>
        <v>100</v>
      </c>
    </row>
    <row r="109" spans="1:8" ht="12.75" outlineLevel="7">
      <c r="A109" s="50">
        <f t="shared" si="3"/>
        <v>94</v>
      </c>
      <c r="B109" s="24" t="s">
        <v>44</v>
      </c>
      <c r="C109" s="23" t="s">
        <v>788</v>
      </c>
      <c r="D109" s="23" t="s">
        <v>302</v>
      </c>
      <c r="E109" s="23" t="s">
        <v>45</v>
      </c>
      <c r="F109" s="129">
        <v>127.1</v>
      </c>
      <c r="G109" s="129">
        <v>127.1</v>
      </c>
      <c r="H109" s="130">
        <f t="shared" si="2"/>
        <v>100</v>
      </c>
    </row>
    <row r="110" spans="1:8" ht="22.5" outlineLevel="7">
      <c r="A110" s="50">
        <f t="shared" si="3"/>
        <v>95</v>
      </c>
      <c r="B110" s="24" t="s">
        <v>290</v>
      </c>
      <c r="C110" s="23" t="s">
        <v>788</v>
      </c>
      <c r="D110" s="23" t="s">
        <v>291</v>
      </c>
      <c r="E110" s="23"/>
      <c r="F110" s="129">
        <v>17769.3</v>
      </c>
      <c r="G110" s="129">
        <v>17769.3</v>
      </c>
      <c r="H110" s="130">
        <f t="shared" si="2"/>
        <v>100</v>
      </c>
    </row>
    <row r="111" spans="1:8" ht="12.75" outlineLevel="7">
      <c r="A111" s="50">
        <f t="shared" si="3"/>
        <v>96</v>
      </c>
      <c r="B111" s="24" t="s">
        <v>292</v>
      </c>
      <c r="C111" s="23" t="s">
        <v>788</v>
      </c>
      <c r="D111" s="23" t="s">
        <v>293</v>
      </c>
      <c r="E111" s="23"/>
      <c r="F111" s="129">
        <v>17769.3</v>
      </c>
      <c r="G111" s="129">
        <v>17769.3</v>
      </c>
      <c r="H111" s="130">
        <f t="shared" si="2"/>
        <v>100</v>
      </c>
    </row>
    <row r="112" spans="1:8" ht="12.75" outlineLevel="7">
      <c r="A112" s="50">
        <f t="shared" si="3"/>
        <v>97</v>
      </c>
      <c r="B112" s="24" t="s">
        <v>229</v>
      </c>
      <c r="C112" s="23" t="s">
        <v>788</v>
      </c>
      <c r="D112" s="23" t="s">
        <v>293</v>
      </c>
      <c r="E112" s="23" t="s">
        <v>43</v>
      </c>
      <c r="F112" s="129">
        <v>17769.3</v>
      </c>
      <c r="G112" s="129">
        <v>17769.3</v>
      </c>
      <c r="H112" s="130">
        <f t="shared" si="2"/>
        <v>100</v>
      </c>
    </row>
    <row r="113" spans="1:8" ht="12.75" outlineLevel="7">
      <c r="A113" s="50">
        <f t="shared" si="3"/>
        <v>98</v>
      </c>
      <c r="B113" s="24" t="s">
        <v>44</v>
      </c>
      <c r="C113" s="23" t="s">
        <v>788</v>
      </c>
      <c r="D113" s="23" t="s">
        <v>293</v>
      </c>
      <c r="E113" s="23" t="s">
        <v>45</v>
      </c>
      <c r="F113" s="129">
        <v>17769.3</v>
      </c>
      <c r="G113" s="129">
        <v>17769.3</v>
      </c>
      <c r="H113" s="130">
        <f t="shared" si="2"/>
        <v>100</v>
      </c>
    </row>
    <row r="114" spans="1:8" ht="168.75" outlineLevel="2">
      <c r="A114" s="50">
        <f t="shared" si="3"/>
        <v>99</v>
      </c>
      <c r="B114" s="25" t="s">
        <v>731</v>
      </c>
      <c r="C114" s="23" t="s">
        <v>732</v>
      </c>
      <c r="D114" s="23"/>
      <c r="E114" s="23"/>
      <c r="F114" s="129">
        <v>43805.5</v>
      </c>
      <c r="G114" s="129">
        <v>43805.5</v>
      </c>
      <c r="H114" s="130">
        <f t="shared" si="2"/>
        <v>100</v>
      </c>
    </row>
    <row r="115" spans="1:8" ht="56.25" outlineLevel="7">
      <c r="A115" s="50">
        <f t="shared" si="3"/>
        <v>100</v>
      </c>
      <c r="B115" s="24" t="s">
        <v>233</v>
      </c>
      <c r="C115" s="23" t="s">
        <v>732</v>
      </c>
      <c r="D115" s="23" t="s">
        <v>234</v>
      </c>
      <c r="E115" s="23"/>
      <c r="F115" s="129">
        <v>19730.3</v>
      </c>
      <c r="G115" s="129">
        <v>19730.3</v>
      </c>
      <c r="H115" s="130">
        <f t="shared" si="2"/>
        <v>100</v>
      </c>
    </row>
    <row r="116" spans="1:8" ht="12.75" outlineLevel="7">
      <c r="A116" s="50">
        <f t="shared" si="3"/>
        <v>101</v>
      </c>
      <c r="B116" s="24" t="s">
        <v>287</v>
      </c>
      <c r="C116" s="23" t="s">
        <v>732</v>
      </c>
      <c r="D116" s="23" t="s">
        <v>135</v>
      </c>
      <c r="E116" s="23"/>
      <c r="F116" s="129">
        <v>19730.3</v>
      </c>
      <c r="G116" s="129">
        <v>19730.3</v>
      </c>
      <c r="H116" s="130">
        <f t="shared" si="2"/>
        <v>100</v>
      </c>
    </row>
    <row r="117" spans="1:8" ht="12.75" outlineLevel="7">
      <c r="A117" s="50">
        <f t="shared" si="3"/>
        <v>102</v>
      </c>
      <c r="B117" s="24" t="s">
        <v>228</v>
      </c>
      <c r="C117" s="23" t="s">
        <v>732</v>
      </c>
      <c r="D117" s="23" t="s">
        <v>135</v>
      </c>
      <c r="E117" s="23" t="s">
        <v>37</v>
      </c>
      <c r="F117" s="129">
        <v>19730.3</v>
      </c>
      <c r="G117" s="129">
        <v>19730.3</v>
      </c>
      <c r="H117" s="130">
        <f t="shared" si="2"/>
        <v>100</v>
      </c>
    </row>
    <row r="118" spans="1:8" ht="12.75" outlineLevel="7">
      <c r="A118" s="50">
        <f t="shared" si="3"/>
        <v>103</v>
      </c>
      <c r="B118" s="24" t="s">
        <v>62</v>
      </c>
      <c r="C118" s="23" t="s">
        <v>732</v>
      </c>
      <c r="D118" s="23" t="s">
        <v>135</v>
      </c>
      <c r="E118" s="23" t="s">
        <v>63</v>
      </c>
      <c r="F118" s="129">
        <v>19730.3</v>
      </c>
      <c r="G118" s="129">
        <v>19730.3</v>
      </c>
      <c r="H118" s="130">
        <f t="shared" si="2"/>
        <v>100</v>
      </c>
    </row>
    <row r="119" spans="1:8" ht="22.5" outlineLevel="7">
      <c r="A119" s="50">
        <f t="shared" si="3"/>
        <v>104</v>
      </c>
      <c r="B119" s="24" t="s">
        <v>567</v>
      </c>
      <c r="C119" s="23" t="s">
        <v>732</v>
      </c>
      <c r="D119" s="23" t="s">
        <v>236</v>
      </c>
      <c r="E119" s="23"/>
      <c r="F119" s="129">
        <v>601.3</v>
      </c>
      <c r="G119" s="129">
        <v>601.3</v>
      </c>
      <c r="H119" s="130">
        <f t="shared" si="2"/>
        <v>100</v>
      </c>
    </row>
    <row r="120" spans="1:8" ht="22.5" outlineLevel="7">
      <c r="A120" s="50">
        <f t="shared" si="3"/>
        <v>105</v>
      </c>
      <c r="B120" s="24" t="s">
        <v>237</v>
      </c>
      <c r="C120" s="23" t="s">
        <v>732</v>
      </c>
      <c r="D120" s="23" t="s">
        <v>238</v>
      </c>
      <c r="E120" s="23"/>
      <c r="F120" s="129">
        <v>601.3</v>
      </c>
      <c r="G120" s="129">
        <v>601.3</v>
      </c>
      <c r="H120" s="130">
        <f t="shared" si="2"/>
        <v>100</v>
      </c>
    </row>
    <row r="121" spans="1:8" ht="12.75" outlineLevel="7">
      <c r="A121" s="50">
        <f t="shared" si="3"/>
        <v>106</v>
      </c>
      <c r="B121" s="24" t="s">
        <v>228</v>
      </c>
      <c r="C121" s="23" t="s">
        <v>732</v>
      </c>
      <c r="D121" s="23" t="s">
        <v>238</v>
      </c>
      <c r="E121" s="23" t="s">
        <v>37</v>
      </c>
      <c r="F121" s="129">
        <v>601.3</v>
      </c>
      <c r="G121" s="129">
        <v>601.3</v>
      </c>
      <c r="H121" s="130">
        <f t="shared" si="2"/>
        <v>100</v>
      </c>
    </row>
    <row r="122" spans="1:8" ht="12.75" outlineLevel="7">
      <c r="A122" s="50">
        <f t="shared" si="3"/>
        <v>107</v>
      </c>
      <c r="B122" s="24" t="s">
        <v>62</v>
      </c>
      <c r="C122" s="23" t="s">
        <v>732</v>
      </c>
      <c r="D122" s="23" t="s">
        <v>238</v>
      </c>
      <c r="E122" s="23" t="s">
        <v>63</v>
      </c>
      <c r="F122" s="129">
        <v>601.3</v>
      </c>
      <c r="G122" s="129">
        <v>601.3</v>
      </c>
      <c r="H122" s="130">
        <f t="shared" si="2"/>
        <v>100</v>
      </c>
    </row>
    <row r="123" spans="1:8" ht="22.5" outlineLevel="7">
      <c r="A123" s="50">
        <f t="shared" si="3"/>
        <v>108</v>
      </c>
      <c r="B123" s="24" t="s">
        <v>290</v>
      </c>
      <c r="C123" s="23" t="s">
        <v>732</v>
      </c>
      <c r="D123" s="23" t="s">
        <v>291</v>
      </c>
      <c r="E123" s="23"/>
      <c r="F123" s="129">
        <v>23473.9</v>
      </c>
      <c r="G123" s="129">
        <v>23473.9</v>
      </c>
      <c r="H123" s="130">
        <f t="shared" si="2"/>
        <v>100</v>
      </c>
    </row>
    <row r="124" spans="1:8" ht="12.75" outlineLevel="7">
      <c r="A124" s="50">
        <f t="shared" si="3"/>
        <v>109</v>
      </c>
      <c r="B124" s="24" t="s">
        <v>292</v>
      </c>
      <c r="C124" s="23" t="s">
        <v>732</v>
      </c>
      <c r="D124" s="23" t="s">
        <v>293</v>
      </c>
      <c r="E124" s="23"/>
      <c r="F124" s="129">
        <v>23473.9</v>
      </c>
      <c r="G124" s="129">
        <v>23473.9</v>
      </c>
      <c r="H124" s="130">
        <f t="shared" si="2"/>
        <v>100</v>
      </c>
    </row>
    <row r="125" spans="1:8" ht="12.75" outlineLevel="7">
      <c r="A125" s="50">
        <f t="shared" si="3"/>
        <v>110</v>
      </c>
      <c r="B125" s="24" t="s">
        <v>228</v>
      </c>
      <c r="C125" s="23" t="s">
        <v>732</v>
      </c>
      <c r="D125" s="23" t="s">
        <v>293</v>
      </c>
      <c r="E125" s="23" t="s">
        <v>37</v>
      </c>
      <c r="F125" s="129">
        <v>23473.9</v>
      </c>
      <c r="G125" s="129">
        <v>23473.9</v>
      </c>
      <c r="H125" s="130">
        <f t="shared" si="2"/>
        <v>100</v>
      </c>
    </row>
    <row r="126" spans="1:8" ht="12.75" outlineLevel="7">
      <c r="A126" s="50">
        <f t="shared" si="3"/>
        <v>111</v>
      </c>
      <c r="B126" s="24" t="s">
        <v>62</v>
      </c>
      <c r="C126" s="23" t="s">
        <v>732</v>
      </c>
      <c r="D126" s="23" t="s">
        <v>293</v>
      </c>
      <c r="E126" s="23" t="s">
        <v>63</v>
      </c>
      <c r="F126" s="129">
        <v>23473.9</v>
      </c>
      <c r="G126" s="129">
        <v>23473.9</v>
      </c>
      <c r="H126" s="130">
        <f t="shared" si="2"/>
        <v>100</v>
      </c>
    </row>
    <row r="127" spans="1:8" ht="67.5" outlineLevel="2">
      <c r="A127" s="50">
        <f t="shared" si="3"/>
        <v>112</v>
      </c>
      <c r="B127" s="24" t="s">
        <v>733</v>
      </c>
      <c r="C127" s="23" t="s">
        <v>734</v>
      </c>
      <c r="D127" s="23"/>
      <c r="E127" s="23"/>
      <c r="F127" s="129">
        <v>32710.1</v>
      </c>
      <c r="G127" s="129">
        <v>31400.7</v>
      </c>
      <c r="H127" s="130">
        <f t="shared" si="2"/>
        <v>95.99695506892367</v>
      </c>
    </row>
    <row r="128" spans="1:8" ht="56.25" outlineLevel="7">
      <c r="A128" s="50">
        <f t="shared" si="3"/>
        <v>113</v>
      </c>
      <c r="B128" s="24" t="s">
        <v>233</v>
      </c>
      <c r="C128" s="23" t="s">
        <v>734</v>
      </c>
      <c r="D128" s="23" t="s">
        <v>234</v>
      </c>
      <c r="E128" s="23"/>
      <c r="F128" s="129">
        <v>13231.4</v>
      </c>
      <c r="G128" s="129">
        <v>13231.4</v>
      </c>
      <c r="H128" s="130">
        <f t="shared" si="2"/>
        <v>100</v>
      </c>
    </row>
    <row r="129" spans="1:8" ht="12.75" outlineLevel="7">
      <c r="A129" s="50">
        <f t="shared" si="3"/>
        <v>114</v>
      </c>
      <c r="B129" s="24" t="s">
        <v>287</v>
      </c>
      <c r="C129" s="23" t="s">
        <v>734</v>
      </c>
      <c r="D129" s="23" t="s">
        <v>135</v>
      </c>
      <c r="E129" s="23"/>
      <c r="F129" s="129">
        <v>13231.4</v>
      </c>
      <c r="G129" s="129">
        <v>13231.4</v>
      </c>
      <c r="H129" s="130">
        <f t="shared" si="2"/>
        <v>100</v>
      </c>
    </row>
    <row r="130" spans="1:8" ht="12.75" outlineLevel="7">
      <c r="A130" s="50">
        <f t="shared" si="3"/>
        <v>115</v>
      </c>
      <c r="B130" s="24" t="s">
        <v>228</v>
      </c>
      <c r="C130" s="23" t="s">
        <v>734</v>
      </c>
      <c r="D130" s="23" t="s">
        <v>135</v>
      </c>
      <c r="E130" s="23" t="s">
        <v>37</v>
      </c>
      <c r="F130" s="129">
        <v>13231.4</v>
      </c>
      <c r="G130" s="129">
        <v>13231.4</v>
      </c>
      <c r="H130" s="130">
        <f t="shared" si="2"/>
        <v>100</v>
      </c>
    </row>
    <row r="131" spans="1:8" ht="12.75" outlineLevel="7">
      <c r="A131" s="50">
        <f t="shared" si="3"/>
        <v>116</v>
      </c>
      <c r="B131" s="24" t="s">
        <v>62</v>
      </c>
      <c r="C131" s="23" t="s">
        <v>734</v>
      </c>
      <c r="D131" s="23" t="s">
        <v>135</v>
      </c>
      <c r="E131" s="23" t="s">
        <v>63</v>
      </c>
      <c r="F131" s="129">
        <v>13231.4</v>
      </c>
      <c r="G131" s="129">
        <v>13231.4</v>
      </c>
      <c r="H131" s="130">
        <f t="shared" si="2"/>
        <v>100</v>
      </c>
    </row>
    <row r="132" spans="1:8" ht="22.5" outlineLevel="7">
      <c r="A132" s="50">
        <f t="shared" si="3"/>
        <v>117</v>
      </c>
      <c r="B132" s="24" t="s">
        <v>567</v>
      </c>
      <c r="C132" s="23" t="s">
        <v>734</v>
      </c>
      <c r="D132" s="23" t="s">
        <v>236</v>
      </c>
      <c r="E132" s="23"/>
      <c r="F132" s="129">
        <v>19307.2</v>
      </c>
      <c r="G132" s="129">
        <v>18006.7</v>
      </c>
      <c r="H132" s="130">
        <f t="shared" si="2"/>
        <v>93.26417087925748</v>
      </c>
    </row>
    <row r="133" spans="1:8" ht="22.5" outlineLevel="7">
      <c r="A133" s="50">
        <f t="shared" si="3"/>
        <v>118</v>
      </c>
      <c r="B133" s="24" t="s">
        <v>237</v>
      </c>
      <c r="C133" s="23" t="s">
        <v>734</v>
      </c>
      <c r="D133" s="23" t="s">
        <v>238</v>
      </c>
      <c r="E133" s="23"/>
      <c r="F133" s="129">
        <v>19307.2</v>
      </c>
      <c r="G133" s="129">
        <v>18006.7</v>
      </c>
      <c r="H133" s="130">
        <f t="shared" si="2"/>
        <v>93.26417087925748</v>
      </c>
    </row>
    <row r="134" spans="1:8" ht="12.75" outlineLevel="7">
      <c r="A134" s="50">
        <f t="shared" si="3"/>
        <v>119</v>
      </c>
      <c r="B134" s="24" t="s">
        <v>228</v>
      </c>
      <c r="C134" s="23" t="s">
        <v>734</v>
      </c>
      <c r="D134" s="23" t="s">
        <v>238</v>
      </c>
      <c r="E134" s="23" t="s">
        <v>37</v>
      </c>
      <c r="F134" s="129">
        <v>19307.2</v>
      </c>
      <c r="G134" s="129">
        <v>18006.7</v>
      </c>
      <c r="H134" s="130">
        <f t="shared" si="2"/>
        <v>93.26417087925748</v>
      </c>
    </row>
    <row r="135" spans="1:8" ht="12.75" outlineLevel="7">
      <c r="A135" s="50">
        <f t="shared" si="3"/>
        <v>120</v>
      </c>
      <c r="B135" s="24" t="s">
        <v>62</v>
      </c>
      <c r="C135" s="23" t="s">
        <v>734</v>
      </c>
      <c r="D135" s="23" t="s">
        <v>238</v>
      </c>
      <c r="E135" s="23" t="s">
        <v>63</v>
      </c>
      <c r="F135" s="129">
        <v>19307.2</v>
      </c>
      <c r="G135" s="129">
        <v>18006.7</v>
      </c>
      <c r="H135" s="130">
        <f t="shared" si="2"/>
        <v>93.26417087925748</v>
      </c>
    </row>
    <row r="136" spans="1:8" ht="12.75" outlineLevel="7">
      <c r="A136" s="50">
        <f t="shared" si="3"/>
        <v>121</v>
      </c>
      <c r="B136" s="24" t="s">
        <v>253</v>
      </c>
      <c r="C136" s="23" t="s">
        <v>734</v>
      </c>
      <c r="D136" s="23" t="s">
        <v>254</v>
      </c>
      <c r="E136" s="23"/>
      <c r="F136" s="129">
        <v>171.5</v>
      </c>
      <c r="G136" s="129">
        <v>162.7</v>
      </c>
      <c r="H136" s="130">
        <f t="shared" si="2"/>
        <v>94.86880466472303</v>
      </c>
    </row>
    <row r="137" spans="1:8" ht="12.75" outlineLevel="7">
      <c r="A137" s="50">
        <f t="shared" si="3"/>
        <v>122</v>
      </c>
      <c r="B137" s="24" t="s">
        <v>261</v>
      </c>
      <c r="C137" s="23" t="s">
        <v>734</v>
      </c>
      <c r="D137" s="23" t="s">
        <v>262</v>
      </c>
      <c r="E137" s="23"/>
      <c r="F137" s="129">
        <v>156.7</v>
      </c>
      <c r="G137" s="129">
        <v>156.2</v>
      </c>
      <c r="H137" s="130">
        <f t="shared" si="2"/>
        <v>99.68091895341416</v>
      </c>
    </row>
    <row r="138" spans="1:8" ht="12.75" outlineLevel="7">
      <c r="A138" s="50">
        <f t="shared" si="3"/>
        <v>123</v>
      </c>
      <c r="B138" s="24" t="s">
        <v>228</v>
      </c>
      <c r="C138" s="23" t="s">
        <v>734</v>
      </c>
      <c r="D138" s="23" t="s">
        <v>262</v>
      </c>
      <c r="E138" s="23" t="s">
        <v>37</v>
      </c>
      <c r="F138" s="129">
        <v>156.7</v>
      </c>
      <c r="G138" s="129">
        <v>156.2</v>
      </c>
      <c r="H138" s="130">
        <f t="shared" si="2"/>
        <v>99.68091895341416</v>
      </c>
    </row>
    <row r="139" spans="1:8" ht="12.75" outlineLevel="7">
      <c r="A139" s="50">
        <f t="shared" si="3"/>
        <v>124</v>
      </c>
      <c r="B139" s="24" t="s">
        <v>62</v>
      </c>
      <c r="C139" s="23" t="s">
        <v>734</v>
      </c>
      <c r="D139" s="23" t="s">
        <v>262</v>
      </c>
      <c r="E139" s="23" t="s">
        <v>63</v>
      </c>
      <c r="F139" s="129">
        <v>156.7</v>
      </c>
      <c r="G139" s="129">
        <v>156.2</v>
      </c>
      <c r="H139" s="130">
        <f t="shared" si="2"/>
        <v>99.68091895341416</v>
      </c>
    </row>
    <row r="140" spans="1:8" ht="12.75" outlineLevel="7">
      <c r="A140" s="50">
        <f t="shared" si="3"/>
        <v>125</v>
      </c>
      <c r="B140" s="24" t="s">
        <v>255</v>
      </c>
      <c r="C140" s="23" t="s">
        <v>734</v>
      </c>
      <c r="D140" s="23" t="s">
        <v>256</v>
      </c>
      <c r="E140" s="23"/>
      <c r="F140" s="129">
        <v>14.8</v>
      </c>
      <c r="G140" s="129">
        <v>6.5</v>
      </c>
      <c r="H140" s="130">
        <f t="shared" si="2"/>
        <v>43.91891891891891</v>
      </c>
    </row>
    <row r="141" spans="1:8" ht="12.75" outlineLevel="7">
      <c r="A141" s="50">
        <f t="shared" si="3"/>
        <v>126</v>
      </c>
      <c r="B141" s="24" t="s">
        <v>228</v>
      </c>
      <c r="C141" s="23" t="s">
        <v>734</v>
      </c>
      <c r="D141" s="23" t="s">
        <v>256</v>
      </c>
      <c r="E141" s="23" t="s">
        <v>37</v>
      </c>
      <c r="F141" s="129">
        <v>14.8</v>
      </c>
      <c r="G141" s="129">
        <v>6.5</v>
      </c>
      <c r="H141" s="130">
        <f t="shared" si="2"/>
        <v>43.91891891891891</v>
      </c>
    </row>
    <row r="142" spans="1:8" ht="12.75" outlineLevel="7">
      <c r="A142" s="50">
        <f t="shared" si="3"/>
        <v>127</v>
      </c>
      <c r="B142" s="24" t="s">
        <v>62</v>
      </c>
      <c r="C142" s="23" t="s">
        <v>734</v>
      </c>
      <c r="D142" s="23" t="s">
        <v>256</v>
      </c>
      <c r="E142" s="23" t="s">
        <v>63</v>
      </c>
      <c r="F142" s="129">
        <v>14.8</v>
      </c>
      <c r="G142" s="129">
        <v>6.5</v>
      </c>
      <c r="H142" s="130">
        <f t="shared" si="2"/>
        <v>43.91891891891891</v>
      </c>
    </row>
    <row r="143" spans="1:8" ht="56.25" outlineLevel="2">
      <c r="A143" s="50">
        <f t="shared" si="3"/>
        <v>128</v>
      </c>
      <c r="B143" s="24" t="s">
        <v>749</v>
      </c>
      <c r="C143" s="23" t="s">
        <v>750</v>
      </c>
      <c r="D143" s="23"/>
      <c r="E143" s="23"/>
      <c r="F143" s="129">
        <v>8450.9</v>
      </c>
      <c r="G143" s="129">
        <v>8291.3</v>
      </c>
      <c r="H143" s="130">
        <f t="shared" si="2"/>
        <v>98.11144375155308</v>
      </c>
    </row>
    <row r="144" spans="1:8" ht="56.25" outlineLevel="7">
      <c r="A144" s="50">
        <f t="shared" si="3"/>
        <v>129</v>
      </c>
      <c r="B144" s="24" t="s">
        <v>233</v>
      </c>
      <c r="C144" s="23" t="s">
        <v>750</v>
      </c>
      <c r="D144" s="23" t="s">
        <v>234</v>
      </c>
      <c r="E144" s="23"/>
      <c r="F144" s="129">
        <v>3994.9</v>
      </c>
      <c r="G144" s="129">
        <v>3994.9</v>
      </c>
      <c r="H144" s="130">
        <f t="shared" si="2"/>
        <v>100</v>
      </c>
    </row>
    <row r="145" spans="1:8" ht="12.75" outlineLevel="7">
      <c r="A145" s="50">
        <f t="shared" si="3"/>
        <v>130</v>
      </c>
      <c r="B145" s="24" t="s">
        <v>287</v>
      </c>
      <c r="C145" s="23" t="s">
        <v>750</v>
      </c>
      <c r="D145" s="23" t="s">
        <v>135</v>
      </c>
      <c r="E145" s="23"/>
      <c r="F145" s="129">
        <v>3994.9</v>
      </c>
      <c r="G145" s="129">
        <v>3994.9</v>
      </c>
      <c r="H145" s="130">
        <f aca="true" t="shared" si="4" ref="H145:H208">G145/F145*100</f>
        <v>100</v>
      </c>
    </row>
    <row r="146" spans="1:8" ht="12.75" outlineLevel="7">
      <c r="A146" s="50">
        <f aca="true" t="shared" si="5" ref="A146:A209">A145+1</f>
        <v>131</v>
      </c>
      <c r="B146" s="24" t="s">
        <v>228</v>
      </c>
      <c r="C146" s="23" t="s">
        <v>750</v>
      </c>
      <c r="D146" s="23" t="s">
        <v>135</v>
      </c>
      <c r="E146" s="23" t="s">
        <v>37</v>
      </c>
      <c r="F146" s="129">
        <v>3994.9</v>
      </c>
      <c r="G146" s="129">
        <v>3994.9</v>
      </c>
      <c r="H146" s="130">
        <f t="shared" si="4"/>
        <v>100</v>
      </c>
    </row>
    <row r="147" spans="1:8" ht="12.75" outlineLevel="7">
      <c r="A147" s="50">
        <f t="shared" si="5"/>
        <v>132</v>
      </c>
      <c r="B147" s="24" t="s">
        <v>64</v>
      </c>
      <c r="C147" s="23" t="s">
        <v>750</v>
      </c>
      <c r="D147" s="23" t="s">
        <v>135</v>
      </c>
      <c r="E147" s="23" t="s">
        <v>65</v>
      </c>
      <c r="F147" s="129">
        <v>3994.9</v>
      </c>
      <c r="G147" s="129">
        <v>3994.9</v>
      </c>
      <c r="H147" s="130">
        <f t="shared" si="4"/>
        <v>100</v>
      </c>
    </row>
    <row r="148" spans="1:8" ht="22.5" outlineLevel="7">
      <c r="A148" s="50">
        <f t="shared" si="5"/>
        <v>133</v>
      </c>
      <c r="B148" s="24" t="s">
        <v>567</v>
      </c>
      <c r="C148" s="23" t="s">
        <v>750</v>
      </c>
      <c r="D148" s="23" t="s">
        <v>236</v>
      </c>
      <c r="E148" s="23"/>
      <c r="F148" s="129">
        <v>4452.6</v>
      </c>
      <c r="G148" s="129">
        <v>4295.8</v>
      </c>
      <c r="H148" s="130">
        <f t="shared" si="4"/>
        <v>96.47846202218928</v>
      </c>
    </row>
    <row r="149" spans="1:8" ht="22.5" outlineLevel="7">
      <c r="A149" s="50">
        <f t="shared" si="5"/>
        <v>134</v>
      </c>
      <c r="B149" s="24" t="s">
        <v>237</v>
      </c>
      <c r="C149" s="23" t="s">
        <v>750</v>
      </c>
      <c r="D149" s="23" t="s">
        <v>238</v>
      </c>
      <c r="E149" s="23"/>
      <c r="F149" s="129">
        <v>4452.6</v>
      </c>
      <c r="G149" s="129">
        <v>4295.8</v>
      </c>
      <c r="H149" s="130">
        <f t="shared" si="4"/>
        <v>96.47846202218928</v>
      </c>
    </row>
    <row r="150" spans="1:8" ht="12.75" outlineLevel="7">
      <c r="A150" s="50">
        <f t="shared" si="5"/>
        <v>135</v>
      </c>
      <c r="B150" s="24" t="s">
        <v>228</v>
      </c>
      <c r="C150" s="23" t="s">
        <v>750</v>
      </c>
      <c r="D150" s="23" t="s">
        <v>238</v>
      </c>
      <c r="E150" s="23" t="s">
        <v>37</v>
      </c>
      <c r="F150" s="129">
        <v>4452.6</v>
      </c>
      <c r="G150" s="129">
        <v>4295.8</v>
      </c>
      <c r="H150" s="130">
        <f t="shared" si="4"/>
        <v>96.47846202218928</v>
      </c>
    </row>
    <row r="151" spans="1:8" ht="56.25" outlineLevel="7">
      <c r="A151" s="50">
        <f t="shared" si="5"/>
        <v>136</v>
      </c>
      <c r="B151" s="24" t="s">
        <v>749</v>
      </c>
      <c r="C151" s="23" t="s">
        <v>750</v>
      </c>
      <c r="D151" s="23" t="s">
        <v>238</v>
      </c>
      <c r="E151" s="23" t="s">
        <v>65</v>
      </c>
      <c r="F151" s="129">
        <v>4452.6</v>
      </c>
      <c r="G151" s="129">
        <v>4295.8</v>
      </c>
      <c r="H151" s="130">
        <f t="shared" si="4"/>
        <v>96.47846202218928</v>
      </c>
    </row>
    <row r="152" spans="1:8" ht="12.75" outlineLevel="7">
      <c r="A152" s="50">
        <f t="shared" si="5"/>
        <v>137</v>
      </c>
      <c r="B152" s="24" t="s">
        <v>253</v>
      </c>
      <c r="C152" s="23" t="s">
        <v>750</v>
      </c>
      <c r="D152" s="23" t="s">
        <v>254</v>
      </c>
      <c r="E152" s="23"/>
      <c r="F152" s="129">
        <v>3.4</v>
      </c>
      <c r="G152" s="129">
        <v>0.6</v>
      </c>
      <c r="H152" s="130">
        <f t="shared" si="4"/>
        <v>17.647058823529413</v>
      </c>
    </row>
    <row r="153" spans="1:8" ht="12.75" outlineLevel="7">
      <c r="A153" s="50">
        <f t="shared" si="5"/>
        <v>138</v>
      </c>
      <c r="B153" s="24" t="s">
        <v>261</v>
      </c>
      <c r="C153" s="23" t="s">
        <v>750</v>
      </c>
      <c r="D153" s="23" t="s">
        <v>262</v>
      </c>
      <c r="E153" s="23"/>
      <c r="F153" s="129">
        <v>0.1</v>
      </c>
      <c r="G153" s="129">
        <v>0</v>
      </c>
      <c r="H153" s="130">
        <f t="shared" si="4"/>
        <v>0</v>
      </c>
    </row>
    <row r="154" spans="1:8" ht="12.75" outlineLevel="7">
      <c r="A154" s="50">
        <f t="shared" si="5"/>
        <v>139</v>
      </c>
      <c r="B154" s="24" t="s">
        <v>228</v>
      </c>
      <c r="C154" s="23" t="s">
        <v>750</v>
      </c>
      <c r="D154" s="23" t="s">
        <v>262</v>
      </c>
      <c r="E154" s="23" t="s">
        <v>37</v>
      </c>
      <c r="F154" s="129">
        <v>0.1</v>
      </c>
      <c r="G154" s="129">
        <v>0</v>
      </c>
      <c r="H154" s="130">
        <f t="shared" si="4"/>
        <v>0</v>
      </c>
    </row>
    <row r="155" spans="1:8" ht="56.25" outlineLevel="7">
      <c r="A155" s="50">
        <f t="shared" si="5"/>
        <v>140</v>
      </c>
      <c r="B155" s="24" t="s">
        <v>749</v>
      </c>
      <c r="C155" s="23" t="s">
        <v>750</v>
      </c>
      <c r="D155" s="23" t="s">
        <v>262</v>
      </c>
      <c r="E155" s="23" t="s">
        <v>65</v>
      </c>
      <c r="F155" s="129">
        <v>0.1</v>
      </c>
      <c r="G155" s="129">
        <v>0</v>
      </c>
      <c r="H155" s="130">
        <f t="shared" si="4"/>
        <v>0</v>
      </c>
    </row>
    <row r="156" spans="1:8" ht="12.75" outlineLevel="7">
      <c r="A156" s="50">
        <f t="shared" si="5"/>
        <v>141</v>
      </c>
      <c r="B156" s="24" t="s">
        <v>255</v>
      </c>
      <c r="C156" s="23" t="s">
        <v>750</v>
      </c>
      <c r="D156" s="23" t="s">
        <v>256</v>
      </c>
      <c r="E156" s="23"/>
      <c r="F156" s="129">
        <v>3.3</v>
      </c>
      <c r="G156" s="129">
        <v>0.6</v>
      </c>
      <c r="H156" s="130">
        <f t="shared" si="4"/>
        <v>18.181818181818183</v>
      </c>
    </row>
    <row r="157" spans="1:8" ht="12.75" outlineLevel="7">
      <c r="A157" s="50">
        <f t="shared" si="5"/>
        <v>142</v>
      </c>
      <c r="B157" s="24" t="s">
        <v>228</v>
      </c>
      <c r="C157" s="23" t="s">
        <v>750</v>
      </c>
      <c r="D157" s="23" t="s">
        <v>256</v>
      </c>
      <c r="E157" s="23" t="s">
        <v>37</v>
      </c>
      <c r="F157" s="129">
        <v>3.3</v>
      </c>
      <c r="G157" s="129">
        <v>0.6</v>
      </c>
      <c r="H157" s="130">
        <f t="shared" si="4"/>
        <v>18.181818181818183</v>
      </c>
    </row>
    <row r="158" spans="1:8" ht="12.75" outlineLevel="7">
      <c r="A158" s="50">
        <f t="shared" si="5"/>
        <v>143</v>
      </c>
      <c r="B158" s="24" t="s">
        <v>64</v>
      </c>
      <c r="C158" s="23" t="s">
        <v>750</v>
      </c>
      <c r="D158" s="23" t="s">
        <v>256</v>
      </c>
      <c r="E158" s="23" t="s">
        <v>65</v>
      </c>
      <c r="F158" s="129">
        <v>3.3</v>
      </c>
      <c r="G158" s="129">
        <v>0.6</v>
      </c>
      <c r="H158" s="130">
        <f t="shared" si="4"/>
        <v>18.181818181818183</v>
      </c>
    </row>
    <row r="159" spans="1:8" ht="67.5" outlineLevel="2">
      <c r="A159" s="50">
        <f t="shared" si="5"/>
        <v>144</v>
      </c>
      <c r="B159" s="24" t="s">
        <v>751</v>
      </c>
      <c r="C159" s="23" t="s">
        <v>752</v>
      </c>
      <c r="D159" s="23"/>
      <c r="E159" s="23"/>
      <c r="F159" s="129">
        <v>27519.8</v>
      </c>
      <c r="G159" s="129">
        <v>27468.8</v>
      </c>
      <c r="H159" s="130">
        <f t="shared" si="4"/>
        <v>99.81467888574772</v>
      </c>
    </row>
    <row r="160" spans="1:8" ht="56.25" outlineLevel="7">
      <c r="A160" s="50">
        <f t="shared" si="5"/>
        <v>145</v>
      </c>
      <c r="B160" s="24" t="s">
        <v>233</v>
      </c>
      <c r="C160" s="23" t="s">
        <v>752</v>
      </c>
      <c r="D160" s="23" t="s">
        <v>234</v>
      </c>
      <c r="E160" s="23"/>
      <c r="F160" s="129">
        <v>25134</v>
      </c>
      <c r="G160" s="129">
        <v>25101.2</v>
      </c>
      <c r="H160" s="130">
        <f t="shared" si="4"/>
        <v>99.86949948277234</v>
      </c>
    </row>
    <row r="161" spans="1:8" ht="12.75" outlineLevel="7">
      <c r="A161" s="50">
        <f t="shared" si="5"/>
        <v>146</v>
      </c>
      <c r="B161" s="24" t="s">
        <v>287</v>
      </c>
      <c r="C161" s="23" t="s">
        <v>752</v>
      </c>
      <c r="D161" s="23" t="s">
        <v>135</v>
      </c>
      <c r="E161" s="23"/>
      <c r="F161" s="129">
        <v>25134</v>
      </c>
      <c r="G161" s="129">
        <v>25101.2</v>
      </c>
      <c r="H161" s="130">
        <f t="shared" si="4"/>
        <v>99.86949948277234</v>
      </c>
    </row>
    <row r="162" spans="1:8" ht="12.75" outlineLevel="7">
      <c r="A162" s="50">
        <f t="shared" si="5"/>
        <v>147</v>
      </c>
      <c r="B162" s="24" t="s">
        <v>228</v>
      </c>
      <c r="C162" s="23" t="s">
        <v>752</v>
      </c>
      <c r="D162" s="23" t="s">
        <v>135</v>
      </c>
      <c r="E162" s="23" t="s">
        <v>37</v>
      </c>
      <c r="F162" s="129">
        <v>25134</v>
      </c>
      <c r="G162" s="129">
        <v>25101.2</v>
      </c>
      <c r="H162" s="130">
        <f t="shared" si="4"/>
        <v>99.86949948277234</v>
      </c>
    </row>
    <row r="163" spans="1:8" ht="12.75" outlineLevel="7">
      <c r="A163" s="50">
        <f t="shared" si="5"/>
        <v>148</v>
      </c>
      <c r="B163" s="24" t="s">
        <v>64</v>
      </c>
      <c r="C163" s="23" t="s">
        <v>752</v>
      </c>
      <c r="D163" s="23" t="s">
        <v>135</v>
      </c>
      <c r="E163" s="23" t="s">
        <v>65</v>
      </c>
      <c r="F163" s="129">
        <v>25134</v>
      </c>
      <c r="G163" s="129">
        <v>25101.2</v>
      </c>
      <c r="H163" s="130">
        <f t="shared" si="4"/>
        <v>99.86949948277234</v>
      </c>
    </row>
    <row r="164" spans="1:8" ht="22.5" outlineLevel="7">
      <c r="A164" s="50">
        <f t="shared" si="5"/>
        <v>149</v>
      </c>
      <c r="B164" s="24" t="s">
        <v>567</v>
      </c>
      <c r="C164" s="23" t="s">
        <v>752</v>
      </c>
      <c r="D164" s="23" t="s">
        <v>236</v>
      </c>
      <c r="E164" s="23"/>
      <c r="F164" s="129">
        <v>2257.1</v>
      </c>
      <c r="G164" s="129">
        <v>2239</v>
      </c>
      <c r="H164" s="130">
        <f t="shared" si="4"/>
        <v>99.19808603960834</v>
      </c>
    </row>
    <row r="165" spans="1:8" ht="22.5" outlineLevel="7">
      <c r="A165" s="50">
        <f t="shared" si="5"/>
        <v>150</v>
      </c>
      <c r="B165" s="24" t="s">
        <v>237</v>
      </c>
      <c r="C165" s="23" t="s">
        <v>752</v>
      </c>
      <c r="D165" s="23" t="s">
        <v>238</v>
      </c>
      <c r="E165" s="23"/>
      <c r="F165" s="129">
        <v>2257.1</v>
      </c>
      <c r="G165" s="129">
        <v>2239</v>
      </c>
      <c r="H165" s="130">
        <f t="shared" si="4"/>
        <v>99.19808603960834</v>
      </c>
    </row>
    <row r="166" spans="1:8" ht="12.75" outlineLevel="7">
      <c r="A166" s="50">
        <f t="shared" si="5"/>
        <v>151</v>
      </c>
      <c r="B166" s="24" t="s">
        <v>228</v>
      </c>
      <c r="C166" s="23" t="s">
        <v>752</v>
      </c>
      <c r="D166" s="23" t="s">
        <v>238</v>
      </c>
      <c r="E166" s="23" t="s">
        <v>37</v>
      </c>
      <c r="F166" s="129">
        <v>2257.1</v>
      </c>
      <c r="G166" s="129">
        <v>2239</v>
      </c>
      <c r="H166" s="130">
        <f t="shared" si="4"/>
        <v>99.19808603960834</v>
      </c>
    </row>
    <row r="167" spans="1:8" ht="12.75" outlineLevel="7">
      <c r="A167" s="50">
        <f t="shared" si="5"/>
        <v>152</v>
      </c>
      <c r="B167" s="24" t="s">
        <v>64</v>
      </c>
      <c r="C167" s="23" t="s">
        <v>752</v>
      </c>
      <c r="D167" s="23" t="s">
        <v>238</v>
      </c>
      <c r="E167" s="23" t="s">
        <v>65</v>
      </c>
      <c r="F167" s="129">
        <v>2257.1</v>
      </c>
      <c r="G167" s="129">
        <v>2239</v>
      </c>
      <c r="H167" s="130">
        <f t="shared" si="4"/>
        <v>99.19808603960834</v>
      </c>
    </row>
    <row r="168" spans="1:8" ht="12.75" outlineLevel="7">
      <c r="A168" s="50">
        <f t="shared" si="5"/>
        <v>153</v>
      </c>
      <c r="B168" s="24" t="s">
        <v>299</v>
      </c>
      <c r="C168" s="23" t="s">
        <v>752</v>
      </c>
      <c r="D168" s="23" t="s">
        <v>300</v>
      </c>
      <c r="E168" s="23"/>
      <c r="F168" s="129">
        <v>17</v>
      </c>
      <c r="G168" s="129">
        <v>17</v>
      </c>
      <c r="H168" s="130">
        <f t="shared" si="4"/>
        <v>100</v>
      </c>
    </row>
    <row r="169" spans="1:8" ht="12.75" outlineLevel="7">
      <c r="A169" s="50">
        <f t="shared" si="5"/>
        <v>154</v>
      </c>
      <c r="B169" s="24" t="s">
        <v>308</v>
      </c>
      <c r="C169" s="23" t="s">
        <v>752</v>
      </c>
      <c r="D169" s="23" t="s">
        <v>309</v>
      </c>
      <c r="E169" s="23"/>
      <c r="F169" s="129">
        <v>17</v>
      </c>
      <c r="G169" s="129">
        <v>17</v>
      </c>
      <c r="H169" s="130">
        <f t="shared" si="4"/>
        <v>100</v>
      </c>
    </row>
    <row r="170" spans="1:8" ht="12.75" outlineLevel="7">
      <c r="A170" s="50">
        <f t="shared" si="5"/>
        <v>155</v>
      </c>
      <c r="B170" s="24" t="s">
        <v>228</v>
      </c>
      <c r="C170" s="23" t="s">
        <v>752</v>
      </c>
      <c r="D170" s="23" t="s">
        <v>309</v>
      </c>
      <c r="E170" s="23" t="s">
        <v>37</v>
      </c>
      <c r="F170" s="129">
        <v>17</v>
      </c>
      <c r="G170" s="129">
        <v>17</v>
      </c>
      <c r="H170" s="130">
        <f t="shared" si="4"/>
        <v>100</v>
      </c>
    </row>
    <row r="171" spans="1:8" ht="12.75" outlineLevel="7">
      <c r="A171" s="50">
        <f t="shared" si="5"/>
        <v>156</v>
      </c>
      <c r="B171" s="24" t="s">
        <v>64</v>
      </c>
      <c r="C171" s="23" t="s">
        <v>752</v>
      </c>
      <c r="D171" s="23" t="s">
        <v>309</v>
      </c>
      <c r="E171" s="23" t="s">
        <v>65</v>
      </c>
      <c r="F171" s="129">
        <v>17</v>
      </c>
      <c r="G171" s="129">
        <v>17</v>
      </c>
      <c r="H171" s="130">
        <f t="shared" si="4"/>
        <v>100</v>
      </c>
    </row>
    <row r="172" spans="1:8" ht="12.75" outlineLevel="7">
      <c r="A172" s="50">
        <f t="shared" si="5"/>
        <v>157</v>
      </c>
      <c r="B172" s="24" t="s">
        <v>253</v>
      </c>
      <c r="C172" s="23" t="s">
        <v>752</v>
      </c>
      <c r="D172" s="23" t="s">
        <v>254</v>
      </c>
      <c r="E172" s="23"/>
      <c r="F172" s="129">
        <v>111.6</v>
      </c>
      <c r="G172" s="129">
        <v>111.6</v>
      </c>
      <c r="H172" s="130">
        <f t="shared" si="4"/>
        <v>100</v>
      </c>
    </row>
    <row r="173" spans="1:8" ht="12.75" outlineLevel="7">
      <c r="A173" s="50">
        <f t="shared" si="5"/>
        <v>158</v>
      </c>
      <c r="B173" s="24" t="s">
        <v>261</v>
      </c>
      <c r="C173" s="23" t="s">
        <v>752</v>
      </c>
      <c r="D173" s="23" t="s">
        <v>262</v>
      </c>
      <c r="E173" s="23"/>
      <c r="F173" s="129">
        <v>100</v>
      </c>
      <c r="G173" s="129">
        <v>100</v>
      </c>
      <c r="H173" s="130">
        <f t="shared" si="4"/>
        <v>100</v>
      </c>
    </row>
    <row r="174" spans="1:8" ht="12.75" outlineLevel="7">
      <c r="A174" s="50">
        <f t="shared" si="5"/>
        <v>159</v>
      </c>
      <c r="B174" s="24" t="s">
        <v>228</v>
      </c>
      <c r="C174" s="23" t="s">
        <v>752</v>
      </c>
      <c r="D174" s="23" t="s">
        <v>262</v>
      </c>
      <c r="E174" s="23" t="s">
        <v>37</v>
      </c>
      <c r="F174" s="129">
        <v>100</v>
      </c>
      <c r="G174" s="129">
        <v>100</v>
      </c>
      <c r="H174" s="130">
        <f t="shared" si="4"/>
        <v>100</v>
      </c>
    </row>
    <row r="175" spans="1:8" ht="12.75" outlineLevel="7">
      <c r="A175" s="50">
        <f t="shared" si="5"/>
        <v>160</v>
      </c>
      <c r="B175" s="24" t="s">
        <v>64</v>
      </c>
      <c r="C175" s="23" t="s">
        <v>752</v>
      </c>
      <c r="D175" s="23" t="s">
        <v>262</v>
      </c>
      <c r="E175" s="23" t="s">
        <v>65</v>
      </c>
      <c r="F175" s="129">
        <v>100</v>
      </c>
      <c r="G175" s="129">
        <v>100</v>
      </c>
      <c r="H175" s="130">
        <f t="shared" si="4"/>
        <v>100</v>
      </c>
    </row>
    <row r="176" spans="1:8" ht="12.75" outlineLevel="7">
      <c r="A176" s="50">
        <f t="shared" si="5"/>
        <v>161</v>
      </c>
      <c r="B176" s="24" t="s">
        <v>255</v>
      </c>
      <c r="C176" s="23" t="s">
        <v>752</v>
      </c>
      <c r="D176" s="23" t="s">
        <v>256</v>
      </c>
      <c r="E176" s="23"/>
      <c r="F176" s="129">
        <v>11.6</v>
      </c>
      <c r="G176" s="129">
        <v>11.6</v>
      </c>
      <c r="H176" s="130">
        <f t="shared" si="4"/>
        <v>100</v>
      </c>
    </row>
    <row r="177" spans="1:8" ht="12.75" outlineLevel="7">
      <c r="A177" s="50">
        <f t="shared" si="5"/>
        <v>162</v>
      </c>
      <c r="B177" s="24" t="s">
        <v>228</v>
      </c>
      <c r="C177" s="23" t="s">
        <v>752</v>
      </c>
      <c r="D177" s="23" t="s">
        <v>256</v>
      </c>
      <c r="E177" s="23" t="s">
        <v>37</v>
      </c>
      <c r="F177" s="129">
        <v>11.6</v>
      </c>
      <c r="G177" s="129">
        <v>11.6</v>
      </c>
      <c r="H177" s="130">
        <f t="shared" si="4"/>
        <v>100</v>
      </c>
    </row>
    <row r="178" spans="1:8" ht="67.5" outlineLevel="7">
      <c r="A178" s="50">
        <f t="shared" si="5"/>
        <v>163</v>
      </c>
      <c r="B178" s="24" t="s">
        <v>751</v>
      </c>
      <c r="C178" s="23" t="s">
        <v>752</v>
      </c>
      <c r="D178" s="23" t="s">
        <v>256</v>
      </c>
      <c r="E178" s="23" t="s">
        <v>65</v>
      </c>
      <c r="F178" s="129">
        <v>11.6</v>
      </c>
      <c r="G178" s="129">
        <v>11.6</v>
      </c>
      <c r="H178" s="130">
        <f t="shared" si="4"/>
        <v>100</v>
      </c>
    </row>
    <row r="179" spans="1:8" ht="90" outlineLevel="2">
      <c r="A179" s="50">
        <f t="shared" si="5"/>
        <v>164</v>
      </c>
      <c r="B179" s="25" t="s">
        <v>753</v>
      </c>
      <c r="C179" s="23" t="s">
        <v>754</v>
      </c>
      <c r="D179" s="23"/>
      <c r="E179" s="23"/>
      <c r="F179" s="129">
        <v>26093</v>
      </c>
      <c r="G179" s="129">
        <v>26093</v>
      </c>
      <c r="H179" s="130">
        <f t="shared" si="4"/>
        <v>100</v>
      </c>
    </row>
    <row r="180" spans="1:8" ht="12.75" outlineLevel="7">
      <c r="A180" s="50">
        <f t="shared" si="5"/>
        <v>165</v>
      </c>
      <c r="B180" s="24" t="s">
        <v>284</v>
      </c>
      <c r="C180" s="23" t="s">
        <v>754</v>
      </c>
      <c r="D180" s="23" t="s">
        <v>48</v>
      </c>
      <c r="E180" s="23"/>
      <c r="F180" s="129">
        <v>26093</v>
      </c>
      <c r="G180" s="129">
        <v>26093</v>
      </c>
      <c r="H180" s="130">
        <f t="shared" si="4"/>
        <v>100</v>
      </c>
    </row>
    <row r="181" spans="1:8" ht="12.75" outlineLevel="7">
      <c r="A181" s="50">
        <f t="shared" si="5"/>
        <v>166</v>
      </c>
      <c r="B181" s="24" t="s">
        <v>74</v>
      </c>
      <c r="C181" s="23" t="s">
        <v>754</v>
      </c>
      <c r="D181" s="23" t="s">
        <v>285</v>
      </c>
      <c r="E181" s="23"/>
      <c r="F181" s="129">
        <v>26093</v>
      </c>
      <c r="G181" s="129">
        <v>26093</v>
      </c>
      <c r="H181" s="130">
        <f t="shared" si="4"/>
        <v>100</v>
      </c>
    </row>
    <row r="182" spans="1:8" ht="12.75" outlineLevel="7">
      <c r="A182" s="50">
        <f t="shared" si="5"/>
        <v>167</v>
      </c>
      <c r="B182" s="24" t="s">
        <v>228</v>
      </c>
      <c r="C182" s="23" t="s">
        <v>754</v>
      </c>
      <c r="D182" s="23" t="s">
        <v>285</v>
      </c>
      <c r="E182" s="23" t="s">
        <v>37</v>
      </c>
      <c r="F182" s="129">
        <v>26093</v>
      </c>
      <c r="G182" s="129">
        <v>26093</v>
      </c>
      <c r="H182" s="130">
        <f t="shared" si="4"/>
        <v>100</v>
      </c>
    </row>
    <row r="183" spans="1:8" ht="12.75" outlineLevel="7">
      <c r="A183" s="50">
        <f t="shared" si="5"/>
        <v>168</v>
      </c>
      <c r="B183" s="24" t="s">
        <v>64</v>
      </c>
      <c r="C183" s="23" t="s">
        <v>754</v>
      </c>
      <c r="D183" s="23" t="s">
        <v>285</v>
      </c>
      <c r="E183" s="23" t="s">
        <v>65</v>
      </c>
      <c r="F183" s="129">
        <v>26093</v>
      </c>
      <c r="G183" s="129">
        <v>26093</v>
      </c>
      <c r="H183" s="130">
        <f t="shared" si="4"/>
        <v>100</v>
      </c>
    </row>
    <row r="184" spans="1:8" ht="67.5" outlineLevel="2">
      <c r="A184" s="50">
        <f t="shared" si="5"/>
        <v>169</v>
      </c>
      <c r="B184" s="24" t="s">
        <v>755</v>
      </c>
      <c r="C184" s="23" t="s">
        <v>756</v>
      </c>
      <c r="D184" s="23"/>
      <c r="E184" s="23"/>
      <c r="F184" s="129">
        <v>70</v>
      </c>
      <c r="G184" s="129">
        <v>70</v>
      </c>
      <c r="H184" s="130">
        <f t="shared" si="4"/>
        <v>100</v>
      </c>
    </row>
    <row r="185" spans="1:8" ht="12.75" outlineLevel="7">
      <c r="A185" s="50">
        <f t="shared" si="5"/>
        <v>170</v>
      </c>
      <c r="B185" s="24" t="s">
        <v>299</v>
      </c>
      <c r="C185" s="23" t="s">
        <v>756</v>
      </c>
      <c r="D185" s="23" t="s">
        <v>300</v>
      </c>
      <c r="E185" s="23"/>
      <c r="F185" s="129">
        <v>70</v>
      </c>
      <c r="G185" s="129">
        <v>70</v>
      </c>
      <c r="H185" s="130">
        <f t="shared" si="4"/>
        <v>100</v>
      </c>
    </row>
    <row r="186" spans="1:8" ht="12.75" outlineLevel="7">
      <c r="A186" s="50">
        <f t="shared" si="5"/>
        <v>171</v>
      </c>
      <c r="B186" s="24" t="s">
        <v>308</v>
      </c>
      <c r="C186" s="23" t="s">
        <v>756</v>
      </c>
      <c r="D186" s="23" t="s">
        <v>309</v>
      </c>
      <c r="E186" s="23"/>
      <c r="F186" s="129">
        <v>70</v>
      </c>
      <c r="G186" s="129">
        <v>70</v>
      </c>
      <c r="H186" s="130">
        <f t="shared" si="4"/>
        <v>100</v>
      </c>
    </row>
    <row r="187" spans="1:8" ht="12.75" outlineLevel="7">
      <c r="A187" s="50">
        <f t="shared" si="5"/>
        <v>172</v>
      </c>
      <c r="B187" s="24" t="s">
        <v>228</v>
      </c>
      <c r="C187" s="23" t="s">
        <v>756</v>
      </c>
      <c r="D187" s="23" t="s">
        <v>309</v>
      </c>
      <c r="E187" s="23" t="s">
        <v>37</v>
      </c>
      <c r="F187" s="129">
        <v>70</v>
      </c>
      <c r="G187" s="129">
        <v>70</v>
      </c>
      <c r="H187" s="130">
        <f t="shared" si="4"/>
        <v>100</v>
      </c>
    </row>
    <row r="188" spans="1:8" ht="12.75" outlineLevel="7">
      <c r="A188" s="50">
        <f t="shared" si="5"/>
        <v>173</v>
      </c>
      <c r="B188" s="24" t="s">
        <v>64</v>
      </c>
      <c r="C188" s="23" t="s">
        <v>756</v>
      </c>
      <c r="D188" s="23" t="s">
        <v>309</v>
      </c>
      <c r="E188" s="23" t="s">
        <v>65</v>
      </c>
      <c r="F188" s="129">
        <v>70</v>
      </c>
      <c r="G188" s="129">
        <v>70</v>
      </c>
      <c r="H188" s="130">
        <f t="shared" si="4"/>
        <v>100</v>
      </c>
    </row>
    <row r="189" spans="1:8" ht="56.25" outlineLevel="2">
      <c r="A189" s="50">
        <f t="shared" si="5"/>
        <v>174</v>
      </c>
      <c r="B189" s="24" t="s">
        <v>396</v>
      </c>
      <c r="C189" s="23" t="s">
        <v>735</v>
      </c>
      <c r="D189" s="23"/>
      <c r="E189" s="23"/>
      <c r="F189" s="129">
        <v>180</v>
      </c>
      <c r="G189" s="129">
        <v>180</v>
      </c>
      <c r="H189" s="130">
        <f t="shared" si="4"/>
        <v>100</v>
      </c>
    </row>
    <row r="190" spans="1:8" ht="22.5" outlineLevel="7">
      <c r="A190" s="50">
        <f t="shared" si="5"/>
        <v>175</v>
      </c>
      <c r="B190" s="24" t="s">
        <v>567</v>
      </c>
      <c r="C190" s="23" t="s">
        <v>735</v>
      </c>
      <c r="D190" s="23" t="s">
        <v>236</v>
      </c>
      <c r="E190" s="23"/>
      <c r="F190" s="129">
        <v>180</v>
      </c>
      <c r="G190" s="129">
        <v>180</v>
      </c>
      <c r="H190" s="130">
        <f t="shared" si="4"/>
        <v>100</v>
      </c>
    </row>
    <row r="191" spans="1:8" ht="22.5" outlineLevel="7">
      <c r="A191" s="50">
        <f t="shared" si="5"/>
        <v>176</v>
      </c>
      <c r="B191" s="24" t="s">
        <v>237</v>
      </c>
      <c r="C191" s="23" t="s">
        <v>735</v>
      </c>
      <c r="D191" s="23" t="s">
        <v>238</v>
      </c>
      <c r="E191" s="23"/>
      <c r="F191" s="129">
        <v>180</v>
      </c>
      <c r="G191" s="129">
        <v>180</v>
      </c>
      <c r="H191" s="130">
        <f t="shared" si="4"/>
        <v>100</v>
      </c>
    </row>
    <row r="192" spans="1:8" ht="12.75" outlineLevel="7">
      <c r="A192" s="50">
        <f t="shared" si="5"/>
        <v>177</v>
      </c>
      <c r="B192" s="24" t="s">
        <v>228</v>
      </c>
      <c r="C192" s="23" t="s">
        <v>735</v>
      </c>
      <c r="D192" s="23" t="s">
        <v>238</v>
      </c>
      <c r="E192" s="23" t="s">
        <v>37</v>
      </c>
      <c r="F192" s="129">
        <v>180</v>
      </c>
      <c r="G192" s="129">
        <v>180</v>
      </c>
      <c r="H192" s="130">
        <f t="shared" si="4"/>
        <v>100</v>
      </c>
    </row>
    <row r="193" spans="1:8" ht="12.75" outlineLevel="7">
      <c r="A193" s="50">
        <f t="shared" si="5"/>
        <v>178</v>
      </c>
      <c r="B193" s="24" t="s">
        <v>62</v>
      </c>
      <c r="C193" s="23" t="s">
        <v>735</v>
      </c>
      <c r="D193" s="23" t="s">
        <v>238</v>
      </c>
      <c r="E193" s="23" t="s">
        <v>63</v>
      </c>
      <c r="F193" s="129">
        <v>180</v>
      </c>
      <c r="G193" s="129">
        <v>180</v>
      </c>
      <c r="H193" s="130">
        <f t="shared" si="4"/>
        <v>100</v>
      </c>
    </row>
    <row r="194" spans="1:8" ht="56.25" outlineLevel="2">
      <c r="A194" s="50">
        <f t="shared" si="5"/>
        <v>179</v>
      </c>
      <c r="B194" s="24" t="s">
        <v>736</v>
      </c>
      <c r="C194" s="23" t="s">
        <v>737</v>
      </c>
      <c r="D194" s="23"/>
      <c r="E194" s="23"/>
      <c r="F194" s="129">
        <v>46511.9</v>
      </c>
      <c r="G194" s="129">
        <v>46317.7</v>
      </c>
      <c r="H194" s="130">
        <f t="shared" si="4"/>
        <v>99.5824724425362</v>
      </c>
    </row>
    <row r="195" spans="1:8" ht="22.5" outlineLevel="7">
      <c r="A195" s="50">
        <f t="shared" si="5"/>
        <v>180</v>
      </c>
      <c r="B195" s="24" t="s">
        <v>290</v>
      </c>
      <c r="C195" s="23" t="s">
        <v>737</v>
      </c>
      <c r="D195" s="23" t="s">
        <v>291</v>
      </c>
      <c r="E195" s="23"/>
      <c r="F195" s="129">
        <v>46511.9</v>
      </c>
      <c r="G195" s="129">
        <v>46317.7</v>
      </c>
      <c r="H195" s="130">
        <f t="shared" si="4"/>
        <v>99.5824724425362</v>
      </c>
    </row>
    <row r="196" spans="1:8" ht="12.75" outlineLevel="7">
      <c r="A196" s="50">
        <f t="shared" si="5"/>
        <v>181</v>
      </c>
      <c r="B196" s="24" t="s">
        <v>292</v>
      </c>
      <c r="C196" s="23" t="s">
        <v>737</v>
      </c>
      <c r="D196" s="23" t="s">
        <v>293</v>
      </c>
      <c r="E196" s="23"/>
      <c r="F196" s="129">
        <v>46511.9</v>
      </c>
      <c r="G196" s="129">
        <v>46317.7</v>
      </c>
      <c r="H196" s="130">
        <f t="shared" si="4"/>
        <v>99.5824724425362</v>
      </c>
    </row>
    <row r="197" spans="1:8" ht="12.75" outlineLevel="7">
      <c r="A197" s="50">
        <f t="shared" si="5"/>
        <v>182</v>
      </c>
      <c r="B197" s="24" t="s">
        <v>228</v>
      </c>
      <c r="C197" s="23" t="s">
        <v>737</v>
      </c>
      <c r="D197" s="23" t="s">
        <v>293</v>
      </c>
      <c r="E197" s="23" t="s">
        <v>37</v>
      </c>
      <c r="F197" s="129">
        <v>46511.9</v>
      </c>
      <c r="G197" s="129">
        <v>46317.7</v>
      </c>
      <c r="H197" s="130">
        <f t="shared" si="4"/>
        <v>99.5824724425362</v>
      </c>
    </row>
    <row r="198" spans="1:8" ht="12.75" outlineLevel="7">
      <c r="A198" s="50">
        <f t="shared" si="5"/>
        <v>183</v>
      </c>
      <c r="B198" s="24" t="s">
        <v>62</v>
      </c>
      <c r="C198" s="23" t="s">
        <v>737</v>
      </c>
      <c r="D198" s="23" t="s">
        <v>293</v>
      </c>
      <c r="E198" s="23" t="s">
        <v>63</v>
      </c>
      <c r="F198" s="129">
        <v>11129.9</v>
      </c>
      <c r="G198" s="129">
        <v>11129.9</v>
      </c>
      <c r="H198" s="130">
        <f t="shared" si="4"/>
        <v>100</v>
      </c>
    </row>
    <row r="199" spans="1:8" ht="12.75" outlineLevel="7">
      <c r="A199" s="50">
        <f t="shared" si="5"/>
        <v>184</v>
      </c>
      <c r="B199" s="24" t="s">
        <v>64</v>
      </c>
      <c r="C199" s="23" t="s">
        <v>737</v>
      </c>
      <c r="D199" s="23" t="s">
        <v>293</v>
      </c>
      <c r="E199" s="23" t="s">
        <v>65</v>
      </c>
      <c r="F199" s="129">
        <v>35382</v>
      </c>
      <c r="G199" s="129">
        <v>35187.8</v>
      </c>
      <c r="H199" s="130">
        <f t="shared" si="4"/>
        <v>99.45113334463852</v>
      </c>
    </row>
    <row r="200" spans="1:8" ht="67.5" outlineLevel="2">
      <c r="A200" s="50">
        <f t="shared" si="5"/>
        <v>185</v>
      </c>
      <c r="B200" s="24" t="s">
        <v>738</v>
      </c>
      <c r="C200" s="23" t="s">
        <v>739</v>
      </c>
      <c r="D200" s="23"/>
      <c r="E200" s="23"/>
      <c r="F200" s="129">
        <v>40147.9</v>
      </c>
      <c r="G200" s="129">
        <v>39740.7</v>
      </c>
      <c r="H200" s="130">
        <f t="shared" si="4"/>
        <v>98.98575018867736</v>
      </c>
    </row>
    <row r="201" spans="1:8" ht="22.5" outlineLevel="7">
      <c r="A201" s="50">
        <f t="shared" si="5"/>
        <v>186</v>
      </c>
      <c r="B201" s="24" t="s">
        <v>290</v>
      </c>
      <c r="C201" s="23" t="s">
        <v>739</v>
      </c>
      <c r="D201" s="23" t="s">
        <v>291</v>
      </c>
      <c r="E201" s="23"/>
      <c r="F201" s="129">
        <v>40147.9</v>
      </c>
      <c r="G201" s="129">
        <v>39740.7</v>
      </c>
      <c r="H201" s="130">
        <f t="shared" si="4"/>
        <v>98.98575018867736</v>
      </c>
    </row>
    <row r="202" spans="1:8" ht="12.75" outlineLevel="7">
      <c r="A202" s="50">
        <f t="shared" si="5"/>
        <v>187</v>
      </c>
      <c r="B202" s="24" t="s">
        <v>292</v>
      </c>
      <c r="C202" s="23" t="s">
        <v>739</v>
      </c>
      <c r="D202" s="23" t="s">
        <v>293</v>
      </c>
      <c r="E202" s="23"/>
      <c r="F202" s="129">
        <v>40147.9</v>
      </c>
      <c r="G202" s="129">
        <v>39740.7</v>
      </c>
      <c r="H202" s="130">
        <f t="shared" si="4"/>
        <v>98.98575018867736</v>
      </c>
    </row>
    <row r="203" spans="1:8" ht="12.75" outlineLevel="7">
      <c r="A203" s="50">
        <f t="shared" si="5"/>
        <v>188</v>
      </c>
      <c r="B203" s="24" t="s">
        <v>228</v>
      </c>
      <c r="C203" s="23" t="s">
        <v>739</v>
      </c>
      <c r="D203" s="23" t="s">
        <v>293</v>
      </c>
      <c r="E203" s="23" t="s">
        <v>37</v>
      </c>
      <c r="F203" s="129">
        <v>40147.9</v>
      </c>
      <c r="G203" s="129">
        <v>39740.7</v>
      </c>
      <c r="H203" s="130">
        <f t="shared" si="4"/>
        <v>98.98575018867736</v>
      </c>
    </row>
    <row r="204" spans="1:8" ht="12.75" outlineLevel="7">
      <c r="A204" s="50">
        <f t="shared" si="5"/>
        <v>189</v>
      </c>
      <c r="B204" s="24" t="s">
        <v>62</v>
      </c>
      <c r="C204" s="23" t="s">
        <v>739</v>
      </c>
      <c r="D204" s="23" t="s">
        <v>293</v>
      </c>
      <c r="E204" s="23" t="s">
        <v>63</v>
      </c>
      <c r="F204" s="129">
        <v>12611.6</v>
      </c>
      <c r="G204" s="129">
        <v>12592</v>
      </c>
      <c r="H204" s="130">
        <f t="shared" si="4"/>
        <v>99.84458752259823</v>
      </c>
    </row>
    <row r="205" spans="1:8" ht="12.75" outlineLevel="7">
      <c r="A205" s="50">
        <f t="shared" si="5"/>
        <v>190</v>
      </c>
      <c r="B205" s="24" t="s">
        <v>64</v>
      </c>
      <c r="C205" s="23" t="s">
        <v>739</v>
      </c>
      <c r="D205" s="23" t="s">
        <v>293</v>
      </c>
      <c r="E205" s="23" t="s">
        <v>65</v>
      </c>
      <c r="F205" s="129">
        <v>27536.3</v>
      </c>
      <c r="G205" s="129">
        <v>27148.6</v>
      </c>
      <c r="H205" s="130">
        <f t="shared" si="4"/>
        <v>98.59204032495288</v>
      </c>
    </row>
    <row r="206" spans="1:8" ht="67.5" outlineLevel="2">
      <c r="A206" s="50">
        <f t="shared" si="5"/>
        <v>191</v>
      </c>
      <c r="B206" s="24" t="s">
        <v>651</v>
      </c>
      <c r="C206" s="23" t="s">
        <v>652</v>
      </c>
      <c r="D206" s="23"/>
      <c r="E206" s="23"/>
      <c r="F206" s="129">
        <v>185.9</v>
      </c>
      <c r="G206" s="129">
        <v>185.9</v>
      </c>
      <c r="H206" s="130">
        <f t="shared" si="4"/>
        <v>100</v>
      </c>
    </row>
    <row r="207" spans="1:8" ht="22.5" outlineLevel="7">
      <c r="A207" s="50">
        <f t="shared" si="5"/>
        <v>192</v>
      </c>
      <c r="B207" s="24" t="s">
        <v>567</v>
      </c>
      <c r="C207" s="23" t="s">
        <v>652</v>
      </c>
      <c r="D207" s="23" t="s">
        <v>236</v>
      </c>
      <c r="E207" s="23"/>
      <c r="F207" s="129">
        <v>185.9</v>
      </c>
      <c r="G207" s="129">
        <v>185.9</v>
      </c>
      <c r="H207" s="130">
        <f t="shared" si="4"/>
        <v>100</v>
      </c>
    </row>
    <row r="208" spans="1:8" ht="22.5" outlineLevel="7">
      <c r="A208" s="50">
        <f t="shared" si="5"/>
        <v>193</v>
      </c>
      <c r="B208" s="24" t="s">
        <v>237</v>
      </c>
      <c r="C208" s="23" t="s">
        <v>652</v>
      </c>
      <c r="D208" s="23" t="s">
        <v>238</v>
      </c>
      <c r="E208" s="23"/>
      <c r="F208" s="129">
        <v>185.9</v>
      </c>
      <c r="G208" s="129">
        <v>185.9</v>
      </c>
      <c r="H208" s="130">
        <f t="shared" si="4"/>
        <v>100</v>
      </c>
    </row>
    <row r="209" spans="1:8" ht="12.75" outlineLevel="7">
      <c r="A209" s="50">
        <f t="shared" si="5"/>
        <v>194</v>
      </c>
      <c r="B209" s="24" t="s">
        <v>228</v>
      </c>
      <c r="C209" s="23" t="s">
        <v>652</v>
      </c>
      <c r="D209" s="23" t="s">
        <v>238</v>
      </c>
      <c r="E209" s="23" t="s">
        <v>37</v>
      </c>
      <c r="F209" s="129">
        <v>185.9</v>
      </c>
      <c r="G209" s="129">
        <v>185.9</v>
      </c>
      <c r="H209" s="130">
        <f aca="true" t="shared" si="6" ref="H209:H272">G209/F209*100</f>
        <v>100</v>
      </c>
    </row>
    <row r="210" spans="1:8" ht="12.75" outlineLevel="7">
      <c r="A210" s="50">
        <f aca="true" t="shared" si="7" ref="A210:A273">A209+1</f>
        <v>195</v>
      </c>
      <c r="B210" s="24" t="s">
        <v>64</v>
      </c>
      <c r="C210" s="23" t="s">
        <v>652</v>
      </c>
      <c r="D210" s="23" t="s">
        <v>238</v>
      </c>
      <c r="E210" s="23" t="s">
        <v>65</v>
      </c>
      <c r="F210" s="129">
        <v>185.9</v>
      </c>
      <c r="G210" s="129">
        <v>185.9</v>
      </c>
      <c r="H210" s="130">
        <f t="shared" si="6"/>
        <v>100</v>
      </c>
    </row>
    <row r="211" spans="1:8" ht="78.75" outlineLevel="2">
      <c r="A211" s="50">
        <f t="shared" si="7"/>
        <v>196</v>
      </c>
      <c r="B211" s="25" t="s">
        <v>653</v>
      </c>
      <c r="C211" s="23" t="s">
        <v>654</v>
      </c>
      <c r="D211" s="23"/>
      <c r="E211" s="23"/>
      <c r="F211" s="129">
        <v>2922.8</v>
      </c>
      <c r="G211" s="129">
        <v>2922.8</v>
      </c>
      <c r="H211" s="130">
        <f t="shared" si="6"/>
        <v>100</v>
      </c>
    </row>
    <row r="212" spans="1:8" ht="22.5" outlineLevel="7">
      <c r="A212" s="50">
        <f t="shared" si="7"/>
        <v>197</v>
      </c>
      <c r="B212" s="24" t="s">
        <v>567</v>
      </c>
      <c r="C212" s="23" t="s">
        <v>654</v>
      </c>
      <c r="D212" s="23" t="s">
        <v>236</v>
      </c>
      <c r="E212" s="23"/>
      <c r="F212" s="129">
        <v>2922.8</v>
      </c>
      <c r="G212" s="129">
        <v>2922.8</v>
      </c>
      <c r="H212" s="130">
        <f t="shared" si="6"/>
        <v>100</v>
      </c>
    </row>
    <row r="213" spans="1:8" ht="22.5" outlineLevel="7">
      <c r="A213" s="50">
        <f t="shared" si="7"/>
        <v>198</v>
      </c>
      <c r="B213" s="24" t="s">
        <v>237</v>
      </c>
      <c r="C213" s="23" t="s">
        <v>654</v>
      </c>
      <c r="D213" s="23" t="s">
        <v>238</v>
      </c>
      <c r="E213" s="23"/>
      <c r="F213" s="129">
        <v>2922.8</v>
      </c>
      <c r="G213" s="129">
        <v>2922.8</v>
      </c>
      <c r="H213" s="130">
        <f t="shared" si="6"/>
        <v>100</v>
      </c>
    </row>
    <row r="214" spans="1:8" ht="12.75" outlineLevel="7">
      <c r="A214" s="50">
        <f t="shared" si="7"/>
        <v>199</v>
      </c>
      <c r="B214" s="24" t="s">
        <v>228</v>
      </c>
      <c r="C214" s="23" t="s">
        <v>654</v>
      </c>
      <c r="D214" s="23" t="s">
        <v>238</v>
      </c>
      <c r="E214" s="23" t="s">
        <v>37</v>
      </c>
      <c r="F214" s="129">
        <v>2922.8</v>
      </c>
      <c r="G214" s="129">
        <v>2922.8</v>
      </c>
      <c r="H214" s="130">
        <f t="shared" si="6"/>
        <v>100</v>
      </c>
    </row>
    <row r="215" spans="1:8" ht="12.75" outlineLevel="7">
      <c r="A215" s="50">
        <f t="shared" si="7"/>
        <v>200</v>
      </c>
      <c r="B215" s="24" t="s">
        <v>64</v>
      </c>
      <c r="C215" s="23" t="s">
        <v>654</v>
      </c>
      <c r="D215" s="23" t="s">
        <v>238</v>
      </c>
      <c r="E215" s="23" t="s">
        <v>65</v>
      </c>
      <c r="F215" s="129">
        <v>2922.8</v>
      </c>
      <c r="G215" s="129">
        <v>2922.8</v>
      </c>
      <c r="H215" s="130">
        <f t="shared" si="6"/>
        <v>100</v>
      </c>
    </row>
    <row r="216" spans="1:8" ht="90" outlineLevel="2">
      <c r="A216" s="50">
        <f t="shared" si="7"/>
        <v>201</v>
      </c>
      <c r="B216" s="25" t="s">
        <v>655</v>
      </c>
      <c r="C216" s="23" t="s">
        <v>656</v>
      </c>
      <c r="D216" s="23"/>
      <c r="E216" s="23"/>
      <c r="F216" s="129">
        <v>29.2</v>
      </c>
      <c r="G216" s="129">
        <v>29.2</v>
      </c>
      <c r="H216" s="130">
        <f t="shared" si="6"/>
        <v>100</v>
      </c>
    </row>
    <row r="217" spans="1:8" ht="22.5" outlineLevel="7">
      <c r="A217" s="50">
        <f t="shared" si="7"/>
        <v>202</v>
      </c>
      <c r="B217" s="24" t="s">
        <v>567</v>
      </c>
      <c r="C217" s="23" t="s">
        <v>656</v>
      </c>
      <c r="D217" s="23" t="s">
        <v>236</v>
      </c>
      <c r="E217" s="23"/>
      <c r="F217" s="129">
        <v>29.2</v>
      </c>
      <c r="G217" s="129">
        <v>29.2</v>
      </c>
      <c r="H217" s="130">
        <f t="shared" si="6"/>
        <v>100</v>
      </c>
    </row>
    <row r="218" spans="1:8" ht="22.5" outlineLevel="7">
      <c r="A218" s="50">
        <f t="shared" si="7"/>
        <v>203</v>
      </c>
      <c r="B218" s="24" t="s">
        <v>237</v>
      </c>
      <c r="C218" s="23" t="s">
        <v>656</v>
      </c>
      <c r="D218" s="23" t="s">
        <v>238</v>
      </c>
      <c r="E218" s="23"/>
      <c r="F218" s="129">
        <v>29.2</v>
      </c>
      <c r="G218" s="129">
        <v>29.2</v>
      </c>
      <c r="H218" s="130">
        <f t="shared" si="6"/>
        <v>100</v>
      </c>
    </row>
    <row r="219" spans="1:8" ht="12.75" outlineLevel="7">
      <c r="A219" s="50">
        <f t="shared" si="7"/>
        <v>204</v>
      </c>
      <c r="B219" s="24" t="s">
        <v>228</v>
      </c>
      <c r="C219" s="23" t="s">
        <v>656</v>
      </c>
      <c r="D219" s="23" t="s">
        <v>238</v>
      </c>
      <c r="E219" s="23" t="s">
        <v>37</v>
      </c>
      <c r="F219" s="129">
        <v>29.2</v>
      </c>
      <c r="G219" s="129">
        <v>29.2</v>
      </c>
      <c r="H219" s="130">
        <f t="shared" si="6"/>
        <v>100</v>
      </c>
    </row>
    <row r="220" spans="1:8" ht="12.75" outlineLevel="7">
      <c r="A220" s="50">
        <f t="shared" si="7"/>
        <v>205</v>
      </c>
      <c r="B220" s="24" t="s">
        <v>64</v>
      </c>
      <c r="C220" s="23" t="s">
        <v>656</v>
      </c>
      <c r="D220" s="23" t="s">
        <v>238</v>
      </c>
      <c r="E220" s="23" t="s">
        <v>65</v>
      </c>
      <c r="F220" s="129">
        <v>29.2</v>
      </c>
      <c r="G220" s="129">
        <v>29.2</v>
      </c>
      <c r="H220" s="130">
        <f t="shared" si="6"/>
        <v>100</v>
      </c>
    </row>
    <row r="221" spans="1:8" ht="101.25" outlineLevel="2">
      <c r="A221" s="50">
        <f t="shared" si="7"/>
        <v>206</v>
      </c>
      <c r="B221" s="25" t="s">
        <v>793</v>
      </c>
      <c r="C221" s="23" t="s">
        <v>794</v>
      </c>
      <c r="D221" s="23"/>
      <c r="E221" s="23"/>
      <c r="F221" s="129">
        <v>3.8</v>
      </c>
      <c r="G221" s="129">
        <v>3.8</v>
      </c>
      <c r="H221" s="130">
        <f t="shared" si="6"/>
        <v>100</v>
      </c>
    </row>
    <row r="222" spans="1:8" ht="22.5" outlineLevel="7">
      <c r="A222" s="50">
        <f t="shared" si="7"/>
        <v>207</v>
      </c>
      <c r="B222" s="24" t="s">
        <v>567</v>
      </c>
      <c r="C222" s="23" t="s">
        <v>794</v>
      </c>
      <c r="D222" s="23" t="s">
        <v>236</v>
      </c>
      <c r="E222" s="23"/>
      <c r="F222" s="129">
        <v>3.8</v>
      </c>
      <c r="G222" s="129">
        <v>3.8</v>
      </c>
      <c r="H222" s="130">
        <f t="shared" si="6"/>
        <v>100</v>
      </c>
    </row>
    <row r="223" spans="1:8" ht="22.5" outlineLevel="7">
      <c r="A223" s="50">
        <f t="shared" si="7"/>
        <v>208</v>
      </c>
      <c r="B223" s="24" t="s">
        <v>237</v>
      </c>
      <c r="C223" s="23" t="s">
        <v>794</v>
      </c>
      <c r="D223" s="23" t="s">
        <v>238</v>
      </c>
      <c r="E223" s="23"/>
      <c r="F223" s="129">
        <v>3.8</v>
      </c>
      <c r="G223" s="129">
        <v>3.8</v>
      </c>
      <c r="H223" s="130">
        <f t="shared" si="6"/>
        <v>100</v>
      </c>
    </row>
    <row r="224" spans="1:8" ht="12.75" outlineLevel="7">
      <c r="A224" s="50">
        <f t="shared" si="7"/>
        <v>209</v>
      </c>
      <c r="B224" s="24" t="s">
        <v>556</v>
      </c>
      <c r="C224" s="23" t="s">
        <v>794</v>
      </c>
      <c r="D224" s="23" t="s">
        <v>238</v>
      </c>
      <c r="E224" s="23" t="s">
        <v>71</v>
      </c>
      <c r="F224" s="129">
        <v>3.8</v>
      </c>
      <c r="G224" s="129">
        <v>3.8</v>
      </c>
      <c r="H224" s="130">
        <f t="shared" si="6"/>
        <v>100</v>
      </c>
    </row>
    <row r="225" spans="1:8" ht="101.25" outlineLevel="7">
      <c r="A225" s="50">
        <f t="shared" si="7"/>
        <v>210</v>
      </c>
      <c r="B225" s="25" t="s">
        <v>793</v>
      </c>
      <c r="C225" s="23" t="s">
        <v>794</v>
      </c>
      <c r="D225" s="23" t="s">
        <v>238</v>
      </c>
      <c r="E225" s="23" t="s">
        <v>55</v>
      </c>
      <c r="F225" s="129">
        <v>3.8</v>
      </c>
      <c r="G225" s="129">
        <v>3.8</v>
      </c>
      <c r="H225" s="130">
        <f t="shared" si="6"/>
        <v>100</v>
      </c>
    </row>
    <row r="226" spans="1:8" ht="78.75" outlineLevel="2">
      <c r="A226" s="50">
        <f t="shared" si="7"/>
        <v>211</v>
      </c>
      <c r="B226" s="25" t="s">
        <v>305</v>
      </c>
      <c r="C226" s="23" t="s">
        <v>740</v>
      </c>
      <c r="D226" s="23"/>
      <c r="E226" s="23"/>
      <c r="F226" s="129">
        <v>46</v>
      </c>
      <c r="G226" s="129">
        <v>46</v>
      </c>
      <c r="H226" s="130">
        <f t="shared" si="6"/>
        <v>100</v>
      </c>
    </row>
    <row r="227" spans="1:8" ht="56.25" outlineLevel="7">
      <c r="A227" s="50">
        <f t="shared" si="7"/>
        <v>212</v>
      </c>
      <c r="B227" s="24" t="s">
        <v>233</v>
      </c>
      <c r="C227" s="23" t="s">
        <v>740</v>
      </c>
      <c r="D227" s="23" t="s">
        <v>234</v>
      </c>
      <c r="E227" s="23"/>
      <c r="F227" s="129">
        <v>46</v>
      </c>
      <c r="G227" s="129">
        <v>46</v>
      </c>
      <c r="H227" s="130">
        <f t="shared" si="6"/>
        <v>100</v>
      </c>
    </row>
    <row r="228" spans="1:8" ht="12.75" outlineLevel="7">
      <c r="A228" s="50">
        <f t="shared" si="7"/>
        <v>213</v>
      </c>
      <c r="B228" s="24" t="s">
        <v>287</v>
      </c>
      <c r="C228" s="23" t="s">
        <v>740</v>
      </c>
      <c r="D228" s="23" t="s">
        <v>135</v>
      </c>
      <c r="E228" s="23"/>
      <c r="F228" s="129">
        <v>46</v>
      </c>
      <c r="G228" s="129">
        <v>46</v>
      </c>
      <c r="H228" s="130">
        <f t="shared" si="6"/>
        <v>100</v>
      </c>
    </row>
    <row r="229" spans="1:8" ht="12.75" outlineLevel="7">
      <c r="A229" s="50">
        <f t="shared" si="7"/>
        <v>214</v>
      </c>
      <c r="B229" s="24" t="s">
        <v>228</v>
      </c>
      <c r="C229" s="23" t="s">
        <v>740</v>
      </c>
      <c r="D229" s="23" t="s">
        <v>135</v>
      </c>
      <c r="E229" s="23" t="s">
        <v>37</v>
      </c>
      <c r="F229" s="129">
        <v>46</v>
      </c>
      <c r="G229" s="129">
        <v>46</v>
      </c>
      <c r="H229" s="130">
        <f t="shared" si="6"/>
        <v>100</v>
      </c>
    </row>
    <row r="230" spans="1:8" ht="12.75" outlineLevel="7">
      <c r="A230" s="50">
        <f t="shared" si="7"/>
        <v>215</v>
      </c>
      <c r="B230" s="24" t="s">
        <v>62</v>
      </c>
      <c r="C230" s="23" t="s">
        <v>740</v>
      </c>
      <c r="D230" s="23" t="s">
        <v>135</v>
      </c>
      <c r="E230" s="23" t="s">
        <v>63</v>
      </c>
      <c r="F230" s="129">
        <v>46</v>
      </c>
      <c r="G230" s="129">
        <v>46</v>
      </c>
      <c r="H230" s="130">
        <f t="shared" si="6"/>
        <v>100</v>
      </c>
    </row>
    <row r="231" spans="1:8" ht="67.5" outlineLevel="2">
      <c r="A231" s="50">
        <f t="shared" si="7"/>
        <v>216</v>
      </c>
      <c r="B231" s="24" t="s">
        <v>399</v>
      </c>
      <c r="C231" s="23" t="s">
        <v>757</v>
      </c>
      <c r="D231" s="23"/>
      <c r="E231" s="23"/>
      <c r="F231" s="129">
        <v>218.4</v>
      </c>
      <c r="G231" s="129">
        <v>218.4</v>
      </c>
      <c r="H231" s="130">
        <f t="shared" si="6"/>
        <v>100</v>
      </c>
    </row>
    <row r="232" spans="1:8" ht="22.5" outlineLevel="7">
      <c r="A232" s="50">
        <f t="shared" si="7"/>
        <v>217</v>
      </c>
      <c r="B232" s="24" t="s">
        <v>639</v>
      </c>
      <c r="C232" s="23" t="s">
        <v>757</v>
      </c>
      <c r="D232" s="23" t="s">
        <v>306</v>
      </c>
      <c r="E232" s="23"/>
      <c r="F232" s="129">
        <v>191.7</v>
      </c>
      <c r="G232" s="129">
        <v>191.7</v>
      </c>
      <c r="H232" s="130">
        <f t="shared" si="6"/>
        <v>100</v>
      </c>
    </row>
    <row r="233" spans="1:8" ht="78.75" outlineLevel="7">
      <c r="A233" s="50">
        <f t="shared" si="7"/>
        <v>218</v>
      </c>
      <c r="B233" s="25" t="s">
        <v>746</v>
      </c>
      <c r="C233" s="23" t="s">
        <v>757</v>
      </c>
      <c r="D233" s="23" t="s">
        <v>307</v>
      </c>
      <c r="E233" s="23"/>
      <c r="F233" s="129">
        <v>191.7</v>
      </c>
      <c r="G233" s="129">
        <v>191.7</v>
      </c>
      <c r="H233" s="130">
        <f t="shared" si="6"/>
        <v>100</v>
      </c>
    </row>
    <row r="234" spans="1:8" ht="12.75" outlineLevel="7">
      <c r="A234" s="50">
        <f t="shared" si="7"/>
        <v>219</v>
      </c>
      <c r="B234" s="24" t="s">
        <v>228</v>
      </c>
      <c r="C234" s="23" t="s">
        <v>757</v>
      </c>
      <c r="D234" s="23" t="s">
        <v>307</v>
      </c>
      <c r="E234" s="23" t="s">
        <v>37</v>
      </c>
      <c r="F234" s="129">
        <v>191.7</v>
      </c>
      <c r="G234" s="129">
        <v>191.7</v>
      </c>
      <c r="H234" s="130">
        <f t="shared" si="6"/>
        <v>100</v>
      </c>
    </row>
    <row r="235" spans="1:8" ht="12.75" outlineLevel="7">
      <c r="A235" s="50">
        <f t="shared" si="7"/>
        <v>220</v>
      </c>
      <c r="B235" s="24" t="s">
        <v>64</v>
      </c>
      <c r="C235" s="23" t="s">
        <v>757</v>
      </c>
      <c r="D235" s="23" t="s">
        <v>307</v>
      </c>
      <c r="E235" s="23" t="s">
        <v>65</v>
      </c>
      <c r="F235" s="129">
        <v>191.7</v>
      </c>
      <c r="G235" s="129">
        <v>191.7</v>
      </c>
      <c r="H235" s="130">
        <f t="shared" si="6"/>
        <v>100</v>
      </c>
    </row>
    <row r="236" spans="1:8" ht="22.5" outlineLevel="7">
      <c r="A236" s="50">
        <f t="shared" si="7"/>
        <v>221</v>
      </c>
      <c r="B236" s="24" t="s">
        <v>290</v>
      </c>
      <c r="C236" s="23" t="s">
        <v>757</v>
      </c>
      <c r="D236" s="23" t="s">
        <v>291</v>
      </c>
      <c r="E236" s="23"/>
      <c r="F236" s="129">
        <v>26.7</v>
      </c>
      <c r="G236" s="129">
        <v>26.7</v>
      </c>
      <c r="H236" s="130">
        <f t="shared" si="6"/>
        <v>100</v>
      </c>
    </row>
    <row r="237" spans="1:8" ht="12.75" outlineLevel="7">
      <c r="A237" s="50">
        <f t="shared" si="7"/>
        <v>222</v>
      </c>
      <c r="B237" s="24" t="s">
        <v>292</v>
      </c>
      <c r="C237" s="23" t="s">
        <v>757</v>
      </c>
      <c r="D237" s="23" t="s">
        <v>293</v>
      </c>
      <c r="E237" s="23"/>
      <c r="F237" s="129">
        <v>26.7</v>
      </c>
      <c r="G237" s="129">
        <v>26.7</v>
      </c>
      <c r="H237" s="130">
        <f t="shared" si="6"/>
        <v>100</v>
      </c>
    </row>
    <row r="238" spans="1:8" ht="12.75" outlineLevel="7">
      <c r="A238" s="50">
        <f t="shared" si="7"/>
        <v>223</v>
      </c>
      <c r="B238" s="24" t="s">
        <v>228</v>
      </c>
      <c r="C238" s="23" t="s">
        <v>757</v>
      </c>
      <c r="D238" s="23" t="s">
        <v>293</v>
      </c>
      <c r="E238" s="23" t="s">
        <v>37</v>
      </c>
      <c r="F238" s="129">
        <v>26.7</v>
      </c>
      <c r="G238" s="129">
        <v>26.7</v>
      </c>
      <c r="H238" s="130">
        <f t="shared" si="6"/>
        <v>100</v>
      </c>
    </row>
    <row r="239" spans="1:8" ht="12.75" outlineLevel="7">
      <c r="A239" s="50">
        <f t="shared" si="7"/>
        <v>224</v>
      </c>
      <c r="B239" s="24" t="s">
        <v>64</v>
      </c>
      <c r="C239" s="23" t="s">
        <v>757</v>
      </c>
      <c r="D239" s="23" t="s">
        <v>293</v>
      </c>
      <c r="E239" s="23" t="s">
        <v>65</v>
      </c>
      <c r="F239" s="129">
        <v>26.7</v>
      </c>
      <c r="G239" s="129">
        <v>26.7</v>
      </c>
      <c r="H239" s="130">
        <f t="shared" si="6"/>
        <v>100</v>
      </c>
    </row>
    <row r="240" spans="1:8" ht="22.5" outlineLevel="1">
      <c r="A240" s="50">
        <f t="shared" si="7"/>
        <v>225</v>
      </c>
      <c r="B240" s="24" t="s">
        <v>758</v>
      </c>
      <c r="C240" s="23" t="s">
        <v>759</v>
      </c>
      <c r="D240" s="23"/>
      <c r="E240" s="23"/>
      <c r="F240" s="129">
        <v>130</v>
      </c>
      <c r="G240" s="129">
        <v>93.7</v>
      </c>
      <c r="H240" s="130">
        <f t="shared" si="6"/>
        <v>72.07692307692308</v>
      </c>
    </row>
    <row r="241" spans="1:8" ht="78.75" outlineLevel="2">
      <c r="A241" s="50">
        <f t="shared" si="7"/>
        <v>226</v>
      </c>
      <c r="B241" s="25" t="s">
        <v>760</v>
      </c>
      <c r="C241" s="23" t="s">
        <v>761</v>
      </c>
      <c r="D241" s="23"/>
      <c r="E241" s="23"/>
      <c r="F241" s="129">
        <v>130</v>
      </c>
      <c r="G241" s="129">
        <v>93.7</v>
      </c>
      <c r="H241" s="130">
        <f t="shared" si="6"/>
        <v>72.07692307692308</v>
      </c>
    </row>
    <row r="242" spans="1:8" ht="56.25" outlineLevel="7">
      <c r="A242" s="50">
        <f t="shared" si="7"/>
        <v>227</v>
      </c>
      <c r="B242" s="24" t="s">
        <v>233</v>
      </c>
      <c r="C242" s="23" t="s">
        <v>761</v>
      </c>
      <c r="D242" s="23" t="s">
        <v>234</v>
      </c>
      <c r="E242" s="23"/>
      <c r="F242" s="129">
        <v>53</v>
      </c>
      <c r="G242" s="129">
        <v>21.3</v>
      </c>
      <c r="H242" s="130">
        <f t="shared" si="6"/>
        <v>40.18867924528302</v>
      </c>
    </row>
    <row r="243" spans="1:8" ht="12.75" outlineLevel="7">
      <c r="A243" s="50">
        <f t="shared" si="7"/>
        <v>228</v>
      </c>
      <c r="B243" s="24" t="s">
        <v>287</v>
      </c>
      <c r="C243" s="23" t="s">
        <v>761</v>
      </c>
      <c r="D243" s="23" t="s">
        <v>135</v>
      </c>
      <c r="E243" s="23"/>
      <c r="F243" s="129">
        <v>53</v>
      </c>
      <c r="G243" s="129">
        <v>21.3</v>
      </c>
      <c r="H243" s="130">
        <f t="shared" si="6"/>
        <v>40.18867924528302</v>
      </c>
    </row>
    <row r="244" spans="1:8" ht="12.75" outlineLevel="7">
      <c r="A244" s="50">
        <f t="shared" si="7"/>
        <v>229</v>
      </c>
      <c r="B244" s="24" t="s">
        <v>228</v>
      </c>
      <c r="C244" s="23" t="s">
        <v>761</v>
      </c>
      <c r="D244" s="23" t="s">
        <v>135</v>
      </c>
      <c r="E244" s="23" t="s">
        <v>37</v>
      </c>
      <c r="F244" s="129">
        <v>53</v>
      </c>
      <c r="G244" s="129">
        <v>21.3</v>
      </c>
      <c r="H244" s="130">
        <f t="shared" si="6"/>
        <v>40.18867924528302</v>
      </c>
    </row>
    <row r="245" spans="1:8" ht="12.75" outlineLevel="7">
      <c r="A245" s="50">
        <f t="shared" si="7"/>
        <v>230</v>
      </c>
      <c r="B245" s="24" t="s">
        <v>64</v>
      </c>
      <c r="C245" s="23" t="s">
        <v>761</v>
      </c>
      <c r="D245" s="23" t="s">
        <v>135</v>
      </c>
      <c r="E245" s="23" t="s">
        <v>65</v>
      </c>
      <c r="F245" s="129">
        <v>53</v>
      </c>
      <c r="G245" s="129">
        <v>21.3</v>
      </c>
      <c r="H245" s="130">
        <f t="shared" si="6"/>
        <v>40.18867924528302</v>
      </c>
    </row>
    <row r="246" spans="1:8" ht="22.5" outlineLevel="7">
      <c r="A246" s="50">
        <f t="shared" si="7"/>
        <v>231</v>
      </c>
      <c r="B246" s="24" t="s">
        <v>567</v>
      </c>
      <c r="C246" s="23" t="s">
        <v>761</v>
      </c>
      <c r="D246" s="23" t="s">
        <v>236</v>
      </c>
      <c r="E246" s="23"/>
      <c r="F246" s="129">
        <v>60</v>
      </c>
      <c r="G246" s="129">
        <v>55.5</v>
      </c>
      <c r="H246" s="130">
        <f t="shared" si="6"/>
        <v>92.5</v>
      </c>
    </row>
    <row r="247" spans="1:8" ht="22.5" outlineLevel="7">
      <c r="A247" s="50">
        <f t="shared" si="7"/>
        <v>232</v>
      </c>
      <c r="B247" s="24" t="s">
        <v>237</v>
      </c>
      <c r="C247" s="23" t="s">
        <v>761</v>
      </c>
      <c r="D247" s="23" t="s">
        <v>238</v>
      </c>
      <c r="E247" s="23"/>
      <c r="F247" s="129">
        <v>60</v>
      </c>
      <c r="G247" s="129">
        <v>55.5</v>
      </c>
      <c r="H247" s="130">
        <f t="shared" si="6"/>
        <v>92.5</v>
      </c>
    </row>
    <row r="248" spans="1:8" ht="12.75" outlineLevel="7">
      <c r="A248" s="50">
        <f t="shared" si="7"/>
        <v>233</v>
      </c>
      <c r="B248" s="24" t="s">
        <v>228</v>
      </c>
      <c r="C248" s="23" t="s">
        <v>761</v>
      </c>
      <c r="D248" s="23" t="s">
        <v>238</v>
      </c>
      <c r="E248" s="23" t="s">
        <v>37</v>
      </c>
      <c r="F248" s="129">
        <v>60</v>
      </c>
      <c r="G248" s="129">
        <v>55.5</v>
      </c>
      <c r="H248" s="130">
        <f t="shared" si="6"/>
        <v>92.5</v>
      </c>
    </row>
    <row r="249" spans="1:8" ht="12.75" outlineLevel="7">
      <c r="A249" s="50">
        <f t="shared" si="7"/>
        <v>234</v>
      </c>
      <c r="B249" s="24" t="s">
        <v>64</v>
      </c>
      <c r="C249" s="23" t="s">
        <v>761</v>
      </c>
      <c r="D249" s="23" t="s">
        <v>238</v>
      </c>
      <c r="E249" s="23" t="s">
        <v>65</v>
      </c>
      <c r="F249" s="129">
        <v>60</v>
      </c>
      <c r="G249" s="129">
        <v>55.5</v>
      </c>
      <c r="H249" s="130">
        <f t="shared" si="6"/>
        <v>92.5</v>
      </c>
    </row>
    <row r="250" spans="1:8" ht="12.75" outlineLevel="7">
      <c r="A250" s="50">
        <f t="shared" si="7"/>
        <v>235</v>
      </c>
      <c r="B250" s="24" t="s">
        <v>299</v>
      </c>
      <c r="C250" s="23" t="s">
        <v>761</v>
      </c>
      <c r="D250" s="23" t="s">
        <v>300</v>
      </c>
      <c r="E250" s="23"/>
      <c r="F250" s="129">
        <v>4.5</v>
      </c>
      <c r="G250" s="129">
        <v>4.5</v>
      </c>
      <c r="H250" s="130">
        <f t="shared" si="6"/>
        <v>100</v>
      </c>
    </row>
    <row r="251" spans="1:8" ht="22.5" outlineLevel="7">
      <c r="A251" s="50">
        <f t="shared" si="7"/>
        <v>236</v>
      </c>
      <c r="B251" s="24" t="s">
        <v>301</v>
      </c>
      <c r="C251" s="23" t="s">
        <v>761</v>
      </c>
      <c r="D251" s="23" t="s">
        <v>302</v>
      </c>
      <c r="E251" s="23"/>
      <c r="F251" s="129">
        <v>4.5</v>
      </c>
      <c r="G251" s="129">
        <v>4.5</v>
      </c>
      <c r="H251" s="130">
        <f t="shared" si="6"/>
        <v>100</v>
      </c>
    </row>
    <row r="252" spans="1:8" ht="12.75" outlineLevel="7">
      <c r="A252" s="50">
        <f t="shared" si="7"/>
        <v>237</v>
      </c>
      <c r="B252" s="24" t="s">
        <v>228</v>
      </c>
      <c r="C252" s="23" t="s">
        <v>761</v>
      </c>
      <c r="D252" s="23" t="s">
        <v>302</v>
      </c>
      <c r="E252" s="23" t="s">
        <v>37</v>
      </c>
      <c r="F252" s="129">
        <v>4.5</v>
      </c>
      <c r="G252" s="129">
        <v>4.5</v>
      </c>
      <c r="H252" s="130">
        <f t="shared" si="6"/>
        <v>100</v>
      </c>
    </row>
    <row r="253" spans="1:8" ht="12.75" outlineLevel="7">
      <c r="A253" s="50">
        <f t="shared" si="7"/>
        <v>238</v>
      </c>
      <c r="B253" s="24" t="s">
        <v>64</v>
      </c>
      <c r="C253" s="23" t="s">
        <v>761</v>
      </c>
      <c r="D253" s="23" t="s">
        <v>302</v>
      </c>
      <c r="E253" s="23" t="s">
        <v>65</v>
      </c>
      <c r="F253" s="129">
        <v>4.5</v>
      </c>
      <c r="G253" s="129">
        <v>4.5</v>
      </c>
      <c r="H253" s="130">
        <f t="shared" si="6"/>
        <v>100</v>
      </c>
    </row>
    <row r="254" spans="1:8" ht="22.5" outlineLevel="7">
      <c r="A254" s="50">
        <f t="shared" si="7"/>
        <v>239</v>
      </c>
      <c r="B254" s="24" t="s">
        <v>290</v>
      </c>
      <c r="C254" s="23" t="s">
        <v>761</v>
      </c>
      <c r="D254" s="23" t="s">
        <v>291</v>
      </c>
      <c r="E254" s="23"/>
      <c r="F254" s="129">
        <v>12.4</v>
      </c>
      <c r="G254" s="129">
        <v>12.4</v>
      </c>
      <c r="H254" s="130">
        <f t="shared" si="6"/>
        <v>100</v>
      </c>
    </row>
    <row r="255" spans="1:8" ht="12.75" outlineLevel="7">
      <c r="A255" s="50">
        <f t="shared" si="7"/>
        <v>240</v>
      </c>
      <c r="B255" s="24" t="s">
        <v>292</v>
      </c>
      <c r="C255" s="23" t="s">
        <v>761</v>
      </c>
      <c r="D255" s="23" t="s">
        <v>293</v>
      </c>
      <c r="E255" s="23"/>
      <c r="F255" s="129">
        <v>12.4</v>
      </c>
      <c r="G255" s="129">
        <v>12.4</v>
      </c>
      <c r="H255" s="130">
        <f t="shared" si="6"/>
        <v>100</v>
      </c>
    </row>
    <row r="256" spans="1:8" ht="12.75" outlineLevel="7">
      <c r="A256" s="50">
        <f t="shared" si="7"/>
        <v>241</v>
      </c>
      <c r="B256" s="24" t="s">
        <v>228</v>
      </c>
      <c r="C256" s="23" t="s">
        <v>761</v>
      </c>
      <c r="D256" s="23" t="s">
        <v>293</v>
      </c>
      <c r="E256" s="23" t="s">
        <v>37</v>
      </c>
      <c r="F256" s="129">
        <v>12.4</v>
      </c>
      <c r="G256" s="129">
        <v>12.4</v>
      </c>
      <c r="H256" s="130">
        <f t="shared" si="6"/>
        <v>100</v>
      </c>
    </row>
    <row r="257" spans="1:8" ht="12.75" outlineLevel="7">
      <c r="A257" s="50">
        <f t="shared" si="7"/>
        <v>242</v>
      </c>
      <c r="B257" s="24" t="s">
        <v>64</v>
      </c>
      <c r="C257" s="23" t="s">
        <v>761</v>
      </c>
      <c r="D257" s="23" t="s">
        <v>293</v>
      </c>
      <c r="E257" s="23" t="s">
        <v>65</v>
      </c>
      <c r="F257" s="129">
        <v>12.4</v>
      </c>
      <c r="G257" s="129">
        <v>12.4</v>
      </c>
      <c r="H257" s="130">
        <f t="shared" si="6"/>
        <v>100</v>
      </c>
    </row>
    <row r="258" spans="1:8" ht="22.5" outlineLevel="1">
      <c r="A258" s="50">
        <f t="shared" si="7"/>
        <v>243</v>
      </c>
      <c r="B258" s="24" t="s">
        <v>766</v>
      </c>
      <c r="C258" s="23" t="s">
        <v>767</v>
      </c>
      <c r="D258" s="23"/>
      <c r="E258" s="23"/>
      <c r="F258" s="129">
        <v>3504.6</v>
      </c>
      <c r="G258" s="129">
        <v>3495.7</v>
      </c>
      <c r="H258" s="130">
        <f t="shared" si="6"/>
        <v>99.7460480511328</v>
      </c>
    </row>
    <row r="259" spans="1:8" ht="67.5" outlineLevel="2">
      <c r="A259" s="50">
        <f t="shared" si="7"/>
        <v>244</v>
      </c>
      <c r="B259" s="25" t="s">
        <v>768</v>
      </c>
      <c r="C259" s="23" t="s">
        <v>769</v>
      </c>
      <c r="D259" s="23"/>
      <c r="E259" s="23"/>
      <c r="F259" s="129">
        <v>1727.8</v>
      </c>
      <c r="G259" s="129">
        <v>1727.8</v>
      </c>
      <c r="H259" s="130">
        <f t="shared" si="6"/>
        <v>100</v>
      </c>
    </row>
    <row r="260" spans="1:8" ht="22.5" outlineLevel="7">
      <c r="A260" s="50">
        <f t="shared" si="7"/>
        <v>245</v>
      </c>
      <c r="B260" s="24" t="s">
        <v>567</v>
      </c>
      <c r="C260" s="23" t="s">
        <v>769</v>
      </c>
      <c r="D260" s="23" t="s">
        <v>236</v>
      </c>
      <c r="E260" s="23"/>
      <c r="F260" s="129">
        <v>143.5</v>
      </c>
      <c r="G260" s="129">
        <v>143.5</v>
      </c>
      <c r="H260" s="130">
        <f t="shared" si="6"/>
        <v>100</v>
      </c>
    </row>
    <row r="261" spans="1:8" ht="22.5" outlineLevel="7">
      <c r="A261" s="50">
        <f t="shared" si="7"/>
        <v>246</v>
      </c>
      <c r="B261" s="24" t="s">
        <v>237</v>
      </c>
      <c r="C261" s="23" t="s">
        <v>769</v>
      </c>
      <c r="D261" s="23" t="s">
        <v>238</v>
      </c>
      <c r="E261" s="23"/>
      <c r="F261" s="129">
        <v>143.5</v>
      </c>
      <c r="G261" s="129">
        <v>143.5</v>
      </c>
      <c r="H261" s="130">
        <f t="shared" si="6"/>
        <v>100</v>
      </c>
    </row>
    <row r="262" spans="1:8" ht="12.75" outlineLevel="7">
      <c r="A262" s="50">
        <f t="shared" si="7"/>
        <v>247</v>
      </c>
      <c r="B262" s="24" t="s">
        <v>228</v>
      </c>
      <c r="C262" s="23" t="s">
        <v>769</v>
      </c>
      <c r="D262" s="23" t="s">
        <v>238</v>
      </c>
      <c r="E262" s="23" t="s">
        <v>37</v>
      </c>
      <c r="F262" s="129">
        <v>143.5</v>
      </c>
      <c r="G262" s="129">
        <v>143.5</v>
      </c>
      <c r="H262" s="130">
        <f t="shared" si="6"/>
        <v>100</v>
      </c>
    </row>
    <row r="263" spans="1:8" ht="12.75" outlineLevel="7">
      <c r="A263" s="50">
        <f t="shared" si="7"/>
        <v>248</v>
      </c>
      <c r="B263" s="24" t="s">
        <v>38</v>
      </c>
      <c r="C263" s="23" t="s">
        <v>769</v>
      </c>
      <c r="D263" s="23" t="s">
        <v>238</v>
      </c>
      <c r="E263" s="23" t="s">
        <v>39</v>
      </c>
      <c r="F263" s="129">
        <v>143.5</v>
      </c>
      <c r="G263" s="129">
        <v>143.5</v>
      </c>
      <c r="H263" s="130">
        <f t="shared" si="6"/>
        <v>100</v>
      </c>
    </row>
    <row r="264" spans="1:8" ht="22.5" outlineLevel="7">
      <c r="A264" s="50">
        <f t="shared" si="7"/>
        <v>249</v>
      </c>
      <c r="B264" s="24" t="s">
        <v>290</v>
      </c>
      <c r="C264" s="23" t="s">
        <v>769</v>
      </c>
      <c r="D264" s="23" t="s">
        <v>291</v>
      </c>
      <c r="E264" s="23"/>
      <c r="F264" s="129">
        <v>1584.3</v>
      </c>
      <c r="G264" s="129">
        <v>1584.3</v>
      </c>
      <c r="H264" s="130">
        <f t="shared" si="6"/>
        <v>100</v>
      </c>
    </row>
    <row r="265" spans="1:8" ht="12.75" outlineLevel="7">
      <c r="A265" s="50">
        <f t="shared" si="7"/>
        <v>250</v>
      </c>
      <c r="B265" s="24" t="s">
        <v>292</v>
      </c>
      <c r="C265" s="23" t="s">
        <v>769</v>
      </c>
      <c r="D265" s="23" t="s">
        <v>293</v>
      </c>
      <c r="E265" s="23"/>
      <c r="F265" s="129">
        <v>1584.3</v>
      </c>
      <c r="G265" s="129">
        <v>1584.3</v>
      </c>
      <c r="H265" s="130">
        <f t="shared" si="6"/>
        <v>100</v>
      </c>
    </row>
    <row r="266" spans="1:8" ht="12.75" outlineLevel="7">
      <c r="A266" s="50">
        <f t="shared" si="7"/>
        <v>251</v>
      </c>
      <c r="B266" s="24" t="s">
        <v>228</v>
      </c>
      <c r="C266" s="23" t="s">
        <v>769</v>
      </c>
      <c r="D266" s="23" t="s">
        <v>293</v>
      </c>
      <c r="E266" s="23" t="s">
        <v>37</v>
      </c>
      <c r="F266" s="129">
        <v>1584.3</v>
      </c>
      <c r="G266" s="129">
        <v>1584.3</v>
      </c>
      <c r="H266" s="130">
        <f t="shared" si="6"/>
        <v>100</v>
      </c>
    </row>
    <row r="267" spans="1:8" ht="12.75" outlineLevel="7">
      <c r="A267" s="50">
        <f t="shared" si="7"/>
        <v>252</v>
      </c>
      <c r="B267" s="24" t="s">
        <v>38</v>
      </c>
      <c r="C267" s="23" t="s">
        <v>769</v>
      </c>
      <c r="D267" s="23" t="s">
        <v>293</v>
      </c>
      <c r="E267" s="23" t="s">
        <v>39</v>
      </c>
      <c r="F267" s="129">
        <v>1584.3</v>
      </c>
      <c r="G267" s="129">
        <v>1584.3</v>
      </c>
      <c r="H267" s="130">
        <f t="shared" si="6"/>
        <v>100</v>
      </c>
    </row>
    <row r="268" spans="1:8" ht="112.5" outlineLevel="2">
      <c r="A268" s="50">
        <f t="shared" si="7"/>
        <v>253</v>
      </c>
      <c r="B268" s="25" t="s">
        <v>770</v>
      </c>
      <c r="C268" s="23" t="s">
        <v>771</v>
      </c>
      <c r="D268" s="23"/>
      <c r="E268" s="23"/>
      <c r="F268" s="129">
        <v>602.8</v>
      </c>
      <c r="G268" s="129">
        <v>602.8</v>
      </c>
      <c r="H268" s="130">
        <f t="shared" si="6"/>
        <v>100</v>
      </c>
    </row>
    <row r="269" spans="1:8" ht="12.75" outlineLevel="7">
      <c r="A269" s="50">
        <f t="shared" si="7"/>
        <v>254</v>
      </c>
      <c r="B269" s="24" t="s">
        <v>299</v>
      </c>
      <c r="C269" s="23" t="s">
        <v>771</v>
      </c>
      <c r="D269" s="23" t="s">
        <v>300</v>
      </c>
      <c r="E269" s="23"/>
      <c r="F269" s="129">
        <v>602.8</v>
      </c>
      <c r="G269" s="129">
        <v>602.8</v>
      </c>
      <c r="H269" s="130">
        <f t="shared" si="6"/>
        <v>100</v>
      </c>
    </row>
    <row r="270" spans="1:8" ht="22.5" outlineLevel="7">
      <c r="A270" s="50">
        <f t="shared" si="7"/>
        <v>255</v>
      </c>
      <c r="B270" s="24" t="s">
        <v>301</v>
      </c>
      <c r="C270" s="23" t="s">
        <v>771</v>
      </c>
      <c r="D270" s="23" t="s">
        <v>302</v>
      </c>
      <c r="E270" s="23"/>
      <c r="F270" s="129">
        <v>602.8</v>
      </c>
      <c r="G270" s="129">
        <v>602.8</v>
      </c>
      <c r="H270" s="130">
        <f t="shared" si="6"/>
        <v>100</v>
      </c>
    </row>
    <row r="271" spans="1:8" ht="12.75" outlineLevel="7">
      <c r="A271" s="50">
        <f t="shared" si="7"/>
        <v>256</v>
      </c>
      <c r="B271" s="24" t="s">
        <v>228</v>
      </c>
      <c r="C271" s="23" t="s">
        <v>771</v>
      </c>
      <c r="D271" s="23" t="s">
        <v>302</v>
      </c>
      <c r="E271" s="23" t="s">
        <v>37</v>
      </c>
      <c r="F271" s="129">
        <v>602.8</v>
      </c>
      <c r="G271" s="129">
        <v>602.8</v>
      </c>
      <c r="H271" s="130">
        <f t="shared" si="6"/>
        <v>100</v>
      </c>
    </row>
    <row r="272" spans="1:8" ht="12.75" outlineLevel="7">
      <c r="A272" s="50">
        <f t="shared" si="7"/>
        <v>257</v>
      </c>
      <c r="B272" s="24" t="s">
        <v>38</v>
      </c>
      <c r="C272" s="23" t="s">
        <v>771</v>
      </c>
      <c r="D272" s="23" t="s">
        <v>302</v>
      </c>
      <c r="E272" s="23" t="s">
        <v>39</v>
      </c>
      <c r="F272" s="129">
        <v>602.8</v>
      </c>
      <c r="G272" s="129">
        <v>602.8</v>
      </c>
      <c r="H272" s="130">
        <f t="shared" si="6"/>
        <v>100</v>
      </c>
    </row>
    <row r="273" spans="1:8" ht="56.25" outlineLevel="2">
      <c r="A273" s="50">
        <f t="shared" si="7"/>
        <v>258</v>
      </c>
      <c r="B273" s="24" t="s">
        <v>772</v>
      </c>
      <c r="C273" s="23" t="s">
        <v>773</v>
      </c>
      <c r="D273" s="23"/>
      <c r="E273" s="23"/>
      <c r="F273" s="129">
        <v>9.5</v>
      </c>
      <c r="G273" s="129">
        <v>9.5</v>
      </c>
      <c r="H273" s="130">
        <f aca="true" t="shared" si="8" ref="H273:H336">G273/F273*100</f>
        <v>100</v>
      </c>
    </row>
    <row r="274" spans="1:8" ht="22.5" outlineLevel="7">
      <c r="A274" s="50">
        <f aca="true" t="shared" si="9" ref="A274:A337">A273+1</f>
        <v>259</v>
      </c>
      <c r="B274" s="24" t="s">
        <v>567</v>
      </c>
      <c r="C274" s="23" t="s">
        <v>773</v>
      </c>
      <c r="D274" s="23" t="s">
        <v>236</v>
      </c>
      <c r="E274" s="23"/>
      <c r="F274" s="129">
        <v>9.5</v>
      </c>
      <c r="G274" s="129">
        <v>9.5</v>
      </c>
      <c r="H274" s="130">
        <f t="shared" si="8"/>
        <v>100</v>
      </c>
    </row>
    <row r="275" spans="1:8" ht="22.5" outlineLevel="7">
      <c r="A275" s="50">
        <f t="shared" si="9"/>
        <v>260</v>
      </c>
      <c r="B275" s="24" t="s">
        <v>237</v>
      </c>
      <c r="C275" s="23" t="s">
        <v>773</v>
      </c>
      <c r="D275" s="23" t="s">
        <v>238</v>
      </c>
      <c r="E275" s="23"/>
      <c r="F275" s="129">
        <v>9.5</v>
      </c>
      <c r="G275" s="129">
        <v>9.5</v>
      </c>
      <c r="H275" s="130">
        <f t="shared" si="8"/>
        <v>100</v>
      </c>
    </row>
    <row r="276" spans="1:8" ht="12.75" outlineLevel="7">
      <c r="A276" s="50">
        <f t="shared" si="9"/>
        <v>261</v>
      </c>
      <c r="B276" s="24" t="s">
        <v>228</v>
      </c>
      <c r="C276" s="23" t="s">
        <v>773</v>
      </c>
      <c r="D276" s="23" t="s">
        <v>238</v>
      </c>
      <c r="E276" s="23" t="s">
        <v>37</v>
      </c>
      <c r="F276" s="129">
        <v>9.5</v>
      </c>
      <c r="G276" s="129">
        <v>9.5</v>
      </c>
      <c r="H276" s="130">
        <f t="shared" si="8"/>
        <v>100</v>
      </c>
    </row>
    <row r="277" spans="1:8" ht="12.75" outlineLevel="7">
      <c r="A277" s="50">
        <f t="shared" si="9"/>
        <v>262</v>
      </c>
      <c r="B277" s="24" t="s">
        <v>38</v>
      </c>
      <c r="C277" s="23" t="s">
        <v>773</v>
      </c>
      <c r="D277" s="23" t="s">
        <v>238</v>
      </c>
      <c r="E277" s="23" t="s">
        <v>39</v>
      </c>
      <c r="F277" s="129">
        <v>9.5</v>
      </c>
      <c r="G277" s="129">
        <v>9.5</v>
      </c>
      <c r="H277" s="130">
        <f t="shared" si="8"/>
        <v>100</v>
      </c>
    </row>
    <row r="278" spans="1:8" ht="67.5" outlineLevel="2">
      <c r="A278" s="50">
        <f t="shared" si="9"/>
        <v>263</v>
      </c>
      <c r="B278" s="25" t="s">
        <v>774</v>
      </c>
      <c r="C278" s="23" t="s">
        <v>775</v>
      </c>
      <c r="D278" s="23"/>
      <c r="E278" s="23"/>
      <c r="F278" s="129">
        <v>153.6</v>
      </c>
      <c r="G278" s="129">
        <v>153.6</v>
      </c>
      <c r="H278" s="130">
        <f t="shared" si="8"/>
        <v>100</v>
      </c>
    </row>
    <row r="279" spans="1:8" ht="22.5" outlineLevel="7">
      <c r="A279" s="50">
        <f t="shared" si="9"/>
        <v>264</v>
      </c>
      <c r="B279" s="24" t="s">
        <v>567</v>
      </c>
      <c r="C279" s="23" t="s">
        <v>775</v>
      </c>
      <c r="D279" s="23" t="s">
        <v>236</v>
      </c>
      <c r="E279" s="23"/>
      <c r="F279" s="129">
        <v>153.6</v>
      </c>
      <c r="G279" s="129">
        <v>153.6</v>
      </c>
      <c r="H279" s="130">
        <f t="shared" si="8"/>
        <v>100</v>
      </c>
    </row>
    <row r="280" spans="1:8" ht="22.5" outlineLevel="7">
      <c r="A280" s="50">
        <f t="shared" si="9"/>
        <v>265</v>
      </c>
      <c r="B280" s="24" t="s">
        <v>237</v>
      </c>
      <c r="C280" s="23" t="s">
        <v>775</v>
      </c>
      <c r="D280" s="23" t="s">
        <v>238</v>
      </c>
      <c r="E280" s="23"/>
      <c r="F280" s="129">
        <v>153.6</v>
      </c>
      <c r="G280" s="129">
        <v>153.6</v>
      </c>
      <c r="H280" s="130">
        <f t="shared" si="8"/>
        <v>100</v>
      </c>
    </row>
    <row r="281" spans="1:8" ht="12.75" outlineLevel="7">
      <c r="A281" s="50">
        <f t="shared" si="9"/>
        <v>266</v>
      </c>
      <c r="B281" s="24" t="s">
        <v>228</v>
      </c>
      <c r="C281" s="23" t="s">
        <v>775</v>
      </c>
      <c r="D281" s="23" t="s">
        <v>238</v>
      </c>
      <c r="E281" s="23" t="s">
        <v>37</v>
      </c>
      <c r="F281" s="129">
        <v>153.6</v>
      </c>
      <c r="G281" s="129">
        <v>153.6</v>
      </c>
      <c r="H281" s="130">
        <f t="shared" si="8"/>
        <v>100</v>
      </c>
    </row>
    <row r="282" spans="1:8" ht="12.75" outlineLevel="7">
      <c r="A282" s="50">
        <f t="shared" si="9"/>
        <v>267</v>
      </c>
      <c r="B282" s="24" t="s">
        <v>38</v>
      </c>
      <c r="C282" s="23" t="s">
        <v>775</v>
      </c>
      <c r="D282" s="23" t="s">
        <v>238</v>
      </c>
      <c r="E282" s="23" t="s">
        <v>39</v>
      </c>
      <c r="F282" s="129">
        <v>153.6</v>
      </c>
      <c r="G282" s="129">
        <v>153.6</v>
      </c>
      <c r="H282" s="130">
        <f t="shared" si="8"/>
        <v>100</v>
      </c>
    </row>
    <row r="283" spans="1:8" ht="78.75" outlineLevel="2">
      <c r="A283" s="50">
        <f t="shared" si="9"/>
        <v>268</v>
      </c>
      <c r="B283" s="25" t="s">
        <v>776</v>
      </c>
      <c r="C283" s="23" t="s">
        <v>777</v>
      </c>
      <c r="D283" s="23"/>
      <c r="E283" s="23"/>
      <c r="F283" s="129">
        <v>740.9</v>
      </c>
      <c r="G283" s="129">
        <v>740.9</v>
      </c>
      <c r="H283" s="130">
        <f t="shared" si="8"/>
        <v>100</v>
      </c>
    </row>
    <row r="284" spans="1:8" ht="22.5" outlineLevel="7">
      <c r="A284" s="50">
        <f t="shared" si="9"/>
        <v>269</v>
      </c>
      <c r="B284" s="24" t="s">
        <v>567</v>
      </c>
      <c r="C284" s="23" t="s">
        <v>777</v>
      </c>
      <c r="D284" s="23" t="s">
        <v>236</v>
      </c>
      <c r="E284" s="23"/>
      <c r="F284" s="129">
        <v>61.5</v>
      </c>
      <c r="G284" s="129">
        <v>61.5</v>
      </c>
      <c r="H284" s="130">
        <f t="shared" si="8"/>
        <v>100</v>
      </c>
    </row>
    <row r="285" spans="1:8" ht="22.5" outlineLevel="7">
      <c r="A285" s="50">
        <f t="shared" si="9"/>
        <v>270</v>
      </c>
      <c r="B285" s="24" t="s">
        <v>237</v>
      </c>
      <c r="C285" s="23" t="s">
        <v>777</v>
      </c>
      <c r="D285" s="23" t="s">
        <v>238</v>
      </c>
      <c r="E285" s="23"/>
      <c r="F285" s="129">
        <v>61.5</v>
      </c>
      <c r="G285" s="129">
        <v>61.5</v>
      </c>
      <c r="H285" s="130">
        <f t="shared" si="8"/>
        <v>100</v>
      </c>
    </row>
    <row r="286" spans="1:8" ht="12.75" outlineLevel="7">
      <c r="A286" s="50">
        <f t="shared" si="9"/>
        <v>271</v>
      </c>
      <c r="B286" s="24" t="s">
        <v>228</v>
      </c>
      <c r="C286" s="23" t="s">
        <v>777</v>
      </c>
      <c r="D286" s="23" t="s">
        <v>238</v>
      </c>
      <c r="E286" s="23" t="s">
        <v>37</v>
      </c>
      <c r="F286" s="129">
        <v>61.5</v>
      </c>
      <c r="G286" s="129">
        <v>61.5</v>
      </c>
      <c r="H286" s="130">
        <f t="shared" si="8"/>
        <v>100</v>
      </c>
    </row>
    <row r="287" spans="1:8" ht="12.75" outlineLevel="7">
      <c r="A287" s="50">
        <f t="shared" si="9"/>
        <v>272</v>
      </c>
      <c r="B287" s="24" t="s">
        <v>38</v>
      </c>
      <c r="C287" s="23" t="s">
        <v>777</v>
      </c>
      <c r="D287" s="23" t="s">
        <v>238</v>
      </c>
      <c r="E287" s="23" t="s">
        <v>39</v>
      </c>
      <c r="F287" s="129">
        <v>61.5</v>
      </c>
      <c r="G287" s="129">
        <v>61.5</v>
      </c>
      <c r="H287" s="130">
        <f t="shared" si="8"/>
        <v>100</v>
      </c>
    </row>
    <row r="288" spans="1:8" ht="22.5" outlineLevel="7">
      <c r="A288" s="50">
        <f t="shared" si="9"/>
        <v>273</v>
      </c>
      <c r="B288" s="24" t="s">
        <v>290</v>
      </c>
      <c r="C288" s="23" t="s">
        <v>777</v>
      </c>
      <c r="D288" s="23" t="s">
        <v>291</v>
      </c>
      <c r="E288" s="23"/>
      <c r="F288" s="129">
        <v>679.4</v>
      </c>
      <c r="G288" s="129">
        <v>679.4</v>
      </c>
      <c r="H288" s="130">
        <f t="shared" si="8"/>
        <v>100</v>
      </c>
    </row>
    <row r="289" spans="1:8" ht="12.75" outlineLevel="7">
      <c r="A289" s="50">
        <f t="shared" si="9"/>
        <v>274</v>
      </c>
      <c r="B289" s="24" t="s">
        <v>292</v>
      </c>
      <c r="C289" s="23" t="s">
        <v>777</v>
      </c>
      <c r="D289" s="23" t="s">
        <v>293</v>
      </c>
      <c r="E289" s="23"/>
      <c r="F289" s="129">
        <v>679.4</v>
      </c>
      <c r="G289" s="129">
        <v>679.4</v>
      </c>
      <c r="H289" s="130">
        <f t="shared" si="8"/>
        <v>100</v>
      </c>
    </row>
    <row r="290" spans="1:8" ht="12.75" outlineLevel="7">
      <c r="A290" s="50">
        <f t="shared" si="9"/>
        <v>275</v>
      </c>
      <c r="B290" s="24" t="s">
        <v>228</v>
      </c>
      <c r="C290" s="23" t="s">
        <v>777</v>
      </c>
      <c r="D290" s="23" t="s">
        <v>293</v>
      </c>
      <c r="E290" s="23" t="s">
        <v>37</v>
      </c>
      <c r="F290" s="129">
        <v>679.4</v>
      </c>
      <c r="G290" s="129">
        <v>679.4</v>
      </c>
      <c r="H290" s="130">
        <f t="shared" si="8"/>
        <v>100</v>
      </c>
    </row>
    <row r="291" spans="1:8" ht="12.75" outlineLevel="7">
      <c r="A291" s="50">
        <f t="shared" si="9"/>
        <v>276</v>
      </c>
      <c r="B291" s="24" t="s">
        <v>38</v>
      </c>
      <c r="C291" s="23" t="s">
        <v>777</v>
      </c>
      <c r="D291" s="23" t="s">
        <v>293</v>
      </c>
      <c r="E291" s="23" t="s">
        <v>39</v>
      </c>
      <c r="F291" s="129">
        <v>679.4</v>
      </c>
      <c r="G291" s="129">
        <v>679.4</v>
      </c>
      <c r="H291" s="130">
        <f t="shared" si="8"/>
        <v>100</v>
      </c>
    </row>
    <row r="292" spans="1:8" ht="123.75" outlineLevel="2">
      <c r="A292" s="50">
        <f t="shared" si="9"/>
        <v>277</v>
      </c>
      <c r="B292" s="25" t="s">
        <v>778</v>
      </c>
      <c r="C292" s="23" t="s">
        <v>779</v>
      </c>
      <c r="D292" s="23"/>
      <c r="E292" s="23"/>
      <c r="F292" s="129">
        <v>270</v>
      </c>
      <c r="G292" s="129">
        <v>261.1</v>
      </c>
      <c r="H292" s="130">
        <f t="shared" si="8"/>
        <v>96.70370370370371</v>
      </c>
    </row>
    <row r="293" spans="1:8" ht="12.75" outlineLevel="7">
      <c r="A293" s="50">
        <f t="shared" si="9"/>
        <v>278</v>
      </c>
      <c r="B293" s="24" t="s">
        <v>299</v>
      </c>
      <c r="C293" s="23" t="s">
        <v>779</v>
      </c>
      <c r="D293" s="23" t="s">
        <v>300</v>
      </c>
      <c r="E293" s="23"/>
      <c r="F293" s="129">
        <v>270</v>
      </c>
      <c r="G293" s="129">
        <v>261.1</v>
      </c>
      <c r="H293" s="130">
        <f t="shared" si="8"/>
        <v>96.70370370370371</v>
      </c>
    </row>
    <row r="294" spans="1:8" ht="22.5" outlineLevel="7">
      <c r="A294" s="50">
        <f t="shared" si="9"/>
        <v>279</v>
      </c>
      <c r="B294" s="24" t="s">
        <v>301</v>
      </c>
      <c r="C294" s="23" t="s">
        <v>779</v>
      </c>
      <c r="D294" s="23" t="s">
        <v>302</v>
      </c>
      <c r="E294" s="23"/>
      <c r="F294" s="129">
        <v>270</v>
      </c>
      <c r="G294" s="129">
        <v>261.1</v>
      </c>
      <c r="H294" s="130">
        <f t="shared" si="8"/>
        <v>96.70370370370371</v>
      </c>
    </row>
    <row r="295" spans="1:8" ht="12.75" outlineLevel="7">
      <c r="A295" s="50">
        <f t="shared" si="9"/>
        <v>280</v>
      </c>
      <c r="B295" s="24" t="s">
        <v>228</v>
      </c>
      <c r="C295" s="23" t="s">
        <v>779</v>
      </c>
      <c r="D295" s="23" t="s">
        <v>302</v>
      </c>
      <c r="E295" s="23" t="s">
        <v>37</v>
      </c>
      <c r="F295" s="129">
        <v>270</v>
      </c>
      <c r="G295" s="129">
        <v>261.1</v>
      </c>
      <c r="H295" s="130">
        <f t="shared" si="8"/>
        <v>96.70370370370371</v>
      </c>
    </row>
    <row r="296" spans="1:8" ht="12.75" outlineLevel="7">
      <c r="A296" s="50">
        <f t="shared" si="9"/>
        <v>281</v>
      </c>
      <c r="B296" s="24" t="s">
        <v>38</v>
      </c>
      <c r="C296" s="23" t="s">
        <v>779</v>
      </c>
      <c r="D296" s="23" t="s">
        <v>302</v>
      </c>
      <c r="E296" s="23" t="s">
        <v>39</v>
      </c>
      <c r="F296" s="129">
        <v>270</v>
      </c>
      <c r="G296" s="129">
        <v>261.1</v>
      </c>
      <c r="H296" s="130">
        <f t="shared" si="8"/>
        <v>96.70370370370371</v>
      </c>
    </row>
    <row r="297" spans="1:8" ht="33.75" outlineLevel="1">
      <c r="A297" s="50">
        <f t="shared" si="9"/>
        <v>282</v>
      </c>
      <c r="B297" s="24" t="s">
        <v>780</v>
      </c>
      <c r="C297" s="23" t="s">
        <v>781</v>
      </c>
      <c r="D297" s="23"/>
      <c r="E297" s="23"/>
      <c r="F297" s="129">
        <v>17617.9</v>
      </c>
      <c r="G297" s="129">
        <v>17608.3</v>
      </c>
      <c r="H297" s="130">
        <f t="shared" si="8"/>
        <v>99.94550996429766</v>
      </c>
    </row>
    <row r="298" spans="1:8" ht="56.25" outlineLevel="2">
      <c r="A298" s="50">
        <f t="shared" si="9"/>
        <v>283</v>
      </c>
      <c r="B298" s="24" t="s">
        <v>782</v>
      </c>
      <c r="C298" s="23" t="s">
        <v>783</v>
      </c>
      <c r="D298" s="23"/>
      <c r="E298" s="23"/>
      <c r="F298" s="129">
        <v>14248.5</v>
      </c>
      <c r="G298" s="129">
        <v>14244.5</v>
      </c>
      <c r="H298" s="130">
        <f t="shared" si="8"/>
        <v>99.97192686949504</v>
      </c>
    </row>
    <row r="299" spans="1:8" ht="56.25" outlineLevel="7">
      <c r="A299" s="50">
        <f t="shared" si="9"/>
        <v>284</v>
      </c>
      <c r="B299" s="24" t="s">
        <v>233</v>
      </c>
      <c r="C299" s="23" t="s">
        <v>783</v>
      </c>
      <c r="D299" s="23" t="s">
        <v>234</v>
      </c>
      <c r="E299" s="23"/>
      <c r="F299" s="129">
        <v>12558.5</v>
      </c>
      <c r="G299" s="129">
        <v>12557.5</v>
      </c>
      <c r="H299" s="130">
        <f t="shared" si="8"/>
        <v>99.992037265597</v>
      </c>
    </row>
    <row r="300" spans="1:8" ht="12.75" outlineLevel="7">
      <c r="A300" s="50">
        <f t="shared" si="9"/>
        <v>285</v>
      </c>
      <c r="B300" s="24" t="s">
        <v>287</v>
      </c>
      <c r="C300" s="23" t="s">
        <v>783</v>
      </c>
      <c r="D300" s="23" t="s">
        <v>135</v>
      </c>
      <c r="E300" s="23"/>
      <c r="F300" s="129">
        <v>12558.5</v>
      </c>
      <c r="G300" s="129">
        <v>12557.5</v>
      </c>
      <c r="H300" s="130">
        <f t="shared" si="8"/>
        <v>99.992037265597</v>
      </c>
    </row>
    <row r="301" spans="1:8" ht="12.75" outlineLevel="7">
      <c r="A301" s="50">
        <f t="shared" si="9"/>
        <v>286</v>
      </c>
      <c r="B301" s="24" t="s">
        <v>228</v>
      </c>
      <c r="C301" s="23" t="s">
        <v>783</v>
      </c>
      <c r="D301" s="23" t="s">
        <v>135</v>
      </c>
      <c r="E301" s="23" t="s">
        <v>37</v>
      </c>
      <c r="F301" s="129">
        <v>12558.5</v>
      </c>
      <c r="G301" s="129">
        <v>12557.5</v>
      </c>
      <c r="H301" s="130">
        <f t="shared" si="8"/>
        <v>99.992037265597</v>
      </c>
    </row>
    <row r="302" spans="1:8" ht="12.75" outlineLevel="7">
      <c r="A302" s="50">
        <f t="shared" si="9"/>
        <v>287</v>
      </c>
      <c r="B302" s="24" t="s">
        <v>66</v>
      </c>
      <c r="C302" s="23" t="s">
        <v>783</v>
      </c>
      <c r="D302" s="23" t="s">
        <v>135</v>
      </c>
      <c r="E302" s="23" t="s">
        <v>67</v>
      </c>
      <c r="F302" s="129">
        <v>12558.5</v>
      </c>
      <c r="G302" s="129">
        <v>12557.5</v>
      </c>
      <c r="H302" s="130">
        <f t="shared" si="8"/>
        <v>99.992037265597</v>
      </c>
    </row>
    <row r="303" spans="1:8" ht="22.5" outlineLevel="7">
      <c r="A303" s="50">
        <f t="shared" si="9"/>
        <v>288</v>
      </c>
      <c r="B303" s="24" t="s">
        <v>567</v>
      </c>
      <c r="C303" s="23" t="s">
        <v>783</v>
      </c>
      <c r="D303" s="23" t="s">
        <v>236</v>
      </c>
      <c r="E303" s="23"/>
      <c r="F303" s="129">
        <v>1641.8</v>
      </c>
      <c r="G303" s="129">
        <v>1641.3</v>
      </c>
      <c r="H303" s="130">
        <f t="shared" si="8"/>
        <v>99.96954562066026</v>
      </c>
    </row>
    <row r="304" spans="1:8" ht="22.5" outlineLevel="7">
      <c r="A304" s="50">
        <f t="shared" si="9"/>
        <v>289</v>
      </c>
      <c r="B304" s="24" t="s">
        <v>237</v>
      </c>
      <c r="C304" s="23" t="s">
        <v>783</v>
      </c>
      <c r="D304" s="23" t="s">
        <v>238</v>
      </c>
      <c r="E304" s="23"/>
      <c r="F304" s="129">
        <v>1641.8</v>
      </c>
      <c r="G304" s="129">
        <v>1641.3</v>
      </c>
      <c r="H304" s="130">
        <f t="shared" si="8"/>
        <v>99.96954562066026</v>
      </c>
    </row>
    <row r="305" spans="1:8" ht="12.75" outlineLevel="7">
      <c r="A305" s="50">
        <f t="shared" si="9"/>
        <v>290</v>
      </c>
      <c r="B305" s="24" t="s">
        <v>228</v>
      </c>
      <c r="C305" s="23" t="s">
        <v>783</v>
      </c>
      <c r="D305" s="23" t="s">
        <v>238</v>
      </c>
      <c r="E305" s="23" t="s">
        <v>37</v>
      </c>
      <c r="F305" s="129">
        <v>1641.8</v>
      </c>
      <c r="G305" s="129">
        <v>1641.3</v>
      </c>
      <c r="H305" s="130">
        <f t="shared" si="8"/>
        <v>99.96954562066026</v>
      </c>
    </row>
    <row r="306" spans="1:8" ht="12.75" outlineLevel="7">
      <c r="A306" s="50">
        <f t="shared" si="9"/>
        <v>291</v>
      </c>
      <c r="B306" s="24" t="s">
        <v>66</v>
      </c>
      <c r="C306" s="23" t="s">
        <v>783</v>
      </c>
      <c r="D306" s="23" t="s">
        <v>238</v>
      </c>
      <c r="E306" s="23" t="s">
        <v>67</v>
      </c>
      <c r="F306" s="129">
        <v>1641.8</v>
      </c>
      <c r="G306" s="129">
        <v>1641.3</v>
      </c>
      <c r="H306" s="130">
        <f t="shared" si="8"/>
        <v>99.96954562066026</v>
      </c>
    </row>
    <row r="307" spans="1:8" ht="12.75" outlineLevel="7">
      <c r="A307" s="50">
        <f t="shared" si="9"/>
        <v>292</v>
      </c>
      <c r="B307" s="24" t="s">
        <v>253</v>
      </c>
      <c r="C307" s="23" t="s">
        <v>783</v>
      </c>
      <c r="D307" s="23" t="s">
        <v>254</v>
      </c>
      <c r="E307" s="23"/>
      <c r="F307" s="129">
        <v>48.1</v>
      </c>
      <c r="G307" s="129">
        <v>45.7</v>
      </c>
      <c r="H307" s="130">
        <f t="shared" si="8"/>
        <v>95.01039501039502</v>
      </c>
    </row>
    <row r="308" spans="1:8" ht="12.75" outlineLevel="7">
      <c r="A308" s="50">
        <f t="shared" si="9"/>
        <v>293</v>
      </c>
      <c r="B308" s="24" t="s">
        <v>261</v>
      </c>
      <c r="C308" s="23" t="s">
        <v>783</v>
      </c>
      <c r="D308" s="23" t="s">
        <v>262</v>
      </c>
      <c r="E308" s="23"/>
      <c r="F308" s="129">
        <v>21</v>
      </c>
      <c r="G308" s="129">
        <v>21</v>
      </c>
      <c r="H308" s="130">
        <f t="shared" si="8"/>
        <v>100</v>
      </c>
    </row>
    <row r="309" spans="1:8" ht="12.75" outlineLevel="7">
      <c r="A309" s="50">
        <f t="shared" si="9"/>
        <v>294</v>
      </c>
      <c r="B309" s="24" t="s">
        <v>228</v>
      </c>
      <c r="C309" s="23" t="s">
        <v>783</v>
      </c>
      <c r="D309" s="23" t="s">
        <v>262</v>
      </c>
      <c r="E309" s="23" t="s">
        <v>37</v>
      </c>
      <c r="F309" s="129">
        <v>21</v>
      </c>
      <c r="G309" s="129">
        <v>21</v>
      </c>
      <c r="H309" s="130">
        <f t="shared" si="8"/>
        <v>100</v>
      </c>
    </row>
    <row r="310" spans="1:8" ht="12.75" outlineLevel="7">
      <c r="A310" s="50">
        <f t="shared" si="9"/>
        <v>295</v>
      </c>
      <c r="B310" s="24" t="s">
        <v>66</v>
      </c>
      <c r="C310" s="23" t="s">
        <v>783</v>
      </c>
      <c r="D310" s="23" t="s">
        <v>262</v>
      </c>
      <c r="E310" s="23" t="s">
        <v>67</v>
      </c>
      <c r="F310" s="129">
        <v>21</v>
      </c>
      <c r="G310" s="129">
        <v>21</v>
      </c>
      <c r="H310" s="130">
        <f t="shared" si="8"/>
        <v>100</v>
      </c>
    </row>
    <row r="311" spans="1:8" ht="12.75" outlineLevel="7">
      <c r="A311" s="50">
        <f t="shared" si="9"/>
        <v>296</v>
      </c>
      <c r="B311" s="24" t="s">
        <v>255</v>
      </c>
      <c r="C311" s="23" t="s">
        <v>783</v>
      </c>
      <c r="D311" s="23" t="s">
        <v>256</v>
      </c>
      <c r="E311" s="23"/>
      <c r="F311" s="129">
        <v>27.1</v>
      </c>
      <c r="G311" s="129">
        <v>24.7</v>
      </c>
      <c r="H311" s="130">
        <f t="shared" si="8"/>
        <v>91.14391143911439</v>
      </c>
    </row>
    <row r="312" spans="1:8" ht="12.75" outlineLevel="7">
      <c r="A312" s="50">
        <f t="shared" si="9"/>
        <v>297</v>
      </c>
      <c r="B312" s="24" t="s">
        <v>228</v>
      </c>
      <c r="C312" s="23" t="s">
        <v>783</v>
      </c>
      <c r="D312" s="23" t="s">
        <v>256</v>
      </c>
      <c r="E312" s="23" t="s">
        <v>37</v>
      </c>
      <c r="F312" s="129">
        <v>27.1</v>
      </c>
      <c r="G312" s="129">
        <v>24.7</v>
      </c>
      <c r="H312" s="130">
        <f t="shared" si="8"/>
        <v>91.14391143911439</v>
      </c>
    </row>
    <row r="313" spans="1:8" ht="12.75" outlineLevel="7">
      <c r="A313" s="50">
        <f t="shared" si="9"/>
        <v>298</v>
      </c>
      <c r="B313" s="24" t="s">
        <v>66</v>
      </c>
      <c r="C313" s="23" t="s">
        <v>783</v>
      </c>
      <c r="D313" s="23" t="s">
        <v>256</v>
      </c>
      <c r="E313" s="23" t="s">
        <v>67</v>
      </c>
      <c r="F313" s="129">
        <v>27.1</v>
      </c>
      <c r="G313" s="129">
        <v>24.7</v>
      </c>
      <c r="H313" s="130">
        <f t="shared" si="8"/>
        <v>91.14391143911439</v>
      </c>
    </row>
    <row r="314" spans="1:8" ht="56.25" outlineLevel="2">
      <c r="A314" s="50">
        <f t="shared" si="9"/>
        <v>299</v>
      </c>
      <c r="B314" s="24" t="s">
        <v>784</v>
      </c>
      <c r="C314" s="23" t="s">
        <v>785</v>
      </c>
      <c r="D314" s="23"/>
      <c r="E314" s="23"/>
      <c r="F314" s="129">
        <v>3369.4</v>
      </c>
      <c r="G314" s="129">
        <v>3363.8</v>
      </c>
      <c r="H314" s="130">
        <f t="shared" si="8"/>
        <v>99.83379830236838</v>
      </c>
    </row>
    <row r="315" spans="1:8" ht="56.25" outlineLevel="7">
      <c r="A315" s="50">
        <f t="shared" si="9"/>
        <v>300</v>
      </c>
      <c r="B315" s="24" t="s">
        <v>233</v>
      </c>
      <c r="C315" s="23" t="s">
        <v>785</v>
      </c>
      <c r="D315" s="23" t="s">
        <v>234</v>
      </c>
      <c r="E315" s="23"/>
      <c r="F315" s="129">
        <v>3361.8</v>
      </c>
      <c r="G315" s="129">
        <v>3361.8</v>
      </c>
      <c r="H315" s="130">
        <f t="shared" si="8"/>
        <v>100</v>
      </c>
    </row>
    <row r="316" spans="1:8" ht="22.5" outlineLevel="7">
      <c r="A316" s="50">
        <f t="shared" si="9"/>
        <v>301</v>
      </c>
      <c r="B316" s="24" t="s">
        <v>235</v>
      </c>
      <c r="C316" s="23" t="s">
        <v>785</v>
      </c>
      <c r="D316" s="23" t="s">
        <v>111</v>
      </c>
      <c r="E316" s="23"/>
      <c r="F316" s="129">
        <v>3361.8</v>
      </c>
      <c r="G316" s="129">
        <v>3361.8</v>
      </c>
      <c r="H316" s="130">
        <f t="shared" si="8"/>
        <v>100</v>
      </c>
    </row>
    <row r="317" spans="1:8" ht="12.75" outlineLevel="7">
      <c r="A317" s="50">
        <f t="shared" si="9"/>
        <v>302</v>
      </c>
      <c r="B317" s="24" t="s">
        <v>228</v>
      </c>
      <c r="C317" s="23" t="s">
        <v>785</v>
      </c>
      <c r="D317" s="23" t="s">
        <v>111</v>
      </c>
      <c r="E317" s="23" t="s">
        <v>37</v>
      </c>
      <c r="F317" s="129">
        <v>3361.8</v>
      </c>
      <c r="G317" s="129">
        <v>3361.8</v>
      </c>
      <c r="H317" s="130">
        <f t="shared" si="8"/>
        <v>100</v>
      </c>
    </row>
    <row r="318" spans="1:8" ht="12.75" outlineLevel="7">
      <c r="A318" s="50">
        <f t="shared" si="9"/>
        <v>303</v>
      </c>
      <c r="B318" s="24" t="s">
        <v>66</v>
      </c>
      <c r="C318" s="23" t="s">
        <v>785</v>
      </c>
      <c r="D318" s="23" t="s">
        <v>111</v>
      </c>
      <c r="E318" s="23" t="s">
        <v>67</v>
      </c>
      <c r="F318" s="129">
        <v>3361.8</v>
      </c>
      <c r="G318" s="129">
        <v>3361.8</v>
      </c>
      <c r="H318" s="130">
        <f t="shared" si="8"/>
        <v>100</v>
      </c>
    </row>
    <row r="319" spans="1:8" ht="22.5" outlineLevel="7">
      <c r="A319" s="50">
        <f t="shared" si="9"/>
        <v>304</v>
      </c>
      <c r="B319" s="24" t="s">
        <v>567</v>
      </c>
      <c r="C319" s="23" t="s">
        <v>785</v>
      </c>
      <c r="D319" s="23" t="s">
        <v>236</v>
      </c>
      <c r="E319" s="23"/>
      <c r="F319" s="129">
        <v>5.9</v>
      </c>
      <c r="G319" s="129">
        <v>2</v>
      </c>
      <c r="H319" s="130">
        <f t="shared" si="8"/>
        <v>33.89830508474576</v>
      </c>
    </row>
    <row r="320" spans="1:8" ht="22.5" outlineLevel="7">
      <c r="A320" s="50">
        <f t="shared" si="9"/>
        <v>305</v>
      </c>
      <c r="B320" s="24" t="s">
        <v>237</v>
      </c>
      <c r="C320" s="23" t="s">
        <v>785</v>
      </c>
      <c r="D320" s="23" t="s">
        <v>238</v>
      </c>
      <c r="E320" s="23"/>
      <c r="F320" s="129">
        <v>5.9</v>
      </c>
      <c r="G320" s="129">
        <v>2</v>
      </c>
      <c r="H320" s="130">
        <f t="shared" si="8"/>
        <v>33.89830508474576</v>
      </c>
    </row>
    <row r="321" spans="1:8" ht="12.75" outlineLevel="7">
      <c r="A321" s="50">
        <f t="shared" si="9"/>
        <v>306</v>
      </c>
      <c r="B321" s="24" t="s">
        <v>228</v>
      </c>
      <c r="C321" s="23" t="s">
        <v>785</v>
      </c>
      <c r="D321" s="23" t="s">
        <v>238</v>
      </c>
      <c r="E321" s="23" t="s">
        <v>37</v>
      </c>
      <c r="F321" s="129">
        <v>5.9</v>
      </c>
      <c r="G321" s="129">
        <v>2</v>
      </c>
      <c r="H321" s="130">
        <f t="shared" si="8"/>
        <v>33.89830508474576</v>
      </c>
    </row>
    <row r="322" spans="1:8" ht="12.75" outlineLevel="7">
      <c r="A322" s="50">
        <f t="shared" si="9"/>
        <v>307</v>
      </c>
      <c r="B322" s="24" t="s">
        <v>66</v>
      </c>
      <c r="C322" s="23" t="s">
        <v>785</v>
      </c>
      <c r="D322" s="23" t="s">
        <v>238</v>
      </c>
      <c r="E322" s="23" t="s">
        <v>67</v>
      </c>
      <c r="F322" s="129">
        <v>5.9</v>
      </c>
      <c r="G322" s="129">
        <v>2</v>
      </c>
      <c r="H322" s="130">
        <f t="shared" si="8"/>
        <v>33.89830508474576</v>
      </c>
    </row>
    <row r="323" spans="1:8" ht="12.75" outlineLevel="7">
      <c r="A323" s="50">
        <f t="shared" si="9"/>
        <v>308</v>
      </c>
      <c r="B323" s="24" t="s">
        <v>253</v>
      </c>
      <c r="C323" s="23" t="s">
        <v>785</v>
      </c>
      <c r="D323" s="23" t="s">
        <v>254</v>
      </c>
      <c r="E323" s="23"/>
      <c r="F323" s="129">
        <v>1.7</v>
      </c>
      <c r="G323" s="129">
        <v>0</v>
      </c>
      <c r="H323" s="130">
        <f t="shared" si="8"/>
        <v>0</v>
      </c>
    </row>
    <row r="324" spans="1:8" ht="12.75" outlineLevel="7">
      <c r="A324" s="50">
        <f t="shared" si="9"/>
        <v>309</v>
      </c>
      <c r="B324" s="24" t="s">
        <v>261</v>
      </c>
      <c r="C324" s="23" t="s">
        <v>785</v>
      </c>
      <c r="D324" s="23" t="s">
        <v>262</v>
      </c>
      <c r="E324" s="23"/>
      <c r="F324" s="129">
        <v>1.7</v>
      </c>
      <c r="G324" s="129">
        <v>0</v>
      </c>
      <c r="H324" s="130">
        <f t="shared" si="8"/>
        <v>0</v>
      </c>
    </row>
    <row r="325" spans="1:8" ht="12.75" outlineLevel="7">
      <c r="A325" s="50">
        <f t="shared" si="9"/>
        <v>310</v>
      </c>
      <c r="B325" s="24" t="s">
        <v>228</v>
      </c>
      <c r="C325" s="23" t="s">
        <v>785</v>
      </c>
      <c r="D325" s="23" t="s">
        <v>262</v>
      </c>
      <c r="E325" s="23" t="s">
        <v>37</v>
      </c>
      <c r="F325" s="129">
        <v>1.7</v>
      </c>
      <c r="G325" s="129">
        <v>0</v>
      </c>
      <c r="H325" s="130">
        <f t="shared" si="8"/>
        <v>0</v>
      </c>
    </row>
    <row r="326" spans="1:8" ht="12.75" outlineLevel="7">
      <c r="A326" s="50">
        <f t="shared" si="9"/>
        <v>311</v>
      </c>
      <c r="B326" s="24" t="s">
        <v>66</v>
      </c>
      <c r="C326" s="23" t="s">
        <v>785</v>
      </c>
      <c r="D326" s="23" t="s">
        <v>262</v>
      </c>
      <c r="E326" s="23" t="s">
        <v>67</v>
      </c>
      <c r="F326" s="129">
        <v>1.7</v>
      </c>
      <c r="G326" s="129">
        <v>0</v>
      </c>
      <c r="H326" s="130">
        <f t="shared" si="8"/>
        <v>0</v>
      </c>
    </row>
    <row r="327" spans="1:8" ht="21.75">
      <c r="A327" s="51">
        <f t="shared" si="9"/>
        <v>312</v>
      </c>
      <c r="B327" s="30" t="s">
        <v>403</v>
      </c>
      <c r="C327" s="26" t="s">
        <v>828</v>
      </c>
      <c r="D327" s="26"/>
      <c r="E327" s="26"/>
      <c r="F327" s="126">
        <v>18829.2</v>
      </c>
      <c r="G327" s="126">
        <v>18764.7</v>
      </c>
      <c r="H327" s="127">
        <f t="shared" si="8"/>
        <v>99.65744694410809</v>
      </c>
    </row>
    <row r="328" spans="1:8" ht="33.75" outlineLevel="1">
      <c r="A328" s="50">
        <f t="shared" si="9"/>
        <v>313</v>
      </c>
      <c r="B328" s="24" t="s">
        <v>324</v>
      </c>
      <c r="C328" s="23" t="s">
        <v>829</v>
      </c>
      <c r="D328" s="23"/>
      <c r="E328" s="23"/>
      <c r="F328" s="129">
        <v>415.6</v>
      </c>
      <c r="G328" s="129">
        <v>415.6</v>
      </c>
      <c r="H328" s="130">
        <f t="shared" si="8"/>
        <v>100</v>
      </c>
    </row>
    <row r="329" spans="1:8" ht="67.5" outlineLevel="2">
      <c r="A329" s="50">
        <f t="shared" si="9"/>
        <v>314</v>
      </c>
      <c r="B329" s="24" t="s">
        <v>404</v>
      </c>
      <c r="C329" s="23" t="s">
        <v>830</v>
      </c>
      <c r="D329" s="23"/>
      <c r="E329" s="23"/>
      <c r="F329" s="129">
        <v>415.6</v>
      </c>
      <c r="G329" s="129">
        <v>415.6</v>
      </c>
      <c r="H329" s="130">
        <f t="shared" si="8"/>
        <v>100</v>
      </c>
    </row>
    <row r="330" spans="1:8" ht="12.75" outlineLevel="7">
      <c r="A330" s="50">
        <f t="shared" si="9"/>
        <v>315</v>
      </c>
      <c r="B330" s="24" t="s">
        <v>299</v>
      </c>
      <c r="C330" s="23" t="s">
        <v>830</v>
      </c>
      <c r="D330" s="23" t="s">
        <v>300</v>
      </c>
      <c r="E330" s="23"/>
      <c r="F330" s="129">
        <v>415.6</v>
      </c>
      <c r="G330" s="129">
        <v>415.6</v>
      </c>
      <c r="H330" s="130">
        <f t="shared" si="8"/>
        <v>100</v>
      </c>
    </row>
    <row r="331" spans="1:8" ht="22.5" outlineLevel="7">
      <c r="A331" s="50">
        <f t="shared" si="9"/>
        <v>316</v>
      </c>
      <c r="B331" s="24" t="s">
        <v>325</v>
      </c>
      <c r="C331" s="23" t="s">
        <v>830</v>
      </c>
      <c r="D331" s="23" t="s">
        <v>326</v>
      </c>
      <c r="E331" s="23"/>
      <c r="F331" s="129">
        <v>415.6</v>
      </c>
      <c r="G331" s="129">
        <v>415.6</v>
      </c>
      <c r="H331" s="130">
        <f t="shared" si="8"/>
        <v>100</v>
      </c>
    </row>
    <row r="332" spans="1:8" ht="12.75" outlineLevel="7">
      <c r="A332" s="50">
        <f t="shared" si="9"/>
        <v>317</v>
      </c>
      <c r="B332" s="24" t="s">
        <v>229</v>
      </c>
      <c r="C332" s="23" t="s">
        <v>830</v>
      </c>
      <c r="D332" s="23" t="s">
        <v>326</v>
      </c>
      <c r="E332" s="23" t="s">
        <v>43</v>
      </c>
      <c r="F332" s="129">
        <v>415.6</v>
      </c>
      <c r="G332" s="129">
        <v>415.6</v>
      </c>
      <c r="H332" s="130">
        <f t="shared" si="8"/>
        <v>100</v>
      </c>
    </row>
    <row r="333" spans="1:8" ht="12.75" outlineLevel="7">
      <c r="A333" s="50">
        <f t="shared" si="9"/>
        <v>318</v>
      </c>
      <c r="B333" s="24" t="s">
        <v>171</v>
      </c>
      <c r="C333" s="23" t="s">
        <v>830</v>
      </c>
      <c r="D333" s="23" t="s">
        <v>326</v>
      </c>
      <c r="E333" s="23" t="s">
        <v>172</v>
      </c>
      <c r="F333" s="129">
        <v>415.6</v>
      </c>
      <c r="G333" s="129">
        <v>415.6</v>
      </c>
      <c r="H333" s="130">
        <f t="shared" si="8"/>
        <v>100</v>
      </c>
    </row>
    <row r="334" spans="1:8" ht="22.5" outlineLevel="1">
      <c r="A334" s="50">
        <f t="shared" si="9"/>
        <v>319</v>
      </c>
      <c r="B334" s="24" t="s">
        <v>328</v>
      </c>
      <c r="C334" s="23" t="s">
        <v>834</v>
      </c>
      <c r="D334" s="23"/>
      <c r="E334" s="23"/>
      <c r="F334" s="129">
        <v>85</v>
      </c>
      <c r="G334" s="129">
        <v>85</v>
      </c>
      <c r="H334" s="130">
        <f t="shared" si="8"/>
        <v>100</v>
      </c>
    </row>
    <row r="335" spans="1:8" ht="112.5" outlineLevel="2">
      <c r="A335" s="50">
        <f t="shared" si="9"/>
        <v>320</v>
      </c>
      <c r="B335" s="25" t="s">
        <v>835</v>
      </c>
      <c r="C335" s="23" t="s">
        <v>836</v>
      </c>
      <c r="D335" s="23"/>
      <c r="E335" s="23"/>
      <c r="F335" s="129">
        <v>85</v>
      </c>
      <c r="G335" s="129">
        <v>85</v>
      </c>
      <c r="H335" s="130">
        <f t="shared" si="8"/>
        <v>100</v>
      </c>
    </row>
    <row r="336" spans="1:8" ht="22.5" outlineLevel="7">
      <c r="A336" s="50">
        <f t="shared" si="9"/>
        <v>321</v>
      </c>
      <c r="B336" s="24" t="s">
        <v>567</v>
      </c>
      <c r="C336" s="23" t="s">
        <v>836</v>
      </c>
      <c r="D336" s="23" t="s">
        <v>236</v>
      </c>
      <c r="E336" s="23"/>
      <c r="F336" s="129">
        <v>85</v>
      </c>
      <c r="G336" s="129">
        <v>85</v>
      </c>
      <c r="H336" s="130">
        <f t="shared" si="8"/>
        <v>100</v>
      </c>
    </row>
    <row r="337" spans="1:8" ht="22.5" outlineLevel="7">
      <c r="A337" s="50">
        <f t="shared" si="9"/>
        <v>322</v>
      </c>
      <c r="B337" s="24" t="s">
        <v>237</v>
      </c>
      <c r="C337" s="23" t="s">
        <v>836</v>
      </c>
      <c r="D337" s="23" t="s">
        <v>238</v>
      </c>
      <c r="E337" s="23"/>
      <c r="F337" s="129">
        <v>85</v>
      </c>
      <c r="G337" s="129">
        <v>85</v>
      </c>
      <c r="H337" s="130">
        <f aca="true" t="shared" si="10" ref="H337:H400">G337/F337*100</f>
        <v>100</v>
      </c>
    </row>
    <row r="338" spans="1:8" ht="12.75" outlineLevel="7">
      <c r="A338" s="50">
        <f aca="true" t="shared" si="11" ref="A338:A401">A337+1</f>
        <v>323</v>
      </c>
      <c r="B338" s="24" t="s">
        <v>229</v>
      </c>
      <c r="C338" s="23" t="s">
        <v>836</v>
      </c>
      <c r="D338" s="23" t="s">
        <v>238</v>
      </c>
      <c r="E338" s="23" t="s">
        <v>43</v>
      </c>
      <c r="F338" s="129">
        <v>85</v>
      </c>
      <c r="G338" s="129">
        <v>85</v>
      </c>
      <c r="H338" s="130">
        <f t="shared" si="10"/>
        <v>100</v>
      </c>
    </row>
    <row r="339" spans="1:8" ht="12.75" outlineLevel="7">
      <c r="A339" s="50">
        <f t="shared" si="11"/>
        <v>324</v>
      </c>
      <c r="B339" s="24" t="s">
        <v>44</v>
      </c>
      <c r="C339" s="23" t="s">
        <v>836</v>
      </c>
      <c r="D339" s="23" t="s">
        <v>238</v>
      </c>
      <c r="E339" s="23" t="s">
        <v>45</v>
      </c>
      <c r="F339" s="129">
        <v>85</v>
      </c>
      <c r="G339" s="129">
        <v>85</v>
      </c>
      <c r="H339" s="130">
        <f t="shared" si="10"/>
        <v>100</v>
      </c>
    </row>
    <row r="340" spans="1:8" ht="22.5" outlineLevel="1">
      <c r="A340" s="50">
        <f t="shared" si="11"/>
        <v>325</v>
      </c>
      <c r="B340" s="24" t="s">
        <v>327</v>
      </c>
      <c r="C340" s="23" t="s">
        <v>831</v>
      </c>
      <c r="D340" s="23"/>
      <c r="E340" s="23"/>
      <c r="F340" s="129">
        <v>10920.4</v>
      </c>
      <c r="G340" s="129">
        <v>10885.5</v>
      </c>
      <c r="H340" s="130">
        <f t="shared" si="10"/>
        <v>99.6804146368265</v>
      </c>
    </row>
    <row r="341" spans="1:8" ht="90" outlineLevel="2">
      <c r="A341" s="50">
        <f t="shared" si="11"/>
        <v>326</v>
      </c>
      <c r="B341" s="25" t="s">
        <v>832</v>
      </c>
      <c r="C341" s="23" t="s">
        <v>833</v>
      </c>
      <c r="D341" s="23"/>
      <c r="E341" s="23"/>
      <c r="F341" s="129">
        <v>10920.4</v>
      </c>
      <c r="G341" s="129">
        <v>10885.5</v>
      </c>
      <c r="H341" s="130">
        <f t="shared" si="10"/>
        <v>99.6804146368265</v>
      </c>
    </row>
    <row r="342" spans="1:8" ht="22.5" outlineLevel="7">
      <c r="A342" s="50">
        <f t="shared" si="11"/>
        <v>327</v>
      </c>
      <c r="B342" s="24" t="s">
        <v>290</v>
      </c>
      <c r="C342" s="23" t="s">
        <v>833</v>
      </c>
      <c r="D342" s="23" t="s">
        <v>291</v>
      </c>
      <c r="E342" s="23"/>
      <c r="F342" s="129">
        <v>10920.4</v>
      </c>
      <c r="G342" s="129">
        <v>10885.5</v>
      </c>
      <c r="H342" s="130">
        <f t="shared" si="10"/>
        <v>99.6804146368265</v>
      </c>
    </row>
    <row r="343" spans="1:8" ht="12.75" outlineLevel="7">
      <c r="A343" s="50">
        <f t="shared" si="11"/>
        <v>328</v>
      </c>
      <c r="B343" s="24" t="s">
        <v>292</v>
      </c>
      <c r="C343" s="23" t="s">
        <v>833</v>
      </c>
      <c r="D343" s="23" t="s">
        <v>293</v>
      </c>
      <c r="E343" s="23"/>
      <c r="F343" s="129">
        <v>10920.4</v>
      </c>
      <c r="G343" s="129">
        <v>10885.5</v>
      </c>
      <c r="H343" s="130">
        <f t="shared" si="10"/>
        <v>99.6804146368265</v>
      </c>
    </row>
    <row r="344" spans="1:8" ht="12.75" outlineLevel="7">
      <c r="A344" s="50">
        <f t="shared" si="11"/>
        <v>329</v>
      </c>
      <c r="B344" s="24" t="s">
        <v>229</v>
      </c>
      <c r="C344" s="23" t="s">
        <v>833</v>
      </c>
      <c r="D344" s="23" t="s">
        <v>293</v>
      </c>
      <c r="E344" s="23" t="s">
        <v>43</v>
      </c>
      <c r="F344" s="129">
        <v>10920.4</v>
      </c>
      <c r="G344" s="129">
        <v>10885.5</v>
      </c>
      <c r="H344" s="130">
        <f t="shared" si="10"/>
        <v>99.6804146368265</v>
      </c>
    </row>
    <row r="345" spans="1:8" ht="12.75" outlineLevel="7">
      <c r="A345" s="50">
        <f t="shared" si="11"/>
        <v>330</v>
      </c>
      <c r="B345" s="24" t="s">
        <v>169</v>
      </c>
      <c r="C345" s="23" t="s">
        <v>833</v>
      </c>
      <c r="D345" s="23" t="s">
        <v>293</v>
      </c>
      <c r="E345" s="23" t="s">
        <v>170</v>
      </c>
      <c r="F345" s="129">
        <v>10920.4</v>
      </c>
      <c r="G345" s="129">
        <v>10885.5</v>
      </c>
      <c r="H345" s="130">
        <f t="shared" si="10"/>
        <v>99.6804146368265</v>
      </c>
    </row>
    <row r="346" spans="1:8" ht="22.5" outlineLevel="1">
      <c r="A346" s="50">
        <f t="shared" si="11"/>
        <v>331</v>
      </c>
      <c r="B346" s="24" t="s">
        <v>311</v>
      </c>
      <c r="C346" s="23" t="s">
        <v>837</v>
      </c>
      <c r="D346" s="23"/>
      <c r="E346" s="23"/>
      <c r="F346" s="129">
        <v>7408.2</v>
      </c>
      <c r="G346" s="129">
        <v>7378.6</v>
      </c>
      <c r="H346" s="130">
        <f t="shared" si="10"/>
        <v>99.60044275262547</v>
      </c>
    </row>
    <row r="347" spans="1:8" ht="78.75" outlineLevel="2">
      <c r="A347" s="50">
        <f t="shared" si="11"/>
        <v>332</v>
      </c>
      <c r="B347" s="25" t="s">
        <v>405</v>
      </c>
      <c r="C347" s="23" t="s">
        <v>838</v>
      </c>
      <c r="D347" s="23"/>
      <c r="E347" s="23"/>
      <c r="F347" s="129">
        <v>7408.2</v>
      </c>
      <c r="G347" s="129">
        <v>7378.6</v>
      </c>
      <c r="H347" s="130">
        <f t="shared" si="10"/>
        <v>99.60044275262547</v>
      </c>
    </row>
    <row r="348" spans="1:8" ht="56.25" outlineLevel="7">
      <c r="A348" s="50">
        <f t="shared" si="11"/>
        <v>333</v>
      </c>
      <c r="B348" s="24" t="s">
        <v>233</v>
      </c>
      <c r="C348" s="23" t="s">
        <v>838</v>
      </c>
      <c r="D348" s="23" t="s">
        <v>234</v>
      </c>
      <c r="E348" s="23"/>
      <c r="F348" s="129">
        <v>6551.3</v>
      </c>
      <c r="G348" s="129">
        <v>6537.8</v>
      </c>
      <c r="H348" s="130">
        <f t="shared" si="10"/>
        <v>99.79393402836078</v>
      </c>
    </row>
    <row r="349" spans="1:8" ht="22.5" outlineLevel="7">
      <c r="A349" s="50">
        <f t="shared" si="11"/>
        <v>334</v>
      </c>
      <c r="B349" s="24" t="s">
        <v>235</v>
      </c>
      <c r="C349" s="23" t="s">
        <v>838</v>
      </c>
      <c r="D349" s="23" t="s">
        <v>111</v>
      </c>
      <c r="E349" s="23"/>
      <c r="F349" s="129">
        <v>6551.3</v>
      </c>
      <c r="G349" s="129">
        <v>6537.8</v>
      </c>
      <c r="H349" s="130">
        <f t="shared" si="10"/>
        <v>99.79393402836078</v>
      </c>
    </row>
    <row r="350" spans="1:8" ht="12.75" outlineLevel="7">
      <c r="A350" s="50">
        <f t="shared" si="11"/>
        <v>335</v>
      </c>
      <c r="B350" s="24" t="s">
        <v>229</v>
      </c>
      <c r="C350" s="23" t="s">
        <v>838</v>
      </c>
      <c r="D350" s="23" t="s">
        <v>111</v>
      </c>
      <c r="E350" s="23" t="s">
        <v>43</v>
      </c>
      <c r="F350" s="129">
        <v>6551.3</v>
      </c>
      <c r="G350" s="129">
        <v>6537.8</v>
      </c>
      <c r="H350" s="130">
        <f t="shared" si="10"/>
        <v>99.79393402836078</v>
      </c>
    </row>
    <row r="351" spans="1:8" ht="12.75" outlineLevel="7">
      <c r="A351" s="50">
        <f t="shared" si="11"/>
        <v>336</v>
      </c>
      <c r="B351" s="24" t="s">
        <v>121</v>
      </c>
      <c r="C351" s="23" t="s">
        <v>838</v>
      </c>
      <c r="D351" s="23" t="s">
        <v>111</v>
      </c>
      <c r="E351" s="23" t="s">
        <v>122</v>
      </c>
      <c r="F351" s="129">
        <v>6551.3</v>
      </c>
      <c r="G351" s="129">
        <v>6537.8</v>
      </c>
      <c r="H351" s="130">
        <f t="shared" si="10"/>
        <v>99.79393402836078</v>
      </c>
    </row>
    <row r="352" spans="1:8" ht="22.5" outlineLevel="7">
      <c r="A352" s="50">
        <f t="shared" si="11"/>
        <v>337</v>
      </c>
      <c r="B352" s="24" t="s">
        <v>567</v>
      </c>
      <c r="C352" s="23" t="s">
        <v>838</v>
      </c>
      <c r="D352" s="23" t="s">
        <v>236</v>
      </c>
      <c r="E352" s="23"/>
      <c r="F352" s="129">
        <v>856.9</v>
      </c>
      <c r="G352" s="129">
        <v>840.7</v>
      </c>
      <c r="H352" s="130">
        <f t="shared" si="10"/>
        <v>98.10946434823201</v>
      </c>
    </row>
    <row r="353" spans="1:8" ht="22.5" outlineLevel="7">
      <c r="A353" s="50">
        <f t="shared" si="11"/>
        <v>338</v>
      </c>
      <c r="B353" s="24" t="s">
        <v>237</v>
      </c>
      <c r="C353" s="23" t="s">
        <v>838</v>
      </c>
      <c r="D353" s="23" t="s">
        <v>238</v>
      </c>
      <c r="E353" s="23"/>
      <c r="F353" s="129">
        <v>856.9</v>
      </c>
      <c r="G353" s="129">
        <v>840.7</v>
      </c>
      <c r="H353" s="130">
        <f t="shared" si="10"/>
        <v>98.10946434823201</v>
      </c>
    </row>
    <row r="354" spans="1:8" ht="12.75" outlineLevel="7">
      <c r="A354" s="50">
        <f t="shared" si="11"/>
        <v>339</v>
      </c>
      <c r="B354" s="24" t="s">
        <v>229</v>
      </c>
      <c r="C354" s="23" t="s">
        <v>838</v>
      </c>
      <c r="D354" s="23" t="s">
        <v>238</v>
      </c>
      <c r="E354" s="23" t="s">
        <v>43</v>
      </c>
      <c r="F354" s="129">
        <v>856.9</v>
      </c>
      <c r="G354" s="129">
        <v>840.7</v>
      </c>
      <c r="H354" s="130">
        <f t="shared" si="10"/>
        <v>98.10946434823201</v>
      </c>
    </row>
    <row r="355" spans="1:8" ht="12.75" outlineLevel="7">
      <c r="A355" s="50">
        <f t="shared" si="11"/>
        <v>340</v>
      </c>
      <c r="B355" s="24" t="s">
        <v>121</v>
      </c>
      <c r="C355" s="23" t="s">
        <v>838</v>
      </c>
      <c r="D355" s="23" t="s">
        <v>238</v>
      </c>
      <c r="E355" s="23" t="s">
        <v>122</v>
      </c>
      <c r="F355" s="129">
        <v>856.9</v>
      </c>
      <c r="G355" s="129">
        <v>840.7</v>
      </c>
      <c r="H355" s="130">
        <f t="shared" si="10"/>
        <v>98.10946434823201</v>
      </c>
    </row>
    <row r="356" spans="1:8" ht="42.75">
      <c r="A356" s="51">
        <f t="shared" si="11"/>
        <v>341</v>
      </c>
      <c r="B356" s="30" t="s">
        <v>240</v>
      </c>
      <c r="C356" s="26" t="s">
        <v>627</v>
      </c>
      <c r="D356" s="26"/>
      <c r="E356" s="26"/>
      <c r="F356" s="126">
        <v>24679</v>
      </c>
      <c r="G356" s="126">
        <v>24103.9</v>
      </c>
      <c r="H356" s="127">
        <f t="shared" si="10"/>
        <v>97.66967867417642</v>
      </c>
    </row>
    <row r="357" spans="1:8" ht="33.75" outlineLevel="1">
      <c r="A357" s="50">
        <f t="shared" si="11"/>
        <v>342</v>
      </c>
      <c r="B357" s="24" t="s">
        <v>282</v>
      </c>
      <c r="C357" s="23" t="s">
        <v>635</v>
      </c>
      <c r="D357" s="23"/>
      <c r="E357" s="23"/>
      <c r="F357" s="129">
        <v>12760</v>
      </c>
      <c r="G357" s="129">
        <v>12335</v>
      </c>
      <c r="H357" s="130">
        <f t="shared" si="10"/>
        <v>96.6692789968652</v>
      </c>
    </row>
    <row r="358" spans="1:8" ht="168.75" outlineLevel="2">
      <c r="A358" s="50">
        <f t="shared" si="11"/>
        <v>343</v>
      </c>
      <c r="B358" s="25" t="s">
        <v>392</v>
      </c>
      <c r="C358" s="23" t="s">
        <v>636</v>
      </c>
      <c r="D358" s="23"/>
      <c r="E358" s="23"/>
      <c r="F358" s="129">
        <v>11100</v>
      </c>
      <c r="G358" s="129">
        <v>11100</v>
      </c>
      <c r="H358" s="130">
        <f t="shared" si="10"/>
        <v>100</v>
      </c>
    </row>
    <row r="359" spans="1:8" ht="22.5" outlineLevel="7">
      <c r="A359" s="50">
        <f t="shared" si="11"/>
        <v>344</v>
      </c>
      <c r="B359" s="24" t="s">
        <v>567</v>
      </c>
      <c r="C359" s="23" t="s">
        <v>636</v>
      </c>
      <c r="D359" s="23" t="s">
        <v>236</v>
      </c>
      <c r="E359" s="23"/>
      <c r="F359" s="129">
        <v>11100</v>
      </c>
      <c r="G359" s="129">
        <v>11100</v>
      </c>
      <c r="H359" s="130">
        <f t="shared" si="10"/>
        <v>100</v>
      </c>
    </row>
    <row r="360" spans="1:8" ht="22.5" outlineLevel="7">
      <c r="A360" s="50">
        <f t="shared" si="11"/>
        <v>345</v>
      </c>
      <c r="B360" s="24" t="s">
        <v>237</v>
      </c>
      <c r="C360" s="23" t="s">
        <v>636</v>
      </c>
      <c r="D360" s="23" t="s">
        <v>238</v>
      </c>
      <c r="E360" s="23"/>
      <c r="F360" s="129">
        <v>11100</v>
      </c>
      <c r="G360" s="129">
        <v>11100</v>
      </c>
      <c r="H360" s="130">
        <f t="shared" si="10"/>
        <v>100</v>
      </c>
    </row>
    <row r="361" spans="1:8" ht="12.75" outlineLevel="7">
      <c r="A361" s="50">
        <f t="shared" si="11"/>
        <v>346</v>
      </c>
      <c r="B361" s="24" t="s">
        <v>227</v>
      </c>
      <c r="C361" s="23" t="s">
        <v>636</v>
      </c>
      <c r="D361" s="23" t="s">
        <v>238</v>
      </c>
      <c r="E361" s="23" t="s">
        <v>34</v>
      </c>
      <c r="F361" s="129">
        <v>11100</v>
      </c>
      <c r="G361" s="129">
        <v>11100</v>
      </c>
      <c r="H361" s="130">
        <f t="shared" si="10"/>
        <v>100</v>
      </c>
    </row>
    <row r="362" spans="1:8" ht="12.75" outlineLevel="7">
      <c r="A362" s="50">
        <f t="shared" si="11"/>
        <v>347</v>
      </c>
      <c r="B362" s="24" t="s">
        <v>35</v>
      </c>
      <c r="C362" s="23" t="s">
        <v>636</v>
      </c>
      <c r="D362" s="23" t="s">
        <v>238</v>
      </c>
      <c r="E362" s="23" t="s">
        <v>36</v>
      </c>
      <c r="F362" s="129">
        <v>11100</v>
      </c>
      <c r="G362" s="129">
        <v>11100</v>
      </c>
      <c r="H362" s="130">
        <f t="shared" si="10"/>
        <v>100</v>
      </c>
    </row>
    <row r="363" spans="1:8" ht="101.25" outlineLevel="2">
      <c r="A363" s="50">
        <f t="shared" si="11"/>
        <v>348</v>
      </c>
      <c r="B363" s="25" t="s">
        <v>637</v>
      </c>
      <c r="C363" s="23" t="s">
        <v>638</v>
      </c>
      <c r="D363" s="23"/>
      <c r="E363" s="23"/>
      <c r="F363" s="129">
        <v>924</v>
      </c>
      <c r="G363" s="129">
        <v>499</v>
      </c>
      <c r="H363" s="130">
        <f t="shared" si="10"/>
        <v>54.004329004329</v>
      </c>
    </row>
    <row r="364" spans="1:8" ht="22.5" outlineLevel="7">
      <c r="A364" s="50">
        <f t="shared" si="11"/>
        <v>349</v>
      </c>
      <c r="B364" s="24" t="s">
        <v>567</v>
      </c>
      <c r="C364" s="23" t="s">
        <v>638</v>
      </c>
      <c r="D364" s="23" t="s">
        <v>236</v>
      </c>
      <c r="E364" s="23"/>
      <c r="F364" s="129">
        <v>425</v>
      </c>
      <c r="G364" s="129">
        <v>0</v>
      </c>
      <c r="H364" s="130">
        <f t="shared" si="10"/>
        <v>0</v>
      </c>
    </row>
    <row r="365" spans="1:8" ht="22.5" outlineLevel="7">
      <c r="A365" s="50">
        <f t="shared" si="11"/>
        <v>350</v>
      </c>
      <c r="B365" s="24" t="s">
        <v>237</v>
      </c>
      <c r="C365" s="23" t="s">
        <v>638</v>
      </c>
      <c r="D365" s="23" t="s">
        <v>238</v>
      </c>
      <c r="E365" s="23"/>
      <c r="F365" s="129">
        <v>425</v>
      </c>
      <c r="G365" s="129">
        <v>0</v>
      </c>
      <c r="H365" s="130">
        <f t="shared" si="10"/>
        <v>0</v>
      </c>
    </row>
    <row r="366" spans="1:8" ht="12.75" outlineLevel="7">
      <c r="A366" s="50">
        <f t="shared" si="11"/>
        <v>351</v>
      </c>
      <c r="B366" s="24" t="s">
        <v>227</v>
      </c>
      <c r="C366" s="23" t="s">
        <v>638</v>
      </c>
      <c r="D366" s="23" t="s">
        <v>238</v>
      </c>
      <c r="E366" s="23" t="s">
        <v>34</v>
      </c>
      <c r="F366" s="129">
        <v>425</v>
      </c>
      <c r="G366" s="129">
        <v>0</v>
      </c>
      <c r="H366" s="130">
        <f t="shared" si="10"/>
        <v>0</v>
      </c>
    </row>
    <row r="367" spans="1:8" ht="12.75" outlineLevel="7">
      <c r="A367" s="50">
        <f t="shared" si="11"/>
        <v>352</v>
      </c>
      <c r="B367" s="24" t="s">
        <v>35</v>
      </c>
      <c r="C367" s="23" t="s">
        <v>638</v>
      </c>
      <c r="D367" s="23" t="s">
        <v>238</v>
      </c>
      <c r="E367" s="23" t="s">
        <v>36</v>
      </c>
      <c r="F367" s="129">
        <v>425</v>
      </c>
      <c r="G367" s="129">
        <v>0</v>
      </c>
      <c r="H367" s="130">
        <f t="shared" si="10"/>
        <v>0</v>
      </c>
    </row>
    <row r="368" spans="1:8" ht="22.5" outlineLevel="7">
      <c r="A368" s="50">
        <f t="shared" si="11"/>
        <v>353</v>
      </c>
      <c r="B368" s="24" t="s">
        <v>639</v>
      </c>
      <c r="C368" s="23" t="s">
        <v>638</v>
      </c>
      <c r="D368" s="23" t="s">
        <v>306</v>
      </c>
      <c r="E368" s="23"/>
      <c r="F368" s="129">
        <v>499</v>
      </c>
      <c r="G368" s="129">
        <v>499</v>
      </c>
      <c r="H368" s="130">
        <f t="shared" si="10"/>
        <v>100</v>
      </c>
    </row>
    <row r="369" spans="1:8" ht="12.75" outlineLevel="7">
      <c r="A369" s="50">
        <f t="shared" si="11"/>
        <v>354</v>
      </c>
      <c r="B369" s="24" t="s">
        <v>395</v>
      </c>
      <c r="C369" s="23" t="s">
        <v>638</v>
      </c>
      <c r="D369" s="23" t="s">
        <v>375</v>
      </c>
      <c r="E369" s="23"/>
      <c r="F369" s="129">
        <v>499</v>
      </c>
      <c r="G369" s="129">
        <v>499</v>
      </c>
      <c r="H369" s="130">
        <f t="shared" si="10"/>
        <v>100</v>
      </c>
    </row>
    <row r="370" spans="1:8" ht="12.75" outlineLevel="7">
      <c r="A370" s="50">
        <f t="shared" si="11"/>
        <v>355</v>
      </c>
      <c r="B370" s="24" t="s">
        <v>227</v>
      </c>
      <c r="C370" s="23" t="s">
        <v>638</v>
      </c>
      <c r="D370" s="23" t="s">
        <v>375</v>
      </c>
      <c r="E370" s="23" t="s">
        <v>34</v>
      </c>
      <c r="F370" s="129">
        <v>499</v>
      </c>
      <c r="G370" s="129">
        <v>499</v>
      </c>
      <c r="H370" s="130">
        <f t="shared" si="10"/>
        <v>100</v>
      </c>
    </row>
    <row r="371" spans="1:8" ht="12.75" outlineLevel="7">
      <c r="A371" s="50">
        <f t="shared" si="11"/>
        <v>356</v>
      </c>
      <c r="B371" s="24" t="s">
        <v>35</v>
      </c>
      <c r="C371" s="23" t="s">
        <v>638</v>
      </c>
      <c r="D371" s="23" t="s">
        <v>375</v>
      </c>
      <c r="E371" s="23" t="s">
        <v>36</v>
      </c>
      <c r="F371" s="129">
        <v>499</v>
      </c>
      <c r="G371" s="129">
        <v>499</v>
      </c>
      <c r="H371" s="130">
        <f t="shared" si="10"/>
        <v>100</v>
      </c>
    </row>
    <row r="372" spans="1:8" ht="90" outlineLevel="2">
      <c r="A372" s="50">
        <f t="shared" si="11"/>
        <v>357</v>
      </c>
      <c r="B372" s="25" t="s">
        <v>283</v>
      </c>
      <c r="C372" s="23" t="s">
        <v>640</v>
      </c>
      <c r="D372" s="23"/>
      <c r="E372" s="23"/>
      <c r="F372" s="129">
        <v>625</v>
      </c>
      <c r="G372" s="129">
        <v>625</v>
      </c>
      <c r="H372" s="130">
        <f t="shared" si="10"/>
        <v>100</v>
      </c>
    </row>
    <row r="373" spans="1:8" ht="22.5" outlineLevel="7">
      <c r="A373" s="50">
        <f t="shared" si="11"/>
        <v>358</v>
      </c>
      <c r="B373" s="24" t="s">
        <v>567</v>
      </c>
      <c r="C373" s="23" t="s">
        <v>640</v>
      </c>
      <c r="D373" s="23" t="s">
        <v>236</v>
      </c>
      <c r="E373" s="23"/>
      <c r="F373" s="129">
        <v>625</v>
      </c>
      <c r="G373" s="129">
        <v>625</v>
      </c>
      <c r="H373" s="130">
        <f t="shared" si="10"/>
        <v>100</v>
      </c>
    </row>
    <row r="374" spans="1:8" ht="22.5" outlineLevel="7">
      <c r="A374" s="50">
        <f t="shared" si="11"/>
        <v>359</v>
      </c>
      <c r="B374" s="24" t="s">
        <v>237</v>
      </c>
      <c r="C374" s="23" t="s">
        <v>640</v>
      </c>
      <c r="D374" s="23" t="s">
        <v>238</v>
      </c>
      <c r="E374" s="23"/>
      <c r="F374" s="129">
        <v>625</v>
      </c>
      <c r="G374" s="129">
        <v>625</v>
      </c>
      <c r="H374" s="130">
        <f t="shared" si="10"/>
        <v>100</v>
      </c>
    </row>
    <row r="375" spans="1:8" ht="12.75" outlineLevel="7">
      <c r="A375" s="50">
        <f t="shared" si="11"/>
        <v>360</v>
      </c>
      <c r="B375" s="24" t="s">
        <v>227</v>
      </c>
      <c r="C375" s="23" t="s">
        <v>640</v>
      </c>
      <c r="D375" s="23" t="s">
        <v>238</v>
      </c>
      <c r="E375" s="23" t="s">
        <v>34</v>
      </c>
      <c r="F375" s="129">
        <v>625</v>
      </c>
      <c r="G375" s="129">
        <v>625</v>
      </c>
      <c r="H375" s="130">
        <f t="shared" si="10"/>
        <v>100</v>
      </c>
    </row>
    <row r="376" spans="1:8" ht="12.75" outlineLevel="7">
      <c r="A376" s="50">
        <f t="shared" si="11"/>
        <v>361</v>
      </c>
      <c r="B376" s="24" t="s">
        <v>35</v>
      </c>
      <c r="C376" s="23" t="s">
        <v>640</v>
      </c>
      <c r="D376" s="23" t="s">
        <v>238</v>
      </c>
      <c r="E376" s="23" t="s">
        <v>36</v>
      </c>
      <c r="F376" s="129">
        <v>625</v>
      </c>
      <c r="G376" s="129">
        <v>625</v>
      </c>
      <c r="H376" s="130">
        <f t="shared" si="10"/>
        <v>100</v>
      </c>
    </row>
    <row r="377" spans="1:8" ht="180" outlineLevel="2">
      <c r="A377" s="50">
        <f t="shared" si="11"/>
        <v>362</v>
      </c>
      <c r="B377" s="25" t="s">
        <v>641</v>
      </c>
      <c r="C377" s="23" t="s">
        <v>642</v>
      </c>
      <c r="D377" s="23"/>
      <c r="E377" s="23"/>
      <c r="F377" s="129">
        <v>111</v>
      </c>
      <c r="G377" s="129">
        <v>111</v>
      </c>
      <c r="H377" s="130">
        <f t="shared" si="10"/>
        <v>100</v>
      </c>
    </row>
    <row r="378" spans="1:8" ht="22.5" outlineLevel="7">
      <c r="A378" s="50">
        <f t="shared" si="11"/>
        <v>363</v>
      </c>
      <c r="B378" s="24" t="s">
        <v>567</v>
      </c>
      <c r="C378" s="23" t="s">
        <v>642</v>
      </c>
      <c r="D378" s="23" t="s">
        <v>236</v>
      </c>
      <c r="E378" s="23"/>
      <c r="F378" s="129">
        <v>111</v>
      </c>
      <c r="G378" s="129">
        <v>111</v>
      </c>
      <c r="H378" s="130">
        <f t="shared" si="10"/>
        <v>100</v>
      </c>
    </row>
    <row r="379" spans="1:8" ht="22.5" outlineLevel="7">
      <c r="A379" s="50">
        <f t="shared" si="11"/>
        <v>364</v>
      </c>
      <c r="B379" s="24" t="s">
        <v>237</v>
      </c>
      <c r="C379" s="23" t="s">
        <v>642</v>
      </c>
      <c r="D379" s="23" t="s">
        <v>238</v>
      </c>
      <c r="E379" s="23"/>
      <c r="F379" s="129">
        <v>111</v>
      </c>
      <c r="G379" s="129">
        <v>111</v>
      </c>
      <c r="H379" s="130">
        <f t="shared" si="10"/>
        <v>100</v>
      </c>
    </row>
    <row r="380" spans="1:8" ht="12.75" outlineLevel="7">
      <c r="A380" s="50">
        <f t="shared" si="11"/>
        <v>365</v>
      </c>
      <c r="B380" s="24" t="s">
        <v>227</v>
      </c>
      <c r="C380" s="23" t="s">
        <v>642</v>
      </c>
      <c r="D380" s="23" t="s">
        <v>238</v>
      </c>
      <c r="E380" s="23" t="s">
        <v>34</v>
      </c>
      <c r="F380" s="129">
        <v>111</v>
      </c>
      <c r="G380" s="129">
        <v>111</v>
      </c>
      <c r="H380" s="130">
        <f t="shared" si="10"/>
        <v>100</v>
      </c>
    </row>
    <row r="381" spans="1:8" ht="12.75" outlineLevel="7">
      <c r="A381" s="50">
        <f t="shared" si="11"/>
        <v>366</v>
      </c>
      <c r="B381" s="24" t="s">
        <v>35</v>
      </c>
      <c r="C381" s="23" t="s">
        <v>642</v>
      </c>
      <c r="D381" s="23" t="s">
        <v>238</v>
      </c>
      <c r="E381" s="23" t="s">
        <v>36</v>
      </c>
      <c r="F381" s="129">
        <v>111</v>
      </c>
      <c r="G381" s="129">
        <v>111</v>
      </c>
      <c r="H381" s="130">
        <f t="shared" si="10"/>
        <v>100</v>
      </c>
    </row>
    <row r="382" spans="1:8" ht="22.5" outlineLevel="1">
      <c r="A382" s="50">
        <f t="shared" si="11"/>
        <v>367</v>
      </c>
      <c r="B382" s="24" t="s">
        <v>311</v>
      </c>
      <c r="C382" s="23" t="s">
        <v>646</v>
      </c>
      <c r="D382" s="23"/>
      <c r="E382" s="23"/>
      <c r="F382" s="129">
        <v>3416.1</v>
      </c>
      <c r="G382" s="129">
        <v>3295.9</v>
      </c>
      <c r="H382" s="130">
        <f t="shared" si="10"/>
        <v>96.48136764146248</v>
      </c>
    </row>
    <row r="383" spans="1:8" ht="78.75" outlineLevel="2">
      <c r="A383" s="50">
        <f t="shared" si="11"/>
        <v>368</v>
      </c>
      <c r="B383" s="25" t="s">
        <v>647</v>
      </c>
      <c r="C383" s="23" t="s">
        <v>648</v>
      </c>
      <c r="D383" s="23"/>
      <c r="E383" s="23"/>
      <c r="F383" s="129">
        <v>3416.1</v>
      </c>
      <c r="G383" s="129">
        <v>3295.9</v>
      </c>
      <c r="H383" s="130">
        <f t="shared" si="10"/>
        <v>96.48136764146248</v>
      </c>
    </row>
    <row r="384" spans="1:8" ht="56.25" outlineLevel="7">
      <c r="A384" s="50">
        <f t="shared" si="11"/>
        <v>369</v>
      </c>
      <c r="B384" s="24" t="s">
        <v>233</v>
      </c>
      <c r="C384" s="23" t="s">
        <v>648</v>
      </c>
      <c r="D384" s="23" t="s">
        <v>234</v>
      </c>
      <c r="E384" s="23"/>
      <c r="F384" s="129">
        <v>2858.3</v>
      </c>
      <c r="G384" s="129">
        <v>2794.6</v>
      </c>
      <c r="H384" s="130">
        <f t="shared" si="10"/>
        <v>97.7714025819543</v>
      </c>
    </row>
    <row r="385" spans="1:8" ht="12.75" outlineLevel="7">
      <c r="A385" s="50">
        <f t="shared" si="11"/>
        <v>370</v>
      </c>
      <c r="B385" s="24" t="s">
        <v>287</v>
      </c>
      <c r="C385" s="23" t="s">
        <v>648</v>
      </c>
      <c r="D385" s="23" t="s">
        <v>135</v>
      </c>
      <c r="E385" s="23"/>
      <c r="F385" s="129">
        <v>2858.3</v>
      </c>
      <c r="G385" s="129">
        <v>2794.6</v>
      </c>
      <c r="H385" s="130">
        <f t="shared" si="10"/>
        <v>97.7714025819543</v>
      </c>
    </row>
    <row r="386" spans="1:8" ht="12.75" outlineLevel="7">
      <c r="A386" s="50">
        <f t="shared" si="11"/>
        <v>371</v>
      </c>
      <c r="B386" s="24" t="s">
        <v>227</v>
      </c>
      <c r="C386" s="23" t="s">
        <v>648</v>
      </c>
      <c r="D386" s="23" t="s">
        <v>135</v>
      </c>
      <c r="E386" s="23" t="s">
        <v>34</v>
      </c>
      <c r="F386" s="129">
        <v>2858.3</v>
      </c>
      <c r="G386" s="129">
        <v>2794.6</v>
      </c>
      <c r="H386" s="130">
        <f t="shared" si="10"/>
        <v>97.7714025819543</v>
      </c>
    </row>
    <row r="387" spans="1:8" ht="22.5" outlineLevel="7">
      <c r="A387" s="50">
        <f t="shared" si="11"/>
        <v>372</v>
      </c>
      <c r="B387" s="24" t="s">
        <v>167</v>
      </c>
      <c r="C387" s="23" t="s">
        <v>648</v>
      </c>
      <c r="D387" s="23" t="s">
        <v>135</v>
      </c>
      <c r="E387" s="23" t="s">
        <v>168</v>
      </c>
      <c r="F387" s="129">
        <v>2858.3</v>
      </c>
      <c r="G387" s="129">
        <v>2794.6</v>
      </c>
      <c r="H387" s="130">
        <f t="shared" si="10"/>
        <v>97.7714025819543</v>
      </c>
    </row>
    <row r="388" spans="1:8" ht="22.5" outlineLevel="7">
      <c r="A388" s="50">
        <f t="shared" si="11"/>
        <v>373</v>
      </c>
      <c r="B388" s="24" t="s">
        <v>567</v>
      </c>
      <c r="C388" s="23" t="s">
        <v>648</v>
      </c>
      <c r="D388" s="23" t="s">
        <v>236</v>
      </c>
      <c r="E388" s="23"/>
      <c r="F388" s="129">
        <v>457.8</v>
      </c>
      <c r="G388" s="129">
        <v>401.3</v>
      </c>
      <c r="H388" s="130">
        <f t="shared" si="10"/>
        <v>87.65836609873307</v>
      </c>
    </row>
    <row r="389" spans="1:8" ht="22.5" outlineLevel="7">
      <c r="A389" s="50">
        <f t="shared" si="11"/>
        <v>374</v>
      </c>
      <c r="B389" s="24" t="s">
        <v>237</v>
      </c>
      <c r="C389" s="23" t="s">
        <v>648</v>
      </c>
      <c r="D389" s="23" t="s">
        <v>238</v>
      </c>
      <c r="E389" s="23"/>
      <c r="F389" s="129">
        <v>457.8</v>
      </c>
      <c r="G389" s="129">
        <v>401.3</v>
      </c>
      <c r="H389" s="130">
        <f t="shared" si="10"/>
        <v>87.65836609873307</v>
      </c>
    </row>
    <row r="390" spans="1:8" ht="12.75" outlineLevel="7">
      <c r="A390" s="50">
        <f t="shared" si="11"/>
        <v>375</v>
      </c>
      <c r="B390" s="24" t="s">
        <v>227</v>
      </c>
      <c r="C390" s="23" t="s">
        <v>648</v>
      </c>
      <c r="D390" s="23" t="s">
        <v>238</v>
      </c>
      <c r="E390" s="23" t="s">
        <v>34</v>
      </c>
      <c r="F390" s="129">
        <v>457.8</v>
      </c>
      <c r="G390" s="129">
        <v>401.3</v>
      </c>
      <c r="H390" s="130">
        <f t="shared" si="10"/>
        <v>87.65836609873307</v>
      </c>
    </row>
    <row r="391" spans="1:8" ht="22.5" outlineLevel="7">
      <c r="A391" s="50">
        <f t="shared" si="11"/>
        <v>376</v>
      </c>
      <c r="B391" s="24" t="s">
        <v>167</v>
      </c>
      <c r="C391" s="23" t="s">
        <v>648</v>
      </c>
      <c r="D391" s="23" t="s">
        <v>238</v>
      </c>
      <c r="E391" s="23" t="s">
        <v>168</v>
      </c>
      <c r="F391" s="129">
        <v>457.8</v>
      </c>
      <c r="G391" s="129">
        <v>401.3</v>
      </c>
      <c r="H391" s="130">
        <f t="shared" si="10"/>
        <v>87.65836609873307</v>
      </c>
    </row>
    <row r="392" spans="1:8" ht="12.75" outlineLevel="7">
      <c r="A392" s="50">
        <f t="shared" si="11"/>
        <v>377</v>
      </c>
      <c r="B392" s="24" t="s">
        <v>253</v>
      </c>
      <c r="C392" s="23" t="s">
        <v>648</v>
      </c>
      <c r="D392" s="23" t="s">
        <v>254</v>
      </c>
      <c r="E392" s="23"/>
      <c r="F392" s="129">
        <v>100</v>
      </c>
      <c r="G392" s="129">
        <v>100</v>
      </c>
      <c r="H392" s="130">
        <f t="shared" si="10"/>
        <v>100</v>
      </c>
    </row>
    <row r="393" spans="1:8" ht="12.75" outlineLevel="7">
      <c r="A393" s="50">
        <f t="shared" si="11"/>
        <v>378</v>
      </c>
      <c r="B393" s="24" t="s">
        <v>255</v>
      </c>
      <c r="C393" s="23" t="s">
        <v>648</v>
      </c>
      <c r="D393" s="23" t="s">
        <v>256</v>
      </c>
      <c r="E393" s="23"/>
      <c r="F393" s="129">
        <v>100</v>
      </c>
      <c r="G393" s="129">
        <v>100</v>
      </c>
      <c r="H393" s="130">
        <f t="shared" si="10"/>
        <v>100</v>
      </c>
    </row>
    <row r="394" spans="1:8" ht="12.75" outlineLevel="7">
      <c r="A394" s="50">
        <f t="shared" si="11"/>
        <v>379</v>
      </c>
      <c r="B394" s="24" t="s">
        <v>227</v>
      </c>
      <c r="C394" s="23" t="s">
        <v>648</v>
      </c>
      <c r="D394" s="23" t="s">
        <v>256</v>
      </c>
      <c r="E394" s="23" t="s">
        <v>34</v>
      </c>
      <c r="F394" s="129">
        <v>100</v>
      </c>
      <c r="G394" s="129">
        <v>100</v>
      </c>
      <c r="H394" s="130">
        <f t="shared" si="10"/>
        <v>100</v>
      </c>
    </row>
    <row r="395" spans="1:8" ht="22.5" outlineLevel="7">
      <c r="A395" s="50">
        <f t="shared" si="11"/>
        <v>380</v>
      </c>
      <c r="B395" s="24" t="s">
        <v>167</v>
      </c>
      <c r="C395" s="23" t="s">
        <v>648</v>
      </c>
      <c r="D395" s="23" t="s">
        <v>256</v>
      </c>
      <c r="E395" s="23" t="s">
        <v>168</v>
      </c>
      <c r="F395" s="129">
        <v>100</v>
      </c>
      <c r="G395" s="129">
        <v>100</v>
      </c>
      <c r="H395" s="130">
        <f t="shared" si="10"/>
        <v>100</v>
      </c>
    </row>
    <row r="396" spans="1:8" ht="12.75" outlineLevel="1">
      <c r="A396" s="50">
        <f t="shared" si="11"/>
        <v>381</v>
      </c>
      <c r="B396" s="24" t="s">
        <v>246</v>
      </c>
      <c r="C396" s="23" t="s">
        <v>628</v>
      </c>
      <c r="D396" s="23"/>
      <c r="E396" s="23"/>
      <c r="F396" s="129">
        <v>8502.9</v>
      </c>
      <c r="G396" s="129">
        <v>8472.9</v>
      </c>
      <c r="H396" s="130">
        <f t="shared" si="10"/>
        <v>99.6471791976855</v>
      </c>
    </row>
    <row r="397" spans="1:8" ht="67.5" outlineLevel="2">
      <c r="A397" s="50">
        <f t="shared" si="11"/>
        <v>382</v>
      </c>
      <c r="B397" s="24" t="s">
        <v>643</v>
      </c>
      <c r="C397" s="23" t="s">
        <v>644</v>
      </c>
      <c r="D397" s="23"/>
      <c r="E397" s="23"/>
      <c r="F397" s="129">
        <v>7994.9</v>
      </c>
      <c r="G397" s="129">
        <v>7994.9</v>
      </c>
      <c r="H397" s="130">
        <f t="shared" si="10"/>
        <v>100</v>
      </c>
    </row>
    <row r="398" spans="1:8" ht="12.75" outlineLevel="7">
      <c r="A398" s="50">
        <f t="shared" si="11"/>
        <v>383</v>
      </c>
      <c r="B398" s="24" t="s">
        <v>253</v>
      </c>
      <c r="C398" s="23" t="s">
        <v>644</v>
      </c>
      <c r="D398" s="23" t="s">
        <v>254</v>
      </c>
      <c r="E398" s="23"/>
      <c r="F398" s="129">
        <v>7994.9</v>
      </c>
      <c r="G398" s="129">
        <v>7994.9</v>
      </c>
      <c r="H398" s="130">
        <f t="shared" si="10"/>
        <v>100</v>
      </c>
    </row>
    <row r="399" spans="1:8" ht="45" outlineLevel="7">
      <c r="A399" s="50">
        <f t="shared" si="11"/>
        <v>384</v>
      </c>
      <c r="B399" s="24" t="s">
        <v>595</v>
      </c>
      <c r="C399" s="23" t="s">
        <v>644</v>
      </c>
      <c r="D399" s="23" t="s">
        <v>265</v>
      </c>
      <c r="E399" s="23"/>
      <c r="F399" s="129">
        <v>7994.9</v>
      </c>
      <c r="G399" s="129">
        <v>7994.9</v>
      </c>
      <c r="H399" s="130">
        <f t="shared" si="10"/>
        <v>100</v>
      </c>
    </row>
    <row r="400" spans="1:8" ht="12.75" outlineLevel="7">
      <c r="A400" s="50">
        <f t="shared" si="11"/>
        <v>385</v>
      </c>
      <c r="B400" s="24" t="s">
        <v>227</v>
      </c>
      <c r="C400" s="23" t="s">
        <v>644</v>
      </c>
      <c r="D400" s="23" t="s">
        <v>265</v>
      </c>
      <c r="E400" s="23" t="s">
        <v>34</v>
      </c>
      <c r="F400" s="129">
        <v>7994.9</v>
      </c>
      <c r="G400" s="129">
        <v>7994.9</v>
      </c>
      <c r="H400" s="130">
        <f t="shared" si="10"/>
        <v>100</v>
      </c>
    </row>
    <row r="401" spans="1:8" ht="12.75" outlineLevel="7">
      <c r="A401" s="50">
        <f t="shared" si="11"/>
        <v>386</v>
      </c>
      <c r="B401" s="24" t="s">
        <v>35</v>
      </c>
      <c r="C401" s="23" t="s">
        <v>644</v>
      </c>
      <c r="D401" s="23" t="s">
        <v>265</v>
      </c>
      <c r="E401" s="23" t="s">
        <v>36</v>
      </c>
      <c r="F401" s="129">
        <v>7994.9</v>
      </c>
      <c r="G401" s="129">
        <v>7994.9</v>
      </c>
      <c r="H401" s="130">
        <f aca="true" t="shared" si="12" ref="H401:H464">G401/F401*100</f>
        <v>100</v>
      </c>
    </row>
    <row r="402" spans="1:8" ht="78.75" outlineLevel="2">
      <c r="A402" s="50">
        <f aca="true" t="shared" si="13" ref="A402:A465">A401+1</f>
        <v>387</v>
      </c>
      <c r="B402" s="25" t="s">
        <v>629</v>
      </c>
      <c r="C402" s="23" t="s">
        <v>630</v>
      </c>
      <c r="D402" s="23"/>
      <c r="E402" s="23"/>
      <c r="F402" s="129">
        <v>478</v>
      </c>
      <c r="G402" s="129">
        <v>478</v>
      </c>
      <c r="H402" s="130">
        <f t="shared" si="12"/>
        <v>100</v>
      </c>
    </row>
    <row r="403" spans="1:8" ht="22.5" outlineLevel="7">
      <c r="A403" s="50">
        <f t="shared" si="13"/>
        <v>388</v>
      </c>
      <c r="B403" s="24" t="s">
        <v>567</v>
      </c>
      <c r="C403" s="23" t="s">
        <v>630</v>
      </c>
      <c r="D403" s="23" t="s">
        <v>236</v>
      </c>
      <c r="E403" s="23"/>
      <c r="F403" s="129">
        <v>478</v>
      </c>
      <c r="G403" s="129">
        <v>478</v>
      </c>
      <c r="H403" s="130">
        <f t="shared" si="12"/>
        <v>100</v>
      </c>
    </row>
    <row r="404" spans="1:8" ht="22.5" outlineLevel="7">
      <c r="A404" s="50">
        <f t="shared" si="13"/>
        <v>389</v>
      </c>
      <c r="B404" s="24" t="s">
        <v>237</v>
      </c>
      <c r="C404" s="23" t="s">
        <v>630</v>
      </c>
      <c r="D404" s="23" t="s">
        <v>238</v>
      </c>
      <c r="E404" s="23"/>
      <c r="F404" s="129">
        <v>478</v>
      </c>
      <c r="G404" s="129">
        <v>478</v>
      </c>
      <c r="H404" s="130">
        <f t="shared" si="12"/>
        <v>100</v>
      </c>
    </row>
    <row r="405" spans="1:8" ht="12.75" outlineLevel="7">
      <c r="A405" s="50">
        <f t="shared" si="13"/>
        <v>390</v>
      </c>
      <c r="B405" s="24" t="s">
        <v>227</v>
      </c>
      <c r="C405" s="23" t="s">
        <v>630</v>
      </c>
      <c r="D405" s="23" t="s">
        <v>238</v>
      </c>
      <c r="E405" s="23" t="s">
        <v>34</v>
      </c>
      <c r="F405" s="129">
        <v>478</v>
      </c>
      <c r="G405" s="129">
        <v>478</v>
      </c>
      <c r="H405" s="130">
        <f t="shared" si="12"/>
        <v>100</v>
      </c>
    </row>
    <row r="406" spans="1:8" ht="12.75" outlineLevel="7">
      <c r="A406" s="50">
        <f t="shared" si="13"/>
        <v>391</v>
      </c>
      <c r="B406" s="24" t="s">
        <v>57</v>
      </c>
      <c r="C406" s="23" t="s">
        <v>630</v>
      </c>
      <c r="D406" s="23" t="s">
        <v>238</v>
      </c>
      <c r="E406" s="23" t="s">
        <v>58</v>
      </c>
      <c r="F406" s="129">
        <v>478</v>
      </c>
      <c r="G406" s="129">
        <v>478</v>
      </c>
      <c r="H406" s="130">
        <f t="shared" si="12"/>
        <v>100</v>
      </c>
    </row>
    <row r="407" spans="1:8" ht="67.5" outlineLevel="2">
      <c r="A407" s="50">
        <f t="shared" si="13"/>
        <v>392</v>
      </c>
      <c r="B407" s="24" t="s">
        <v>631</v>
      </c>
      <c r="C407" s="23" t="s">
        <v>632</v>
      </c>
      <c r="D407" s="23"/>
      <c r="E407" s="23"/>
      <c r="F407" s="129">
        <v>30</v>
      </c>
      <c r="G407" s="129">
        <v>0</v>
      </c>
      <c r="H407" s="130">
        <f t="shared" si="12"/>
        <v>0</v>
      </c>
    </row>
    <row r="408" spans="1:8" ht="22.5" outlineLevel="7">
      <c r="A408" s="50">
        <f t="shared" si="13"/>
        <v>393</v>
      </c>
      <c r="B408" s="24" t="s">
        <v>567</v>
      </c>
      <c r="C408" s="23" t="s">
        <v>632</v>
      </c>
      <c r="D408" s="23" t="s">
        <v>236</v>
      </c>
      <c r="E408" s="23"/>
      <c r="F408" s="129">
        <v>30</v>
      </c>
      <c r="G408" s="129">
        <v>0</v>
      </c>
      <c r="H408" s="130">
        <f t="shared" si="12"/>
        <v>0</v>
      </c>
    </row>
    <row r="409" spans="1:8" ht="22.5" outlineLevel="7">
      <c r="A409" s="50">
        <f t="shared" si="13"/>
        <v>394</v>
      </c>
      <c r="B409" s="24" t="s">
        <v>237</v>
      </c>
      <c r="C409" s="23" t="s">
        <v>632</v>
      </c>
      <c r="D409" s="23" t="s">
        <v>238</v>
      </c>
      <c r="E409" s="23"/>
      <c r="F409" s="129">
        <v>30</v>
      </c>
      <c r="G409" s="129">
        <v>0</v>
      </c>
      <c r="H409" s="130">
        <f t="shared" si="12"/>
        <v>0</v>
      </c>
    </row>
    <row r="410" spans="1:8" ht="12.75" outlineLevel="7">
      <c r="A410" s="50">
        <f t="shared" si="13"/>
        <v>395</v>
      </c>
      <c r="B410" s="24" t="s">
        <v>227</v>
      </c>
      <c r="C410" s="23" t="s">
        <v>632</v>
      </c>
      <c r="D410" s="23" t="s">
        <v>238</v>
      </c>
      <c r="E410" s="23" t="s">
        <v>34</v>
      </c>
      <c r="F410" s="129">
        <v>30</v>
      </c>
      <c r="G410" s="129">
        <v>0</v>
      </c>
      <c r="H410" s="130">
        <f t="shared" si="12"/>
        <v>0</v>
      </c>
    </row>
    <row r="411" spans="1:8" ht="12.75" outlineLevel="7">
      <c r="A411" s="50">
        <f t="shared" si="13"/>
        <v>396</v>
      </c>
      <c r="B411" s="24" t="s">
        <v>57</v>
      </c>
      <c r="C411" s="23" t="s">
        <v>632</v>
      </c>
      <c r="D411" s="23" t="s">
        <v>238</v>
      </c>
      <c r="E411" s="23" t="s">
        <v>58</v>
      </c>
      <c r="F411" s="129">
        <v>30</v>
      </c>
      <c r="G411" s="129">
        <v>0</v>
      </c>
      <c r="H411" s="130">
        <f t="shared" si="12"/>
        <v>0</v>
      </c>
    </row>
    <row r="412" spans="1:8" ht="42.75">
      <c r="A412" s="51">
        <f t="shared" si="13"/>
        <v>397</v>
      </c>
      <c r="B412" s="30" t="s">
        <v>241</v>
      </c>
      <c r="C412" s="26" t="s">
        <v>573</v>
      </c>
      <c r="D412" s="26"/>
      <c r="E412" s="26"/>
      <c r="F412" s="126">
        <v>777.4</v>
      </c>
      <c r="G412" s="126">
        <v>591.8</v>
      </c>
      <c r="H412" s="127">
        <f t="shared" si="12"/>
        <v>76.12554669410856</v>
      </c>
    </row>
    <row r="413" spans="1:8" ht="33.75" outlineLevel="1">
      <c r="A413" s="50">
        <f t="shared" si="13"/>
        <v>398</v>
      </c>
      <c r="B413" s="24" t="s">
        <v>242</v>
      </c>
      <c r="C413" s="23" t="s">
        <v>588</v>
      </c>
      <c r="D413" s="23"/>
      <c r="E413" s="23"/>
      <c r="F413" s="129">
        <v>773</v>
      </c>
      <c r="G413" s="129">
        <v>587.4</v>
      </c>
      <c r="H413" s="130">
        <f t="shared" si="12"/>
        <v>75.98965071151358</v>
      </c>
    </row>
    <row r="414" spans="1:8" ht="101.25" outlineLevel="2">
      <c r="A414" s="50">
        <f t="shared" si="13"/>
        <v>399</v>
      </c>
      <c r="B414" s="25" t="s">
        <v>390</v>
      </c>
      <c r="C414" s="23" t="s">
        <v>600</v>
      </c>
      <c r="D414" s="23"/>
      <c r="E414" s="23"/>
      <c r="F414" s="129">
        <v>55.2</v>
      </c>
      <c r="G414" s="129">
        <v>55.2</v>
      </c>
      <c r="H414" s="130">
        <f t="shared" si="12"/>
        <v>100</v>
      </c>
    </row>
    <row r="415" spans="1:8" ht="22.5" outlineLevel="7">
      <c r="A415" s="50">
        <f t="shared" si="13"/>
        <v>400</v>
      </c>
      <c r="B415" s="24" t="s">
        <v>567</v>
      </c>
      <c r="C415" s="23" t="s">
        <v>600</v>
      </c>
      <c r="D415" s="23" t="s">
        <v>236</v>
      </c>
      <c r="E415" s="23"/>
      <c r="F415" s="129">
        <v>55.2</v>
      </c>
      <c r="G415" s="129">
        <v>55.2</v>
      </c>
      <c r="H415" s="130">
        <f t="shared" si="12"/>
        <v>100</v>
      </c>
    </row>
    <row r="416" spans="1:8" ht="22.5" outlineLevel="7">
      <c r="A416" s="50">
        <f t="shared" si="13"/>
        <v>401</v>
      </c>
      <c r="B416" s="24" t="s">
        <v>237</v>
      </c>
      <c r="C416" s="23" t="s">
        <v>600</v>
      </c>
      <c r="D416" s="23" t="s">
        <v>238</v>
      </c>
      <c r="E416" s="23"/>
      <c r="F416" s="129">
        <v>55.2</v>
      </c>
      <c r="G416" s="129">
        <v>55.2</v>
      </c>
      <c r="H416" s="130">
        <f t="shared" si="12"/>
        <v>100</v>
      </c>
    </row>
    <row r="417" spans="1:8" ht="12.75" outlineLevel="7">
      <c r="A417" s="50">
        <f t="shared" si="13"/>
        <v>402</v>
      </c>
      <c r="B417" s="24" t="s">
        <v>226</v>
      </c>
      <c r="C417" s="23" t="s">
        <v>600</v>
      </c>
      <c r="D417" s="23" t="s">
        <v>238</v>
      </c>
      <c r="E417" s="23" t="s">
        <v>142</v>
      </c>
      <c r="F417" s="129">
        <v>55.2</v>
      </c>
      <c r="G417" s="129">
        <v>55.2</v>
      </c>
      <c r="H417" s="130">
        <f t="shared" si="12"/>
        <v>100</v>
      </c>
    </row>
    <row r="418" spans="1:8" ht="12.75" outlineLevel="7">
      <c r="A418" s="50">
        <f t="shared" si="13"/>
        <v>403</v>
      </c>
      <c r="B418" s="24" t="s">
        <v>190</v>
      </c>
      <c r="C418" s="23" t="s">
        <v>600</v>
      </c>
      <c r="D418" s="23" t="s">
        <v>238</v>
      </c>
      <c r="E418" s="23" t="s">
        <v>164</v>
      </c>
      <c r="F418" s="129">
        <v>55.2</v>
      </c>
      <c r="G418" s="129">
        <v>55.2</v>
      </c>
      <c r="H418" s="130">
        <f t="shared" si="12"/>
        <v>100</v>
      </c>
    </row>
    <row r="419" spans="1:8" ht="90" outlineLevel="2">
      <c r="A419" s="50">
        <f t="shared" si="13"/>
        <v>404</v>
      </c>
      <c r="B419" s="25" t="s">
        <v>269</v>
      </c>
      <c r="C419" s="23" t="s">
        <v>589</v>
      </c>
      <c r="D419" s="23"/>
      <c r="E419" s="23"/>
      <c r="F419" s="129">
        <v>717.8</v>
      </c>
      <c r="G419" s="129">
        <v>532.2</v>
      </c>
      <c r="H419" s="130">
        <f t="shared" si="12"/>
        <v>74.1432153803288</v>
      </c>
    </row>
    <row r="420" spans="1:8" ht="22.5" outlineLevel="7">
      <c r="A420" s="50">
        <f t="shared" si="13"/>
        <v>405</v>
      </c>
      <c r="B420" s="24" t="s">
        <v>567</v>
      </c>
      <c r="C420" s="23" t="s">
        <v>589</v>
      </c>
      <c r="D420" s="23" t="s">
        <v>236</v>
      </c>
      <c r="E420" s="23"/>
      <c r="F420" s="129">
        <v>717.8</v>
      </c>
      <c r="G420" s="129">
        <v>532.2</v>
      </c>
      <c r="H420" s="130">
        <f t="shared" si="12"/>
        <v>74.1432153803288</v>
      </c>
    </row>
    <row r="421" spans="1:8" ht="22.5" outlineLevel="7">
      <c r="A421" s="50">
        <f t="shared" si="13"/>
        <v>406</v>
      </c>
      <c r="B421" s="24" t="s">
        <v>237</v>
      </c>
      <c r="C421" s="23" t="s">
        <v>589</v>
      </c>
      <c r="D421" s="23" t="s">
        <v>238</v>
      </c>
      <c r="E421" s="23"/>
      <c r="F421" s="129">
        <v>717.8</v>
      </c>
      <c r="G421" s="129">
        <v>532.2</v>
      </c>
      <c r="H421" s="130">
        <f t="shared" si="12"/>
        <v>74.1432153803288</v>
      </c>
    </row>
    <row r="422" spans="1:8" ht="12.75" outlineLevel="7">
      <c r="A422" s="50">
        <f t="shared" si="13"/>
        <v>407</v>
      </c>
      <c r="B422" s="24" t="s">
        <v>223</v>
      </c>
      <c r="C422" s="23" t="s">
        <v>589</v>
      </c>
      <c r="D422" s="23" t="s">
        <v>238</v>
      </c>
      <c r="E422" s="23" t="s">
        <v>163</v>
      </c>
      <c r="F422" s="129">
        <v>717.8</v>
      </c>
      <c r="G422" s="129">
        <v>532.2</v>
      </c>
      <c r="H422" s="130">
        <f t="shared" si="12"/>
        <v>74.1432153803288</v>
      </c>
    </row>
    <row r="423" spans="1:8" ht="12.75" outlineLevel="7">
      <c r="A423" s="50">
        <f t="shared" si="13"/>
        <v>408</v>
      </c>
      <c r="B423" s="24" t="s">
        <v>141</v>
      </c>
      <c r="C423" s="23" t="s">
        <v>589</v>
      </c>
      <c r="D423" s="23" t="s">
        <v>238</v>
      </c>
      <c r="E423" s="23" t="s">
        <v>53</v>
      </c>
      <c r="F423" s="129">
        <v>717.8</v>
      </c>
      <c r="G423" s="129">
        <v>532.2</v>
      </c>
      <c r="H423" s="130">
        <f t="shared" si="12"/>
        <v>74.1432153803288</v>
      </c>
    </row>
    <row r="424" spans="1:8" ht="33.75" outlineLevel="1">
      <c r="A424" s="50">
        <f t="shared" si="13"/>
        <v>409</v>
      </c>
      <c r="B424" s="24" t="s">
        <v>243</v>
      </c>
      <c r="C424" s="23" t="s">
        <v>574</v>
      </c>
      <c r="D424" s="23"/>
      <c r="E424" s="23"/>
      <c r="F424" s="129">
        <v>4.4</v>
      </c>
      <c r="G424" s="129">
        <v>4.4</v>
      </c>
      <c r="H424" s="130">
        <f t="shared" si="12"/>
        <v>100</v>
      </c>
    </row>
    <row r="425" spans="1:8" ht="78.75" outlineLevel="2">
      <c r="A425" s="50">
        <f t="shared" si="13"/>
        <v>410</v>
      </c>
      <c r="B425" s="25" t="s">
        <v>244</v>
      </c>
      <c r="C425" s="23" t="s">
        <v>575</v>
      </c>
      <c r="D425" s="23"/>
      <c r="E425" s="23"/>
      <c r="F425" s="129">
        <v>4.4</v>
      </c>
      <c r="G425" s="129">
        <v>4.4</v>
      </c>
      <c r="H425" s="130">
        <f t="shared" si="12"/>
        <v>100</v>
      </c>
    </row>
    <row r="426" spans="1:8" ht="22.5" outlineLevel="7">
      <c r="A426" s="50">
        <f t="shared" si="13"/>
        <v>411</v>
      </c>
      <c r="B426" s="24" t="s">
        <v>567</v>
      </c>
      <c r="C426" s="23" t="s">
        <v>575</v>
      </c>
      <c r="D426" s="23" t="s">
        <v>236</v>
      </c>
      <c r="E426" s="23"/>
      <c r="F426" s="129">
        <v>4.4</v>
      </c>
      <c r="G426" s="129">
        <v>4.4</v>
      </c>
      <c r="H426" s="130">
        <f t="shared" si="12"/>
        <v>100</v>
      </c>
    </row>
    <row r="427" spans="1:8" ht="22.5" outlineLevel="7">
      <c r="A427" s="50">
        <f t="shared" si="13"/>
        <v>412</v>
      </c>
      <c r="B427" s="24" t="s">
        <v>237</v>
      </c>
      <c r="C427" s="23" t="s">
        <v>575</v>
      </c>
      <c r="D427" s="23" t="s">
        <v>238</v>
      </c>
      <c r="E427" s="23"/>
      <c r="F427" s="129">
        <v>4.4</v>
      </c>
      <c r="G427" s="129">
        <v>4.4</v>
      </c>
      <c r="H427" s="130">
        <f t="shared" si="12"/>
        <v>100</v>
      </c>
    </row>
    <row r="428" spans="1:8" ht="12.75" outlineLevel="7">
      <c r="A428" s="50">
        <f t="shared" si="13"/>
        <v>413</v>
      </c>
      <c r="B428" s="24" t="s">
        <v>223</v>
      </c>
      <c r="C428" s="23" t="s">
        <v>575</v>
      </c>
      <c r="D428" s="23" t="s">
        <v>238</v>
      </c>
      <c r="E428" s="23" t="s">
        <v>163</v>
      </c>
      <c r="F428" s="129">
        <v>4.4</v>
      </c>
      <c r="G428" s="129">
        <v>4.4</v>
      </c>
      <c r="H428" s="130">
        <f t="shared" si="12"/>
        <v>100</v>
      </c>
    </row>
    <row r="429" spans="1:8" ht="45" outlineLevel="7">
      <c r="A429" s="50">
        <f t="shared" si="13"/>
        <v>414</v>
      </c>
      <c r="B429" s="24" t="s">
        <v>224</v>
      </c>
      <c r="C429" s="23" t="s">
        <v>575</v>
      </c>
      <c r="D429" s="23" t="s">
        <v>238</v>
      </c>
      <c r="E429" s="23" t="s">
        <v>51</v>
      </c>
      <c r="F429" s="129">
        <v>4.4</v>
      </c>
      <c r="G429" s="129">
        <v>4.4</v>
      </c>
      <c r="H429" s="130">
        <f t="shared" si="12"/>
        <v>100</v>
      </c>
    </row>
    <row r="430" spans="1:8" ht="21.75">
      <c r="A430" s="51">
        <f t="shared" si="13"/>
        <v>415</v>
      </c>
      <c r="B430" s="30" t="s">
        <v>272</v>
      </c>
      <c r="C430" s="26" t="s">
        <v>604</v>
      </c>
      <c r="D430" s="26"/>
      <c r="E430" s="26"/>
      <c r="F430" s="126">
        <v>25</v>
      </c>
      <c r="G430" s="126">
        <v>0</v>
      </c>
      <c r="H430" s="127">
        <f t="shared" si="12"/>
        <v>0</v>
      </c>
    </row>
    <row r="431" spans="1:8" ht="12.75" outlineLevel="1">
      <c r="A431" s="50">
        <f t="shared" si="13"/>
        <v>416</v>
      </c>
      <c r="B431" s="24" t="s">
        <v>246</v>
      </c>
      <c r="C431" s="23" t="s">
        <v>605</v>
      </c>
      <c r="D431" s="23"/>
      <c r="E431" s="23"/>
      <c r="F431" s="129">
        <v>25</v>
      </c>
      <c r="G431" s="129">
        <v>0</v>
      </c>
      <c r="H431" s="130">
        <f t="shared" si="12"/>
        <v>0</v>
      </c>
    </row>
    <row r="432" spans="1:8" ht="45" outlineLevel="2">
      <c r="A432" s="50">
        <f t="shared" si="13"/>
        <v>417</v>
      </c>
      <c r="B432" s="24" t="s">
        <v>606</v>
      </c>
      <c r="C432" s="23" t="s">
        <v>607</v>
      </c>
      <c r="D432" s="23"/>
      <c r="E432" s="23"/>
      <c r="F432" s="129">
        <v>25</v>
      </c>
      <c r="G432" s="129">
        <v>0</v>
      </c>
      <c r="H432" s="130">
        <f t="shared" si="12"/>
        <v>0</v>
      </c>
    </row>
    <row r="433" spans="1:8" ht="22.5" outlineLevel="7">
      <c r="A433" s="50">
        <f t="shared" si="13"/>
        <v>418</v>
      </c>
      <c r="B433" s="24" t="s">
        <v>567</v>
      </c>
      <c r="C433" s="23" t="s">
        <v>607</v>
      </c>
      <c r="D433" s="23" t="s">
        <v>236</v>
      </c>
      <c r="E433" s="23"/>
      <c r="F433" s="129">
        <v>25</v>
      </c>
      <c r="G433" s="129">
        <v>0</v>
      </c>
      <c r="H433" s="130">
        <f t="shared" si="12"/>
        <v>0</v>
      </c>
    </row>
    <row r="434" spans="1:8" ht="22.5" outlineLevel="7">
      <c r="A434" s="50">
        <f t="shared" si="13"/>
        <v>419</v>
      </c>
      <c r="B434" s="24" t="s">
        <v>237</v>
      </c>
      <c r="C434" s="23" t="s">
        <v>607</v>
      </c>
      <c r="D434" s="23" t="s">
        <v>238</v>
      </c>
      <c r="E434" s="23"/>
      <c r="F434" s="129">
        <v>25</v>
      </c>
      <c r="G434" s="129">
        <v>0</v>
      </c>
      <c r="H434" s="130">
        <f t="shared" si="12"/>
        <v>0</v>
      </c>
    </row>
    <row r="435" spans="1:8" ht="12.75" outlineLevel="7">
      <c r="A435" s="50">
        <f t="shared" si="13"/>
        <v>420</v>
      </c>
      <c r="B435" s="24" t="s">
        <v>226</v>
      </c>
      <c r="C435" s="23" t="s">
        <v>607</v>
      </c>
      <c r="D435" s="23" t="s">
        <v>238</v>
      </c>
      <c r="E435" s="23" t="s">
        <v>142</v>
      </c>
      <c r="F435" s="129">
        <v>25</v>
      </c>
      <c r="G435" s="129">
        <v>0</v>
      </c>
      <c r="H435" s="130">
        <f t="shared" si="12"/>
        <v>0</v>
      </c>
    </row>
    <row r="436" spans="1:8" ht="12.75" outlineLevel="7">
      <c r="A436" s="50">
        <f t="shared" si="13"/>
        <v>421</v>
      </c>
      <c r="B436" s="24" t="s">
        <v>32</v>
      </c>
      <c r="C436" s="23" t="s">
        <v>607</v>
      </c>
      <c r="D436" s="23" t="s">
        <v>238</v>
      </c>
      <c r="E436" s="23" t="s">
        <v>33</v>
      </c>
      <c r="F436" s="129">
        <v>25</v>
      </c>
      <c r="G436" s="129">
        <v>0</v>
      </c>
      <c r="H436" s="130">
        <f t="shared" si="12"/>
        <v>0</v>
      </c>
    </row>
    <row r="437" spans="1:8" ht="12.75">
      <c r="A437" s="51">
        <f t="shared" si="13"/>
        <v>422</v>
      </c>
      <c r="B437" s="30" t="s">
        <v>295</v>
      </c>
      <c r="C437" s="26" t="s">
        <v>678</v>
      </c>
      <c r="D437" s="26"/>
      <c r="E437" s="26"/>
      <c r="F437" s="126">
        <v>36918.9</v>
      </c>
      <c r="G437" s="126">
        <v>36490</v>
      </c>
      <c r="H437" s="127">
        <f t="shared" si="12"/>
        <v>98.83826441199494</v>
      </c>
    </row>
    <row r="438" spans="1:8" ht="12.75" outlineLevel="1">
      <c r="A438" s="50">
        <f t="shared" si="13"/>
        <v>423</v>
      </c>
      <c r="B438" s="24" t="s">
        <v>679</v>
      </c>
      <c r="C438" s="23" t="s">
        <v>680</v>
      </c>
      <c r="D438" s="23"/>
      <c r="E438" s="23"/>
      <c r="F438" s="129">
        <v>678.8</v>
      </c>
      <c r="G438" s="129">
        <v>678.8</v>
      </c>
      <c r="H438" s="130">
        <f t="shared" si="12"/>
        <v>100</v>
      </c>
    </row>
    <row r="439" spans="1:8" ht="56.25" outlineLevel="2">
      <c r="A439" s="50">
        <f t="shared" si="13"/>
        <v>424</v>
      </c>
      <c r="B439" s="24" t="s">
        <v>681</v>
      </c>
      <c r="C439" s="23" t="s">
        <v>682</v>
      </c>
      <c r="D439" s="23"/>
      <c r="E439" s="23"/>
      <c r="F439" s="129">
        <v>27.9</v>
      </c>
      <c r="G439" s="129">
        <v>27.9</v>
      </c>
      <c r="H439" s="130">
        <f t="shared" si="12"/>
        <v>100</v>
      </c>
    </row>
    <row r="440" spans="1:8" ht="22.5" outlineLevel="7">
      <c r="A440" s="50">
        <f t="shared" si="13"/>
        <v>425</v>
      </c>
      <c r="B440" s="24" t="s">
        <v>290</v>
      </c>
      <c r="C440" s="23" t="s">
        <v>682</v>
      </c>
      <c r="D440" s="23" t="s">
        <v>291</v>
      </c>
      <c r="E440" s="23"/>
      <c r="F440" s="129">
        <v>27.9</v>
      </c>
      <c r="G440" s="129">
        <v>27.9</v>
      </c>
      <c r="H440" s="130">
        <f t="shared" si="12"/>
        <v>100</v>
      </c>
    </row>
    <row r="441" spans="1:8" ht="12.75" outlineLevel="7">
      <c r="A441" s="50">
        <f t="shared" si="13"/>
        <v>426</v>
      </c>
      <c r="B441" s="24" t="s">
        <v>292</v>
      </c>
      <c r="C441" s="23" t="s">
        <v>682</v>
      </c>
      <c r="D441" s="23" t="s">
        <v>293</v>
      </c>
      <c r="E441" s="23"/>
      <c r="F441" s="129">
        <v>27.9</v>
      </c>
      <c r="G441" s="129">
        <v>27.9</v>
      </c>
      <c r="H441" s="130">
        <f t="shared" si="12"/>
        <v>100</v>
      </c>
    </row>
    <row r="442" spans="1:8" ht="12.75" outlineLevel="7">
      <c r="A442" s="50">
        <f t="shared" si="13"/>
        <v>427</v>
      </c>
      <c r="B442" s="24" t="s">
        <v>555</v>
      </c>
      <c r="C442" s="23" t="s">
        <v>682</v>
      </c>
      <c r="D442" s="23" t="s">
        <v>293</v>
      </c>
      <c r="E442" s="23" t="s">
        <v>40</v>
      </c>
      <c r="F442" s="129">
        <v>27.9</v>
      </c>
      <c r="G442" s="129">
        <v>27.9</v>
      </c>
      <c r="H442" s="130">
        <f t="shared" si="12"/>
        <v>100</v>
      </c>
    </row>
    <row r="443" spans="1:8" ht="12.75" outlineLevel="7">
      <c r="A443" s="50">
        <f t="shared" si="13"/>
        <v>428</v>
      </c>
      <c r="B443" s="24" t="s">
        <v>41</v>
      </c>
      <c r="C443" s="23" t="s">
        <v>682</v>
      </c>
      <c r="D443" s="23" t="s">
        <v>293</v>
      </c>
      <c r="E443" s="23" t="s">
        <v>42</v>
      </c>
      <c r="F443" s="129">
        <v>27.9</v>
      </c>
      <c r="G443" s="129">
        <v>27.9</v>
      </c>
      <c r="H443" s="130">
        <f t="shared" si="12"/>
        <v>100</v>
      </c>
    </row>
    <row r="444" spans="1:8" ht="45" outlineLevel="2">
      <c r="A444" s="50">
        <f t="shared" si="13"/>
        <v>429</v>
      </c>
      <c r="B444" s="24" t="s">
        <v>683</v>
      </c>
      <c r="C444" s="23" t="s">
        <v>684</v>
      </c>
      <c r="D444" s="23"/>
      <c r="E444" s="23"/>
      <c r="F444" s="129">
        <v>520.5</v>
      </c>
      <c r="G444" s="129">
        <v>520.5</v>
      </c>
      <c r="H444" s="130">
        <f t="shared" si="12"/>
        <v>100</v>
      </c>
    </row>
    <row r="445" spans="1:8" ht="22.5" outlineLevel="7">
      <c r="A445" s="50">
        <f t="shared" si="13"/>
        <v>430</v>
      </c>
      <c r="B445" s="24" t="s">
        <v>290</v>
      </c>
      <c r="C445" s="23" t="s">
        <v>684</v>
      </c>
      <c r="D445" s="23" t="s">
        <v>291</v>
      </c>
      <c r="E445" s="23"/>
      <c r="F445" s="129">
        <v>520.5</v>
      </c>
      <c r="G445" s="129">
        <v>520.5</v>
      </c>
      <c r="H445" s="130">
        <f t="shared" si="12"/>
        <v>100</v>
      </c>
    </row>
    <row r="446" spans="1:8" ht="12.75" outlineLevel="7">
      <c r="A446" s="50">
        <f t="shared" si="13"/>
        <v>431</v>
      </c>
      <c r="B446" s="24" t="s">
        <v>292</v>
      </c>
      <c r="C446" s="23" t="s">
        <v>684</v>
      </c>
      <c r="D446" s="23" t="s">
        <v>293</v>
      </c>
      <c r="E446" s="23"/>
      <c r="F446" s="129">
        <v>520.5</v>
      </c>
      <c r="G446" s="129">
        <v>520.5</v>
      </c>
      <c r="H446" s="130">
        <f t="shared" si="12"/>
        <v>100</v>
      </c>
    </row>
    <row r="447" spans="1:8" ht="12.75" outlineLevel="7">
      <c r="A447" s="50">
        <f t="shared" si="13"/>
        <v>432</v>
      </c>
      <c r="B447" s="24" t="s">
        <v>555</v>
      </c>
      <c r="C447" s="23" t="s">
        <v>684</v>
      </c>
      <c r="D447" s="23" t="s">
        <v>293</v>
      </c>
      <c r="E447" s="23" t="s">
        <v>40</v>
      </c>
      <c r="F447" s="129">
        <v>520.5</v>
      </c>
      <c r="G447" s="129">
        <v>520.5</v>
      </c>
      <c r="H447" s="130">
        <f t="shared" si="12"/>
        <v>100</v>
      </c>
    </row>
    <row r="448" spans="1:8" ht="12.75" outlineLevel="7">
      <c r="A448" s="50">
        <f t="shared" si="13"/>
        <v>433</v>
      </c>
      <c r="B448" s="24" t="s">
        <v>41</v>
      </c>
      <c r="C448" s="23" t="s">
        <v>684</v>
      </c>
      <c r="D448" s="23" t="s">
        <v>293</v>
      </c>
      <c r="E448" s="23" t="s">
        <v>42</v>
      </c>
      <c r="F448" s="129">
        <v>520.5</v>
      </c>
      <c r="G448" s="129">
        <v>520.5</v>
      </c>
      <c r="H448" s="130">
        <f t="shared" si="12"/>
        <v>100</v>
      </c>
    </row>
    <row r="449" spans="1:8" ht="56.25" outlineLevel="2">
      <c r="A449" s="50">
        <f t="shared" si="13"/>
        <v>434</v>
      </c>
      <c r="B449" s="24" t="s">
        <v>685</v>
      </c>
      <c r="C449" s="23" t="s">
        <v>686</v>
      </c>
      <c r="D449" s="23"/>
      <c r="E449" s="23"/>
      <c r="F449" s="129">
        <v>0.3</v>
      </c>
      <c r="G449" s="129">
        <v>0.3</v>
      </c>
      <c r="H449" s="130">
        <f t="shared" si="12"/>
        <v>100</v>
      </c>
    </row>
    <row r="450" spans="1:8" ht="22.5" outlineLevel="7">
      <c r="A450" s="50">
        <f t="shared" si="13"/>
        <v>435</v>
      </c>
      <c r="B450" s="24" t="s">
        <v>290</v>
      </c>
      <c r="C450" s="23" t="s">
        <v>686</v>
      </c>
      <c r="D450" s="23" t="s">
        <v>291</v>
      </c>
      <c r="E450" s="23"/>
      <c r="F450" s="129">
        <v>0.3</v>
      </c>
      <c r="G450" s="129">
        <v>0.3</v>
      </c>
      <c r="H450" s="130">
        <f t="shared" si="12"/>
        <v>100</v>
      </c>
    </row>
    <row r="451" spans="1:8" ht="12.75" outlineLevel="7">
      <c r="A451" s="50">
        <f t="shared" si="13"/>
        <v>436</v>
      </c>
      <c r="B451" s="24" t="s">
        <v>292</v>
      </c>
      <c r="C451" s="23" t="s">
        <v>686</v>
      </c>
      <c r="D451" s="23" t="s">
        <v>293</v>
      </c>
      <c r="E451" s="23"/>
      <c r="F451" s="129">
        <v>0.3</v>
      </c>
      <c r="G451" s="129">
        <v>0.3</v>
      </c>
      <c r="H451" s="130">
        <f t="shared" si="12"/>
        <v>100</v>
      </c>
    </row>
    <row r="452" spans="1:8" ht="12.75" outlineLevel="7">
      <c r="A452" s="50">
        <f t="shared" si="13"/>
        <v>437</v>
      </c>
      <c r="B452" s="24" t="s">
        <v>555</v>
      </c>
      <c r="C452" s="23" t="s">
        <v>686</v>
      </c>
      <c r="D452" s="23" t="s">
        <v>293</v>
      </c>
      <c r="E452" s="23" t="s">
        <v>40</v>
      </c>
      <c r="F452" s="129">
        <v>0.3</v>
      </c>
      <c r="G452" s="129">
        <v>0.3</v>
      </c>
      <c r="H452" s="130">
        <f t="shared" si="12"/>
        <v>100</v>
      </c>
    </row>
    <row r="453" spans="1:8" ht="12.75" outlineLevel="7">
      <c r="A453" s="50">
        <f t="shared" si="13"/>
        <v>438</v>
      </c>
      <c r="B453" s="24" t="s">
        <v>41</v>
      </c>
      <c r="C453" s="23" t="s">
        <v>686</v>
      </c>
      <c r="D453" s="23" t="s">
        <v>293</v>
      </c>
      <c r="E453" s="23" t="s">
        <v>42</v>
      </c>
      <c r="F453" s="129">
        <v>0.3</v>
      </c>
      <c r="G453" s="129">
        <v>0.3</v>
      </c>
      <c r="H453" s="130">
        <f t="shared" si="12"/>
        <v>100</v>
      </c>
    </row>
    <row r="454" spans="1:8" ht="56.25" outlineLevel="2">
      <c r="A454" s="50">
        <f t="shared" si="13"/>
        <v>439</v>
      </c>
      <c r="B454" s="24" t="s">
        <v>687</v>
      </c>
      <c r="C454" s="23" t="s">
        <v>688</v>
      </c>
      <c r="D454" s="23"/>
      <c r="E454" s="23"/>
      <c r="F454" s="129">
        <v>130.1</v>
      </c>
      <c r="G454" s="129">
        <v>130.1</v>
      </c>
      <c r="H454" s="130">
        <f t="shared" si="12"/>
        <v>100</v>
      </c>
    </row>
    <row r="455" spans="1:8" ht="22.5" outlineLevel="7">
      <c r="A455" s="50">
        <f t="shared" si="13"/>
        <v>440</v>
      </c>
      <c r="B455" s="24" t="s">
        <v>290</v>
      </c>
      <c r="C455" s="23" t="s">
        <v>688</v>
      </c>
      <c r="D455" s="23" t="s">
        <v>291</v>
      </c>
      <c r="E455" s="23"/>
      <c r="F455" s="129">
        <v>130.1</v>
      </c>
      <c r="G455" s="129">
        <v>130.1</v>
      </c>
      <c r="H455" s="130">
        <f t="shared" si="12"/>
        <v>100</v>
      </c>
    </row>
    <row r="456" spans="1:8" ht="12.75" outlineLevel="7">
      <c r="A456" s="50">
        <f t="shared" si="13"/>
        <v>441</v>
      </c>
      <c r="B456" s="24" t="s">
        <v>292</v>
      </c>
      <c r="C456" s="23" t="s">
        <v>688</v>
      </c>
      <c r="D456" s="23" t="s">
        <v>293</v>
      </c>
      <c r="E456" s="23"/>
      <c r="F456" s="129">
        <v>130.1</v>
      </c>
      <c r="G456" s="129">
        <v>130.1</v>
      </c>
      <c r="H456" s="130">
        <f t="shared" si="12"/>
        <v>100</v>
      </c>
    </row>
    <row r="457" spans="1:8" ht="12.75" outlineLevel="7">
      <c r="A457" s="50">
        <f t="shared" si="13"/>
        <v>442</v>
      </c>
      <c r="B457" s="24" t="s">
        <v>555</v>
      </c>
      <c r="C457" s="23" t="s">
        <v>688</v>
      </c>
      <c r="D457" s="23" t="s">
        <v>293</v>
      </c>
      <c r="E457" s="23" t="s">
        <v>40</v>
      </c>
      <c r="F457" s="129">
        <v>130.1</v>
      </c>
      <c r="G457" s="129">
        <v>130.1</v>
      </c>
      <c r="H457" s="130">
        <f t="shared" si="12"/>
        <v>100</v>
      </c>
    </row>
    <row r="458" spans="1:8" ht="12.75" outlineLevel="7">
      <c r="A458" s="50">
        <f t="shared" si="13"/>
        <v>443</v>
      </c>
      <c r="B458" s="24" t="s">
        <v>41</v>
      </c>
      <c r="C458" s="23" t="s">
        <v>688</v>
      </c>
      <c r="D458" s="23" t="s">
        <v>293</v>
      </c>
      <c r="E458" s="23" t="s">
        <v>42</v>
      </c>
      <c r="F458" s="129">
        <v>130.1</v>
      </c>
      <c r="G458" s="129">
        <v>130.1</v>
      </c>
      <c r="H458" s="130">
        <f t="shared" si="12"/>
        <v>100</v>
      </c>
    </row>
    <row r="459" spans="1:8" ht="22.5" outlineLevel="1">
      <c r="A459" s="50">
        <f t="shared" si="13"/>
        <v>444</v>
      </c>
      <c r="B459" s="24" t="s">
        <v>712</v>
      </c>
      <c r="C459" s="23" t="s">
        <v>713</v>
      </c>
      <c r="D459" s="23"/>
      <c r="E459" s="23"/>
      <c r="F459" s="129">
        <v>1534.9</v>
      </c>
      <c r="G459" s="129">
        <v>1414.9</v>
      </c>
      <c r="H459" s="130">
        <f t="shared" si="12"/>
        <v>92.18190110104892</v>
      </c>
    </row>
    <row r="460" spans="1:8" ht="45" outlineLevel="2">
      <c r="A460" s="50">
        <f t="shared" si="13"/>
        <v>445</v>
      </c>
      <c r="B460" s="24" t="s">
        <v>298</v>
      </c>
      <c r="C460" s="23" t="s">
        <v>714</v>
      </c>
      <c r="D460" s="23"/>
      <c r="E460" s="23"/>
      <c r="F460" s="129">
        <v>1534.9</v>
      </c>
      <c r="G460" s="129">
        <v>1414.9</v>
      </c>
      <c r="H460" s="130">
        <f t="shared" si="12"/>
        <v>92.18190110104892</v>
      </c>
    </row>
    <row r="461" spans="1:8" ht="56.25" outlineLevel="7">
      <c r="A461" s="50">
        <f t="shared" si="13"/>
        <v>446</v>
      </c>
      <c r="B461" s="24" t="s">
        <v>233</v>
      </c>
      <c r="C461" s="23" t="s">
        <v>714</v>
      </c>
      <c r="D461" s="23" t="s">
        <v>234</v>
      </c>
      <c r="E461" s="23"/>
      <c r="F461" s="129">
        <v>129.4</v>
      </c>
      <c r="G461" s="129">
        <v>129.4</v>
      </c>
      <c r="H461" s="130">
        <f t="shared" si="12"/>
        <v>100</v>
      </c>
    </row>
    <row r="462" spans="1:8" ht="12.75" outlineLevel="7">
      <c r="A462" s="50">
        <f t="shared" si="13"/>
        <v>447</v>
      </c>
      <c r="B462" s="24" t="s">
        <v>287</v>
      </c>
      <c r="C462" s="23" t="s">
        <v>714</v>
      </c>
      <c r="D462" s="23" t="s">
        <v>135</v>
      </c>
      <c r="E462" s="23"/>
      <c r="F462" s="129">
        <v>129.4</v>
      </c>
      <c r="G462" s="129">
        <v>129.4</v>
      </c>
      <c r="H462" s="130">
        <f t="shared" si="12"/>
        <v>100</v>
      </c>
    </row>
    <row r="463" spans="1:8" ht="12.75" outlineLevel="7">
      <c r="A463" s="50">
        <f t="shared" si="13"/>
        <v>448</v>
      </c>
      <c r="B463" s="24" t="s">
        <v>555</v>
      </c>
      <c r="C463" s="23" t="s">
        <v>714</v>
      </c>
      <c r="D463" s="23" t="s">
        <v>135</v>
      </c>
      <c r="E463" s="23" t="s">
        <v>40</v>
      </c>
      <c r="F463" s="129">
        <v>129.4</v>
      </c>
      <c r="G463" s="129">
        <v>129.4</v>
      </c>
      <c r="H463" s="130">
        <f t="shared" si="12"/>
        <v>100</v>
      </c>
    </row>
    <row r="464" spans="1:8" ht="12.75" outlineLevel="7">
      <c r="A464" s="50">
        <f t="shared" si="13"/>
        <v>449</v>
      </c>
      <c r="B464" s="24" t="s">
        <v>197</v>
      </c>
      <c r="C464" s="23" t="s">
        <v>714</v>
      </c>
      <c r="D464" s="23" t="s">
        <v>135</v>
      </c>
      <c r="E464" s="23" t="s">
        <v>198</v>
      </c>
      <c r="F464" s="129">
        <v>129.4</v>
      </c>
      <c r="G464" s="129">
        <v>129.4</v>
      </c>
      <c r="H464" s="130">
        <f t="shared" si="12"/>
        <v>100</v>
      </c>
    </row>
    <row r="465" spans="1:8" ht="22.5" outlineLevel="7">
      <c r="A465" s="50">
        <f t="shared" si="13"/>
        <v>450</v>
      </c>
      <c r="B465" s="24" t="s">
        <v>567</v>
      </c>
      <c r="C465" s="23" t="s">
        <v>714</v>
      </c>
      <c r="D465" s="23" t="s">
        <v>236</v>
      </c>
      <c r="E465" s="23"/>
      <c r="F465" s="129">
        <v>1081.3</v>
      </c>
      <c r="G465" s="129">
        <v>961.3</v>
      </c>
      <c r="H465" s="130">
        <f aca="true" t="shared" si="14" ref="H465:H528">G465/F465*100</f>
        <v>88.90224729492277</v>
      </c>
    </row>
    <row r="466" spans="1:8" ht="22.5" outlineLevel="7">
      <c r="A466" s="50">
        <f aca="true" t="shared" si="15" ref="A466:A529">A465+1</f>
        <v>451</v>
      </c>
      <c r="B466" s="24" t="s">
        <v>237</v>
      </c>
      <c r="C466" s="23" t="s">
        <v>714</v>
      </c>
      <c r="D466" s="23" t="s">
        <v>238</v>
      </c>
      <c r="E466" s="23"/>
      <c r="F466" s="129">
        <v>1081.3</v>
      </c>
      <c r="G466" s="129">
        <v>961.3</v>
      </c>
      <c r="H466" s="130">
        <f t="shared" si="14"/>
        <v>88.90224729492277</v>
      </c>
    </row>
    <row r="467" spans="1:8" ht="12.75" outlineLevel="7">
      <c r="A467" s="50">
        <f t="shared" si="15"/>
        <v>452</v>
      </c>
      <c r="B467" s="24" t="s">
        <v>555</v>
      </c>
      <c r="C467" s="23" t="s">
        <v>714</v>
      </c>
      <c r="D467" s="23" t="s">
        <v>238</v>
      </c>
      <c r="E467" s="23" t="s">
        <v>40</v>
      </c>
      <c r="F467" s="129">
        <v>1081.3</v>
      </c>
      <c r="G467" s="129">
        <v>961.3</v>
      </c>
      <c r="H467" s="130">
        <f t="shared" si="14"/>
        <v>88.90224729492277</v>
      </c>
    </row>
    <row r="468" spans="1:8" ht="12.75" outlineLevel="7">
      <c r="A468" s="50">
        <f t="shared" si="15"/>
        <v>453</v>
      </c>
      <c r="B468" s="24" t="s">
        <v>197</v>
      </c>
      <c r="C468" s="23" t="s">
        <v>714</v>
      </c>
      <c r="D468" s="23" t="s">
        <v>238</v>
      </c>
      <c r="E468" s="23" t="s">
        <v>198</v>
      </c>
      <c r="F468" s="129">
        <v>1081.3</v>
      </c>
      <c r="G468" s="129">
        <v>961.3</v>
      </c>
      <c r="H468" s="130">
        <f t="shared" si="14"/>
        <v>88.90224729492277</v>
      </c>
    </row>
    <row r="469" spans="1:8" ht="12.75" outlineLevel="7">
      <c r="A469" s="50">
        <f t="shared" si="15"/>
        <v>454</v>
      </c>
      <c r="B469" s="24" t="s">
        <v>299</v>
      </c>
      <c r="C469" s="23" t="s">
        <v>714</v>
      </c>
      <c r="D469" s="23" t="s">
        <v>300</v>
      </c>
      <c r="E469" s="23"/>
      <c r="F469" s="129">
        <v>324.2</v>
      </c>
      <c r="G469" s="129">
        <v>324.2</v>
      </c>
      <c r="H469" s="130">
        <f t="shared" si="14"/>
        <v>100</v>
      </c>
    </row>
    <row r="470" spans="1:8" ht="12.75" outlineLevel="7">
      <c r="A470" s="50">
        <f t="shared" si="15"/>
        <v>455</v>
      </c>
      <c r="B470" s="24" t="s">
        <v>308</v>
      </c>
      <c r="C470" s="23" t="s">
        <v>714</v>
      </c>
      <c r="D470" s="23" t="s">
        <v>309</v>
      </c>
      <c r="E470" s="23"/>
      <c r="F470" s="129">
        <v>324.2</v>
      </c>
      <c r="G470" s="129">
        <v>324.2</v>
      </c>
      <c r="H470" s="130">
        <f t="shared" si="14"/>
        <v>100</v>
      </c>
    </row>
    <row r="471" spans="1:8" ht="12.75" outlineLevel="7">
      <c r="A471" s="50">
        <f t="shared" si="15"/>
        <v>456</v>
      </c>
      <c r="B471" s="24" t="s">
        <v>555</v>
      </c>
      <c r="C471" s="23" t="s">
        <v>714</v>
      </c>
      <c r="D471" s="23" t="s">
        <v>309</v>
      </c>
      <c r="E471" s="23" t="s">
        <v>40</v>
      </c>
      <c r="F471" s="129">
        <v>324.2</v>
      </c>
      <c r="G471" s="129">
        <v>324.2</v>
      </c>
      <c r="H471" s="130">
        <f t="shared" si="14"/>
        <v>100</v>
      </c>
    </row>
    <row r="472" spans="1:8" ht="12.75" outlineLevel="7">
      <c r="A472" s="50">
        <f t="shared" si="15"/>
        <v>457</v>
      </c>
      <c r="B472" s="24" t="s">
        <v>197</v>
      </c>
      <c r="C472" s="23" t="s">
        <v>714</v>
      </c>
      <c r="D472" s="23" t="s">
        <v>309</v>
      </c>
      <c r="E472" s="23" t="s">
        <v>198</v>
      </c>
      <c r="F472" s="129">
        <v>324.2</v>
      </c>
      <c r="G472" s="129">
        <v>324.2</v>
      </c>
      <c r="H472" s="130">
        <f t="shared" si="14"/>
        <v>100</v>
      </c>
    </row>
    <row r="473" spans="1:8" ht="22.5" outlineLevel="1">
      <c r="A473" s="50">
        <f t="shared" si="15"/>
        <v>458</v>
      </c>
      <c r="B473" s="24" t="s">
        <v>689</v>
      </c>
      <c r="C473" s="23" t="s">
        <v>690</v>
      </c>
      <c r="D473" s="23"/>
      <c r="E473" s="23"/>
      <c r="F473" s="129">
        <v>34705.2</v>
      </c>
      <c r="G473" s="129">
        <v>34396.3</v>
      </c>
      <c r="H473" s="130">
        <f t="shared" si="14"/>
        <v>99.10993165289354</v>
      </c>
    </row>
    <row r="474" spans="1:8" ht="78.75" outlineLevel="2">
      <c r="A474" s="50">
        <f t="shared" si="15"/>
        <v>459</v>
      </c>
      <c r="B474" s="25" t="s">
        <v>691</v>
      </c>
      <c r="C474" s="23" t="s">
        <v>692</v>
      </c>
      <c r="D474" s="23"/>
      <c r="E474" s="23"/>
      <c r="F474" s="129">
        <v>124.4</v>
      </c>
      <c r="G474" s="129">
        <v>124.4</v>
      </c>
      <c r="H474" s="130">
        <f t="shared" si="14"/>
        <v>100</v>
      </c>
    </row>
    <row r="475" spans="1:8" ht="22.5" outlineLevel="7">
      <c r="A475" s="50">
        <f t="shared" si="15"/>
        <v>460</v>
      </c>
      <c r="B475" s="24" t="s">
        <v>290</v>
      </c>
      <c r="C475" s="23" t="s">
        <v>692</v>
      </c>
      <c r="D475" s="23" t="s">
        <v>291</v>
      </c>
      <c r="E475" s="23"/>
      <c r="F475" s="129">
        <v>124.4</v>
      </c>
      <c r="G475" s="129">
        <v>124.4</v>
      </c>
      <c r="H475" s="130">
        <f t="shared" si="14"/>
        <v>100</v>
      </c>
    </row>
    <row r="476" spans="1:8" ht="12.75" outlineLevel="7">
      <c r="A476" s="50">
        <f t="shared" si="15"/>
        <v>461</v>
      </c>
      <c r="B476" s="24" t="s">
        <v>292</v>
      </c>
      <c r="C476" s="23" t="s">
        <v>692</v>
      </c>
      <c r="D476" s="23" t="s">
        <v>293</v>
      </c>
      <c r="E476" s="23"/>
      <c r="F476" s="129">
        <v>124.4</v>
      </c>
      <c r="G476" s="129">
        <v>124.4</v>
      </c>
      <c r="H476" s="130">
        <f t="shared" si="14"/>
        <v>100</v>
      </c>
    </row>
    <row r="477" spans="1:8" ht="12.75" outlineLevel="7">
      <c r="A477" s="50">
        <f t="shared" si="15"/>
        <v>462</v>
      </c>
      <c r="B477" s="24" t="s">
        <v>555</v>
      </c>
      <c r="C477" s="23" t="s">
        <v>692</v>
      </c>
      <c r="D477" s="23" t="s">
        <v>293</v>
      </c>
      <c r="E477" s="23" t="s">
        <v>40</v>
      </c>
      <c r="F477" s="129">
        <v>124.4</v>
      </c>
      <c r="G477" s="129">
        <v>124.4</v>
      </c>
      <c r="H477" s="130">
        <f t="shared" si="14"/>
        <v>100</v>
      </c>
    </row>
    <row r="478" spans="1:8" ht="12.75" outlineLevel="7">
      <c r="A478" s="50">
        <f t="shared" si="15"/>
        <v>463</v>
      </c>
      <c r="B478" s="24" t="s">
        <v>41</v>
      </c>
      <c r="C478" s="23" t="s">
        <v>692</v>
      </c>
      <c r="D478" s="23" t="s">
        <v>293</v>
      </c>
      <c r="E478" s="23" t="s">
        <v>42</v>
      </c>
      <c r="F478" s="129">
        <v>124.4</v>
      </c>
      <c r="G478" s="129">
        <v>124.4</v>
      </c>
      <c r="H478" s="130">
        <f t="shared" si="14"/>
        <v>100</v>
      </c>
    </row>
    <row r="479" spans="1:8" ht="90" outlineLevel="2">
      <c r="A479" s="50">
        <f t="shared" si="15"/>
        <v>464</v>
      </c>
      <c r="B479" s="25" t="s">
        <v>693</v>
      </c>
      <c r="C479" s="23" t="s">
        <v>694</v>
      </c>
      <c r="D479" s="23"/>
      <c r="E479" s="23"/>
      <c r="F479" s="129">
        <v>117.5</v>
      </c>
      <c r="G479" s="129">
        <v>117.5</v>
      </c>
      <c r="H479" s="130">
        <f t="shared" si="14"/>
        <v>100</v>
      </c>
    </row>
    <row r="480" spans="1:8" ht="22.5" outlineLevel="7">
      <c r="A480" s="50">
        <f t="shared" si="15"/>
        <v>465</v>
      </c>
      <c r="B480" s="24" t="s">
        <v>290</v>
      </c>
      <c r="C480" s="23" t="s">
        <v>694</v>
      </c>
      <c r="D480" s="23" t="s">
        <v>291</v>
      </c>
      <c r="E480" s="23"/>
      <c r="F480" s="129">
        <v>117.5</v>
      </c>
      <c r="G480" s="129">
        <v>117.5</v>
      </c>
      <c r="H480" s="130">
        <f t="shared" si="14"/>
        <v>100</v>
      </c>
    </row>
    <row r="481" spans="1:8" ht="12.75" outlineLevel="7">
      <c r="A481" s="50">
        <f t="shared" si="15"/>
        <v>466</v>
      </c>
      <c r="B481" s="24" t="s">
        <v>292</v>
      </c>
      <c r="C481" s="23" t="s">
        <v>694</v>
      </c>
      <c r="D481" s="23" t="s">
        <v>293</v>
      </c>
      <c r="E481" s="23"/>
      <c r="F481" s="129">
        <v>117.5</v>
      </c>
      <c r="G481" s="129">
        <v>117.5</v>
      </c>
      <c r="H481" s="130">
        <f t="shared" si="14"/>
        <v>100</v>
      </c>
    </row>
    <row r="482" spans="1:8" ht="12.75" outlineLevel="7">
      <c r="A482" s="50">
        <f t="shared" si="15"/>
        <v>467</v>
      </c>
      <c r="B482" s="24" t="s">
        <v>555</v>
      </c>
      <c r="C482" s="23" t="s">
        <v>694</v>
      </c>
      <c r="D482" s="23" t="s">
        <v>293</v>
      </c>
      <c r="E482" s="23" t="s">
        <v>40</v>
      </c>
      <c r="F482" s="129">
        <v>117.5</v>
      </c>
      <c r="G482" s="129">
        <v>117.5</v>
      </c>
      <c r="H482" s="130">
        <f t="shared" si="14"/>
        <v>100</v>
      </c>
    </row>
    <row r="483" spans="1:8" ht="12.75" outlineLevel="7">
      <c r="A483" s="50">
        <f t="shared" si="15"/>
        <v>468</v>
      </c>
      <c r="B483" s="24" t="s">
        <v>41</v>
      </c>
      <c r="C483" s="23" t="s">
        <v>694</v>
      </c>
      <c r="D483" s="23" t="s">
        <v>293</v>
      </c>
      <c r="E483" s="23" t="s">
        <v>42</v>
      </c>
      <c r="F483" s="129">
        <v>117.5</v>
      </c>
      <c r="G483" s="129">
        <v>117.5</v>
      </c>
      <c r="H483" s="130">
        <f t="shared" si="14"/>
        <v>100</v>
      </c>
    </row>
    <row r="484" spans="1:8" ht="78.75" outlineLevel="2">
      <c r="A484" s="50">
        <f t="shared" si="15"/>
        <v>469</v>
      </c>
      <c r="B484" s="25" t="s">
        <v>695</v>
      </c>
      <c r="C484" s="23" t="s">
        <v>696</v>
      </c>
      <c r="D484" s="23"/>
      <c r="E484" s="23"/>
      <c r="F484" s="129">
        <v>33.5</v>
      </c>
      <c r="G484" s="129">
        <v>33.5</v>
      </c>
      <c r="H484" s="130">
        <f t="shared" si="14"/>
        <v>100</v>
      </c>
    </row>
    <row r="485" spans="1:8" ht="22.5" outlineLevel="7">
      <c r="A485" s="50">
        <f t="shared" si="15"/>
        <v>470</v>
      </c>
      <c r="B485" s="24" t="s">
        <v>290</v>
      </c>
      <c r="C485" s="23" t="s">
        <v>696</v>
      </c>
      <c r="D485" s="23" t="s">
        <v>291</v>
      </c>
      <c r="E485" s="23"/>
      <c r="F485" s="129">
        <v>33.5</v>
      </c>
      <c r="G485" s="129">
        <v>33.5</v>
      </c>
      <c r="H485" s="130">
        <f t="shared" si="14"/>
        <v>100</v>
      </c>
    </row>
    <row r="486" spans="1:8" ht="12.75" outlineLevel="7">
      <c r="A486" s="50">
        <f t="shared" si="15"/>
        <v>471</v>
      </c>
      <c r="B486" s="24" t="s">
        <v>292</v>
      </c>
      <c r="C486" s="23" t="s">
        <v>696</v>
      </c>
      <c r="D486" s="23" t="s">
        <v>293</v>
      </c>
      <c r="E486" s="23"/>
      <c r="F486" s="129">
        <v>33.5</v>
      </c>
      <c r="G486" s="129">
        <v>33.5</v>
      </c>
      <c r="H486" s="130">
        <f t="shared" si="14"/>
        <v>100</v>
      </c>
    </row>
    <row r="487" spans="1:8" ht="12.75" outlineLevel="7">
      <c r="A487" s="50">
        <f t="shared" si="15"/>
        <v>472</v>
      </c>
      <c r="B487" s="24" t="s">
        <v>555</v>
      </c>
      <c r="C487" s="23" t="s">
        <v>696</v>
      </c>
      <c r="D487" s="23" t="s">
        <v>293</v>
      </c>
      <c r="E487" s="23" t="s">
        <v>40</v>
      </c>
      <c r="F487" s="129">
        <v>33.5</v>
      </c>
      <c r="G487" s="129">
        <v>33.5</v>
      </c>
      <c r="H487" s="130">
        <f t="shared" si="14"/>
        <v>100</v>
      </c>
    </row>
    <row r="488" spans="1:8" ht="12.75" outlineLevel="7">
      <c r="A488" s="50">
        <f t="shared" si="15"/>
        <v>473</v>
      </c>
      <c r="B488" s="24" t="s">
        <v>41</v>
      </c>
      <c r="C488" s="23" t="s">
        <v>696</v>
      </c>
      <c r="D488" s="23" t="s">
        <v>293</v>
      </c>
      <c r="E488" s="23" t="s">
        <v>42</v>
      </c>
      <c r="F488" s="129">
        <v>33.5</v>
      </c>
      <c r="G488" s="129">
        <v>33.5</v>
      </c>
      <c r="H488" s="130">
        <f t="shared" si="14"/>
        <v>100</v>
      </c>
    </row>
    <row r="489" spans="1:8" ht="67.5" outlineLevel="2">
      <c r="A489" s="50">
        <f t="shared" si="15"/>
        <v>474</v>
      </c>
      <c r="B489" s="24" t="s">
        <v>697</v>
      </c>
      <c r="C489" s="23" t="s">
        <v>698</v>
      </c>
      <c r="D489" s="23"/>
      <c r="E489" s="23"/>
      <c r="F489" s="129">
        <v>100</v>
      </c>
      <c r="G489" s="129">
        <v>100</v>
      </c>
      <c r="H489" s="130">
        <f t="shared" si="14"/>
        <v>100</v>
      </c>
    </row>
    <row r="490" spans="1:8" ht="12.75" outlineLevel="7">
      <c r="A490" s="50">
        <f t="shared" si="15"/>
        <v>475</v>
      </c>
      <c r="B490" s="24" t="s">
        <v>284</v>
      </c>
      <c r="C490" s="23" t="s">
        <v>698</v>
      </c>
      <c r="D490" s="23" t="s">
        <v>48</v>
      </c>
      <c r="E490" s="23"/>
      <c r="F490" s="129">
        <v>100</v>
      </c>
      <c r="G490" s="129">
        <v>100</v>
      </c>
      <c r="H490" s="130">
        <f t="shared" si="14"/>
        <v>100</v>
      </c>
    </row>
    <row r="491" spans="1:8" ht="12.75" outlineLevel="7">
      <c r="A491" s="50">
        <f t="shared" si="15"/>
        <v>476</v>
      </c>
      <c r="B491" s="24" t="s">
        <v>74</v>
      </c>
      <c r="C491" s="23" t="s">
        <v>698</v>
      </c>
      <c r="D491" s="23" t="s">
        <v>285</v>
      </c>
      <c r="E491" s="23"/>
      <c r="F491" s="129">
        <v>100</v>
      </c>
      <c r="G491" s="129">
        <v>100</v>
      </c>
      <c r="H491" s="130">
        <f t="shared" si="14"/>
        <v>100</v>
      </c>
    </row>
    <row r="492" spans="1:8" ht="12.75" outlineLevel="7">
      <c r="A492" s="50">
        <f t="shared" si="15"/>
        <v>477</v>
      </c>
      <c r="B492" s="24" t="s">
        <v>555</v>
      </c>
      <c r="C492" s="23" t="s">
        <v>698</v>
      </c>
      <c r="D492" s="23" t="s">
        <v>285</v>
      </c>
      <c r="E492" s="23" t="s">
        <v>40</v>
      </c>
      <c r="F492" s="129">
        <v>100</v>
      </c>
      <c r="G492" s="129">
        <v>100</v>
      </c>
      <c r="H492" s="130">
        <f t="shared" si="14"/>
        <v>100</v>
      </c>
    </row>
    <row r="493" spans="1:8" ht="12.75" outlineLevel="7">
      <c r="A493" s="50">
        <f t="shared" si="15"/>
        <v>478</v>
      </c>
      <c r="B493" s="24" t="s">
        <v>41</v>
      </c>
      <c r="C493" s="23" t="s">
        <v>698</v>
      </c>
      <c r="D493" s="23" t="s">
        <v>285</v>
      </c>
      <c r="E493" s="23" t="s">
        <v>42</v>
      </c>
      <c r="F493" s="129">
        <v>100</v>
      </c>
      <c r="G493" s="129">
        <v>100</v>
      </c>
      <c r="H493" s="130">
        <f t="shared" si="14"/>
        <v>100</v>
      </c>
    </row>
    <row r="494" spans="1:8" ht="78.75" outlineLevel="2">
      <c r="A494" s="50">
        <f t="shared" si="15"/>
        <v>479</v>
      </c>
      <c r="B494" s="25" t="s">
        <v>394</v>
      </c>
      <c r="C494" s="23" t="s">
        <v>699</v>
      </c>
      <c r="D494" s="23"/>
      <c r="E494" s="23"/>
      <c r="F494" s="129">
        <v>50</v>
      </c>
      <c r="G494" s="129">
        <v>50</v>
      </c>
      <c r="H494" s="130">
        <f t="shared" si="14"/>
        <v>100</v>
      </c>
    </row>
    <row r="495" spans="1:8" ht="12.75" outlineLevel="7">
      <c r="A495" s="50">
        <f t="shared" si="15"/>
        <v>480</v>
      </c>
      <c r="B495" s="24" t="s">
        <v>284</v>
      </c>
      <c r="C495" s="23" t="s">
        <v>699</v>
      </c>
      <c r="D495" s="23" t="s">
        <v>48</v>
      </c>
      <c r="E495" s="23"/>
      <c r="F495" s="129">
        <v>50</v>
      </c>
      <c r="G495" s="129">
        <v>50</v>
      </c>
      <c r="H495" s="130">
        <f t="shared" si="14"/>
        <v>100</v>
      </c>
    </row>
    <row r="496" spans="1:8" ht="12.75" outlineLevel="7">
      <c r="A496" s="50">
        <f t="shared" si="15"/>
        <v>481</v>
      </c>
      <c r="B496" s="24" t="s">
        <v>74</v>
      </c>
      <c r="C496" s="23" t="s">
        <v>699</v>
      </c>
      <c r="D496" s="23" t="s">
        <v>285</v>
      </c>
      <c r="E496" s="23"/>
      <c r="F496" s="129">
        <v>50</v>
      </c>
      <c r="G496" s="129">
        <v>50</v>
      </c>
      <c r="H496" s="130">
        <f t="shared" si="14"/>
        <v>100</v>
      </c>
    </row>
    <row r="497" spans="1:8" ht="12.75" outlineLevel="7">
      <c r="A497" s="50">
        <f t="shared" si="15"/>
        <v>482</v>
      </c>
      <c r="B497" s="24" t="s">
        <v>555</v>
      </c>
      <c r="C497" s="23" t="s">
        <v>699</v>
      </c>
      <c r="D497" s="23" t="s">
        <v>285</v>
      </c>
      <c r="E497" s="23" t="s">
        <v>40</v>
      </c>
      <c r="F497" s="129">
        <v>50</v>
      </c>
      <c r="G497" s="129">
        <v>50</v>
      </c>
      <c r="H497" s="130">
        <f t="shared" si="14"/>
        <v>100</v>
      </c>
    </row>
    <row r="498" spans="1:8" ht="12.75" outlineLevel="7">
      <c r="A498" s="50">
        <f t="shared" si="15"/>
        <v>483</v>
      </c>
      <c r="B498" s="24" t="s">
        <v>41</v>
      </c>
      <c r="C498" s="23" t="s">
        <v>699</v>
      </c>
      <c r="D498" s="23" t="s">
        <v>285</v>
      </c>
      <c r="E498" s="23" t="s">
        <v>42</v>
      </c>
      <c r="F498" s="129">
        <v>50</v>
      </c>
      <c r="G498" s="129">
        <v>50</v>
      </c>
      <c r="H498" s="130">
        <f t="shared" si="14"/>
        <v>100</v>
      </c>
    </row>
    <row r="499" spans="1:8" ht="56.25" outlineLevel="2">
      <c r="A499" s="50">
        <f t="shared" si="15"/>
        <v>484</v>
      </c>
      <c r="B499" s="24" t="s">
        <v>296</v>
      </c>
      <c r="C499" s="23" t="s">
        <v>700</v>
      </c>
      <c r="D499" s="23"/>
      <c r="E499" s="23"/>
      <c r="F499" s="129">
        <v>1667.8</v>
      </c>
      <c r="G499" s="129">
        <v>1667.8</v>
      </c>
      <c r="H499" s="130">
        <f t="shared" si="14"/>
        <v>100</v>
      </c>
    </row>
    <row r="500" spans="1:8" ht="12.75" outlineLevel="7">
      <c r="A500" s="50">
        <f t="shared" si="15"/>
        <v>485</v>
      </c>
      <c r="B500" s="24" t="s">
        <v>284</v>
      </c>
      <c r="C500" s="23" t="s">
        <v>700</v>
      </c>
      <c r="D500" s="23" t="s">
        <v>48</v>
      </c>
      <c r="E500" s="23"/>
      <c r="F500" s="129">
        <v>1467.8</v>
      </c>
      <c r="G500" s="129">
        <v>1467.8</v>
      </c>
      <c r="H500" s="130">
        <f t="shared" si="14"/>
        <v>100</v>
      </c>
    </row>
    <row r="501" spans="1:8" ht="12.75" outlineLevel="7">
      <c r="A501" s="50">
        <f t="shared" si="15"/>
        <v>486</v>
      </c>
      <c r="B501" s="24" t="s">
        <v>74</v>
      </c>
      <c r="C501" s="23" t="s">
        <v>700</v>
      </c>
      <c r="D501" s="23" t="s">
        <v>285</v>
      </c>
      <c r="E501" s="23"/>
      <c r="F501" s="129">
        <v>1467.8</v>
      </c>
      <c r="G501" s="129">
        <v>1467.8</v>
      </c>
      <c r="H501" s="130">
        <f t="shared" si="14"/>
        <v>100</v>
      </c>
    </row>
    <row r="502" spans="1:8" ht="12.75" outlineLevel="7">
      <c r="A502" s="50">
        <f t="shared" si="15"/>
        <v>487</v>
      </c>
      <c r="B502" s="24" t="s">
        <v>555</v>
      </c>
      <c r="C502" s="23" t="s">
        <v>700</v>
      </c>
      <c r="D502" s="23" t="s">
        <v>285</v>
      </c>
      <c r="E502" s="23" t="s">
        <v>40</v>
      </c>
      <c r="F502" s="129">
        <v>1467.8</v>
      </c>
      <c r="G502" s="129">
        <v>1467.8</v>
      </c>
      <c r="H502" s="130">
        <f t="shared" si="14"/>
        <v>100</v>
      </c>
    </row>
    <row r="503" spans="1:8" ht="12.75" outlineLevel="7">
      <c r="A503" s="50">
        <f t="shared" si="15"/>
        <v>488</v>
      </c>
      <c r="B503" s="24" t="s">
        <v>41</v>
      </c>
      <c r="C503" s="23" t="s">
        <v>700</v>
      </c>
      <c r="D503" s="23" t="s">
        <v>285</v>
      </c>
      <c r="E503" s="23" t="s">
        <v>42</v>
      </c>
      <c r="F503" s="129">
        <v>1467.8</v>
      </c>
      <c r="G503" s="129">
        <v>1467.8</v>
      </c>
      <c r="H503" s="130">
        <f t="shared" si="14"/>
        <v>100</v>
      </c>
    </row>
    <row r="504" spans="1:8" ht="22.5" outlineLevel="7">
      <c r="A504" s="50">
        <f t="shared" si="15"/>
        <v>489</v>
      </c>
      <c r="B504" s="24" t="s">
        <v>290</v>
      </c>
      <c r="C504" s="23" t="s">
        <v>700</v>
      </c>
      <c r="D504" s="23" t="s">
        <v>291</v>
      </c>
      <c r="E504" s="23"/>
      <c r="F504" s="129">
        <v>200</v>
      </c>
      <c r="G504" s="129">
        <v>200</v>
      </c>
      <c r="H504" s="130">
        <f t="shared" si="14"/>
        <v>100</v>
      </c>
    </row>
    <row r="505" spans="1:8" ht="12.75" outlineLevel="7">
      <c r="A505" s="50">
        <f t="shared" si="15"/>
        <v>490</v>
      </c>
      <c r="B505" s="24" t="s">
        <v>292</v>
      </c>
      <c r="C505" s="23" t="s">
        <v>700</v>
      </c>
      <c r="D505" s="23" t="s">
        <v>293</v>
      </c>
      <c r="E505" s="23"/>
      <c r="F505" s="129">
        <v>200</v>
      </c>
      <c r="G505" s="129">
        <v>200</v>
      </c>
      <c r="H505" s="130">
        <f t="shared" si="14"/>
        <v>100</v>
      </c>
    </row>
    <row r="506" spans="1:8" ht="12.75" outlineLevel="7">
      <c r="A506" s="50">
        <f t="shared" si="15"/>
        <v>491</v>
      </c>
      <c r="B506" s="24" t="s">
        <v>555</v>
      </c>
      <c r="C506" s="23" t="s">
        <v>700</v>
      </c>
      <c r="D506" s="23" t="s">
        <v>293</v>
      </c>
      <c r="E506" s="23" t="s">
        <v>40</v>
      </c>
      <c r="F506" s="129">
        <v>200</v>
      </c>
      <c r="G506" s="129">
        <v>200</v>
      </c>
      <c r="H506" s="130">
        <f t="shared" si="14"/>
        <v>100</v>
      </c>
    </row>
    <row r="507" spans="1:8" ht="12.75" outlineLevel="7">
      <c r="A507" s="50">
        <f t="shared" si="15"/>
        <v>492</v>
      </c>
      <c r="B507" s="24" t="s">
        <v>41</v>
      </c>
      <c r="C507" s="23" t="s">
        <v>700</v>
      </c>
      <c r="D507" s="23" t="s">
        <v>293</v>
      </c>
      <c r="E507" s="23" t="s">
        <v>42</v>
      </c>
      <c r="F507" s="129">
        <v>200</v>
      </c>
      <c r="G507" s="129">
        <v>200</v>
      </c>
      <c r="H507" s="130">
        <f t="shared" si="14"/>
        <v>100</v>
      </c>
    </row>
    <row r="508" spans="1:8" ht="112.5" outlineLevel="2">
      <c r="A508" s="50">
        <f t="shared" si="15"/>
        <v>493</v>
      </c>
      <c r="B508" s="25" t="s">
        <v>297</v>
      </c>
      <c r="C508" s="23" t="s">
        <v>701</v>
      </c>
      <c r="D508" s="23"/>
      <c r="E508" s="23"/>
      <c r="F508" s="129">
        <v>5932.2</v>
      </c>
      <c r="G508" s="129">
        <v>5930</v>
      </c>
      <c r="H508" s="130">
        <f t="shared" si="14"/>
        <v>99.96291426452244</v>
      </c>
    </row>
    <row r="509" spans="1:8" ht="22.5" outlineLevel="7">
      <c r="A509" s="50">
        <f t="shared" si="15"/>
        <v>494</v>
      </c>
      <c r="B509" s="24" t="s">
        <v>567</v>
      </c>
      <c r="C509" s="23" t="s">
        <v>701</v>
      </c>
      <c r="D509" s="23" t="s">
        <v>236</v>
      </c>
      <c r="E509" s="23"/>
      <c r="F509" s="129">
        <v>3300</v>
      </c>
      <c r="G509" s="129">
        <v>3297.8</v>
      </c>
      <c r="H509" s="130">
        <f t="shared" si="14"/>
        <v>99.93333333333334</v>
      </c>
    </row>
    <row r="510" spans="1:8" ht="22.5" outlineLevel="7">
      <c r="A510" s="50">
        <f t="shared" si="15"/>
        <v>495</v>
      </c>
      <c r="B510" s="24" t="s">
        <v>237</v>
      </c>
      <c r="C510" s="23" t="s">
        <v>701</v>
      </c>
      <c r="D510" s="23" t="s">
        <v>238</v>
      </c>
      <c r="E510" s="23"/>
      <c r="F510" s="129">
        <v>3300</v>
      </c>
      <c r="G510" s="129">
        <v>3297.8</v>
      </c>
      <c r="H510" s="130">
        <f t="shared" si="14"/>
        <v>99.93333333333334</v>
      </c>
    </row>
    <row r="511" spans="1:8" ht="12.75" outlineLevel="7">
      <c r="A511" s="50">
        <f t="shared" si="15"/>
        <v>496</v>
      </c>
      <c r="B511" s="24" t="s">
        <v>555</v>
      </c>
      <c r="C511" s="23" t="s">
        <v>701</v>
      </c>
      <c r="D511" s="23" t="s">
        <v>238</v>
      </c>
      <c r="E511" s="23" t="s">
        <v>40</v>
      </c>
      <c r="F511" s="129">
        <v>3300</v>
      </c>
      <c r="G511" s="129">
        <v>3297.8</v>
      </c>
      <c r="H511" s="130">
        <f t="shared" si="14"/>
        <v>99.93333333333334</v>
      </c>
    </row>
    <row r="512" spans="1:8" ht="12.75" outlineLevel="7">
      <c r="A512" s="50">
        <f t="shared" si="15"/>
        <v>497</v>
      </c>
      <c r="B512" s="24" t="s">
        <v>41</v>
      </c>
      <c r="C512" s="23" t="s">
        <v>701</v>
      </c>
      <c r="D512" s="23" t="s">
        <v>238</v>
      </c>
      <c r="E512" s="23" t="s">
        <v>42</v>
      </c>
      <c r="F512" s="129">
        <v>3300</v>
      </c>
      <c r="G512" s="129">
        <v>3297.8</v>
      </c>
      <c r="H512" s="130">
        <f t="shared" si="14"/>
        <v>99.93333333333334</v>
      </c>
    </row>
    <row r="513" spans="1:8" ht="12.75" outlineLevel="7">
      <c r="A513" s="50">
        <f t="shared" si="15"/>
        <v>498</v>
      </c>
      <c r="B513" s="24" t="s">
        <v>284</v>
      </c>
      <c r="C513" s="23" t="s">
        <v>701</v>
      </c>
      <c r="D513" s="23" t="s">
        <v>48</v>
      </c>
      <c r="E513" s="23"/>
      <c r="F513" s="129">
        <v>2268.1</v>
      </c>
      <c r="G513" s="129">
        <v>2268.1</v>
      </c>
      <c r="H513" s="130">
        <f t="shared" si="14"/>
        <v>100</v>
      </c>
    </row>
    <row r="514" spans="1:8" ht="12.75" outlineLevel="7">
      <c r="A514" s="50">
        <f t="shared" si="15"/>
        <v>499</v>
      </c>
      <c r="B514" s="24" t="s">
        <v>74</v>
      </c>
      <c r="C514" s="23" t="s">
        <v>701</v>
      </c>
      <c r="D514" s="23" t="s">
        <v>285</v>
      </c>
      <c r="E514" s="23"/>
      <c r="F514" s="129">
        <v>2268.1</v>
      </c>
      <c r="G514" s="129">
        <v>2268.1</v>
      </c>
      <c r="H514" s="130">
        <f t="shared" si="14"/>
        <v>100</v>
      </c>
    </row>
    <row r="515" spans="1:8" ht="12.75" outlineLevel="7">
      <c r="A515" s="50">
        <f t="shared" si="15"/>
        <v>500</v>
      </c>
      <c r="B515" s="24" t="s">
        <v>555</v>
      </c>
      <c r="C515" s="23" t="s">
        <v>701</v>
      </c>
      <c r="D515" s="23" t="s">
        <v>285</v>
      </c>
      <c r="E515" s="23" t="s">
        <v>40</v>
      </c>
      <c r="F515" s="129">
        <v>2268.1</v>
      </c>
      <c r="G515" s="129">
        <v>2268.1</v>
      </c>
      <c r="H515" s="130">
        <f t="shared" si="14"/>
        <v>100</v>
      </c>
    </row>
    <row r="516" spans="1:8" ht="12.75" outlineLevel="7">
      <c r="A516" s="50">
        <f t="shared" si="15"/>
        <v>501</v>
      </c>
      <c r="B516" s="24" t="s">
        <v>41</v>
      </c>
      <c r="C516" s="23" t="s">
        <v>701</v>
      </c>
      <c r="D516" s="23" t="s">
        <v>285</v>
      </c>
      <c r="E516" s="23" t="s">
        <v>42</v>
      </c>
      <c r="F516" s="129">
        <v>2268.1</v>
      </c>
      <c r="G516" s="129">
        <v>2268.1</v>
      </c>
      <c r="H516" s="130">
        <f t="shared" si="14"/>
        <v>100</v>
      </c>
    </row>
    <row r="517" spans="1:8" ht="22.5" outlineLevel="7">
      <c r="A517" s="50">
        <f t="shared" si="15"/>
        <v>502</v>
      </c>
      <c r="B517" s="24" t="s">
        <v>290</v>
      </c>
      <c r="C517" s="23" t="s">
        <v>701</v>
      </c>
      <c r="D517" s="23" t="s">
        <v>291</v>
      </c>
      <c r="E517" s="23"/>
      <c r="F517" s="129">
        <v>364.1</v>
      </c>
      <c r="G517" s="129">
        <v>364.1</v>
      </c>
      <c r="H517" s="130">
        <f t="shared" si="14"/>
        <v>100</v>
      </c>
    </row>
    <row r="518" spans="1:8" ht="12.75" outlineLevel="7">
      <c r="A518" s="50">
        <f t="shared" si="15"/>
        <v>503</v>
      </c>
      <c r="B518" s="24" t="s">
        <v>292</v>
      </c>
      <c r="C518" s="23" t="s">
        <v>701</v>
      </c>
      <c r="D518" s="23" t="s">
        <v>293</v>
      </c>
      <c r="E518" s="23"/>
      <c r="F518" s="129">
        <v>364.1</v>
      </c>
      <c r="G518" s="129">
        <v>364.1</v>
      </c>
      <c r="H518" s="130">
        <f t="shared" si="14"/>
        <v>100</v>
      </c>
    </row>
    <row r="519" spans="1:8" ht="12.75" outlineLevel="7">
      <c r="A519" s="50">
        <f t="shared" si="15"/>
        <v>504</v>
      </c>
      <c r="B519" s="24" t="s">
        <v>555</v>
      </c>
      <c r="C519" s="23" t="s">
        <v>701</v>
      </c>
      <c r="D519" s="23" t="s">
        <v>293</v>
      </c>
      <c r="E519" s="23" t="s">
        <v>40</v>
      </c>
      <c r="F519" s="129">
        <v>364.1</v>
      </c>
      <c r="G519" s="129">
        <v>364.1</v>
      </c>
      <c r="H519" s="130">
        <f t="shared" si="14"/>
        <v>100</v>
      </c>
    </row>
    <row r="520" spans="1:8" ht="12.75" outlineLevel="7">
      <c r="A520" s="50">
        <f t="shared" si="15"/>
        <v>505</v>
      </c>
      <c r="B520" s="24" t="s">
        <v>41</v>
      </c>
      <c r="C520" s="23" t="s">
        <v>701</v>
      </c>
      <c r="D520" s="23" t="s">
        <v>293</v>
      </c>
      <c r="E520" s="23" t="s">
        <v>42</v>
      </c>
      <c r="F520" s="129">
        <v>364.1</v>
      </c>
      <c r="G520" s="129">
        <v>364.1</v>
      </c>
      <c r="H520" s="130">
        <f t="shared" si="14"/>
        <v>100</v>
      </c>
    </row>
    <row r="521" spans="1:8" ht="67.5" outlineLevel="2">
      <c r="A521" s="50">
        <f t="shared" si="15"/>
        <v>506</v>
      </c>
      <c r="B521" s="24" t="s">
        <v>702</v>
      </c>
      <c r="C521" s="23" t="s">
        <v>703</v>
      </c>
      <c r="D521" s="23"/>
      <c r="E521" s="23"/>
      <c r="F521" s="129">
        <v>7311.2</v>
      </c>
      <c r="G521" s="129">
        <v>7311.2</v>
      </c>
      <c r="H521" s="130">
        <f t="shared" si="14"/>
        <v>100</v>
      </c>
    </row>
    <row r="522" spans="1:8" ht="22.5" outlineLevel="7">
      <c r="A522" s="50">
        <f t="shared" si="15"/>
        <v>507</v>
      </c>
      <c r="B522" s="24" t="s">
        <v>290</v>
      </c>
      <c r="C522" s="23" t="s">
        <v>703</v>
      </c>
      <c r="D522" s="23" t="s">
        <v>291</v>
      </c>
      <c r="E522" s="23"/>
      <c r="F522" s="129">
        <v>7311.2</v>
      </c>
      <c r="G522" s="129">
        <v>7311.2</v>
      </c>
      <c r="H522" s="130">
        <f t="shared" si="14"/>
        <v>100</v>
      </c>
    </row>
    <row r="523" spans="1:8" ht="12.75" outlineLevel="7">
      <c r="A523" s="50">
        <f t="shared" si="15"/>
        <v>508</v>
      </c>
      <c r="B523" s="24" t="s">
        <v>292</v>
      </c>
      <c r="C523" s="23" t="s">
        <v>703</v>
      </c>
      <c r="D523" s="23" t="s">
        <v>293</v>
      </c>
      <c r="E523" s="23"/>
      <c r="F523" s="129">
        <v>7311.2</v>
      </c>
      <c r="G523" s="129">
        <v>7311.2</v>
      </c>
      <c r="H523" s="130">
        <f t="shared" si="14"/>
        <v>100</v>
      </c>
    </row>
    <row r="524" spans="1:8" ht="12.75" outlineLevel="7">
      <c r="A524" s="50">
        <f t="shared" si="15"/>
        <v>509</v>
      </c>
      <c r="B524" s="24" t="s">
        <v>555</v>
      </c>
      <c r="C524" s="23" t="s">
        <v>703</v>
      </c>
      <c r="D524" s="23" t="s">
        <v>293</v>
      </c>
      <c r="E524" s="23" t="s">
        <v>40</v>
      </c>
      <c r="F524" s="129">
        <v>7311.2</v>
      </c>
      <c r="G524" s="129">
        <v>7311.2</v>
      </c>
      <c r="H524" s="130">
        <f t="shared" si="14"/>
        <v>100</v>
      </c>
    </row>
    <row r="525" spans="1:8" ht="12.75" outlineLevel="7">
      <c r="A525" s="50">
        <f t="shared" si="15"/>
        <v>510</v>
      </c>
      <c r="B525" s="24" t="s">
        <v>41</v>
      </c>
      <c r="C525" s="23" t="s">
        <v>703</v>
      </c>
      <c r="D525" s="23" t="s">
        <v>293</v>
      </c>
      <c r="E525" s="23" t="s">
        <v>42</v>
      </c>
      <c r="F525" s="129">
        <v>7311.2</v>
      </c>
      <c r="G525" s="129">
        <v>7311.2</v>
      </c>
      <c r="H525" s="130">
        <f t="shared" si="14"/>
        <v>100</v>
      </c>
    </row>
    <row r="526" spans="1:8" ht="67.5" outlineLevel="2">
      <c r="A526" s="50">
        <f t="shared" si="15"/>
        <v>511</v>
      </c>
      <c r="B526" s="25" t="s">
        <v>704</v>
      </c>
      <c r="C526" s="23" t="s">
        <v>705</v>
      </c>
      <c r="D526" s="23"/>
      <c r="E526" s="23"/>
      <c r="F526" s="129">
        <v>1934</v>
      </c>
      <c r="G526" s="129">
        <v>1818</v>
      </c>
      <c r="H526" s="130">
        <f t="shared" si="14"/>
        <v>94.0020682523268</v>
      </c>
    </row>
    <row r="527" spans="1:8" ht="22.5" outlineLevel="7">
      <c r="A527" s="50">
        <f t="shared" si="15"/>
        <v>512</v>
      </c>
      <c r="B527" s="24" t="s">
        <v>290</v>
      </c>
      <c r="C527" s="23" t="s">
        <v>705</v>
      </c>
      <c r="D527" s="23" t="s">
        <v>291</v>
      </c>
      <c r="E527" s="23"/>
      <c r="F527" s="129">
        <v>1934</v>
      </c>
      <c r="G527" s="129">
        <v>1818</v>
      </c>
      <c r="H527" s="130">
        <f t="shared" si="14"/>
        <v>94.0020682523268</v>
      </c>
    </row>
    <row r="528" spans="1:8" ht="12.75" outlineLevel="7">
      <c r="A528" s="50">
        <f t="shared" si="15"/>
        <v>513</v>
      </c>
      <c r="B528" s="24" t="s">
        <v>292</v>
      </c>
      <c r="C528" s="23" t="s">
        <v>705</v>
      </c>
      <c r="D528" s="23" t="s">
        <v>293</v>
      </c>
      <c r="E528" s="23"/>
      <c r="F528" s="129">
        <v>1934</v>
      </c>
      <c r="G528" s="129">
        <v>1818</v>
      </c>
      <c r="H528" s="130">
        <f t="shared" si="14"/>
        <v>94.0020682523268</v>
      </c>
    </row>
    <row r="529" spans="1:8" ht="12.75" outlineLevel="7">
      <c r="A529" s="50">
        <f t="shared" si="15"/>
        <v>514</v>
      </c>
      <c r="B529" s="24" t="s">
        <v>555</v>
      </c>
      <c r="C529" s="23" t="s">
        <v>705</v>
      </c>
      <c r="D529" s="23" t="s">
        <v>293</v>
      </c>
      <c r="E529" s="23" t="s">
        <v>40</v>
      </c>
      <c r="F529" s="129">
        <v>1934</v>
      </c>
      <c r="G529" s="129">
        <v>1818</v>
      </c>
      <c r="H529" s="130">
        <f aca="true" t="shared" si="16" ref="H529:H592">G529/F529*100</f>
        <v>94.0020682523268</v>
      </c>
    </row>
    <row r="530" spans="1:8" ht="12.75" outlineLevel="7">
      <c r="A530" s="50">
        <f aca="true" t="shared" si="17" ref="A530:A593">A529+1</f>
        <v>515</v>
      </c>
      <c r="B530" s="24" t="s">
        <v>41</v>
      </c>
      <c r="C530" s="23" t="s">
        <v>705</v>
      </c>
      <c r="D530" s="23" t="s">
        <v>293</v>
      </c>
      <c r="E530" s="23" t="s">
        <v>42</v>
      </c>
      <c r="F530" s="129">
        <v>1934</v>
      </c>
      <c r="G530" s="129">
        <v>1818</v>
      </c>
      <c r="H530" s="130">
        <f t="shared" si="16"/>
        <v>94.0020682523268</v>
      </c>
    </row>
    <row r="531" spans="1:8" ht="78.75" outlineLevel="2">
      <c r="A531" s="50">
        <f t="shared" si="17"/>
        <v>516</v>
      </c>
      <c r="B531" s="25" t="s">
        <v>706</v>
      </c>
      <c r="C531" s="23" t="s">
        <v>707</v>
      </c>
      <c r="D531" s="23"/>
      <c r="E531" s="23"/>
      <c r="F531" s="129">
        <v>15206.4</v>
      </c>
      <c r="G531" s="129">
        <v>15206.4</v>
      </c>
      <c r="H531" s="130">
        <f t="shared" si="16"/>
        <v>100</v>
      </c>
    </row>
    <row r="532" spans="1:8" ht="22.5" outlineLevel="7">
      <c r="A532" s="50">
        <f t="shared" si="17"/>
        <v>517</v>
      </c>
      <c r="B532" s="24" t="s">
        <v>290</v>
      </c>
      <c r="C532" s="23" t="s">
        <v>707</v>
      </c>
      <c r="D532" s="23" t="s">
        <v>291</v>
      </c>
      <c r="E532" s="23"/>
      <c r="F532" s="129">
        <v>15206.4</v>
      </c>
      <c r="G532" s="129">
        <v>15206.4</v>
      </c>
      <c r="H532" s="130">
        <f t="shared" si="16"/>
        <v>100</v>
      </c>
    </row>
    <row r="533" spans="1:8" ht="12.75" outlineLevel="7">
      <c r="A533" s="50">
        <f t="shared" si="17"/>
        <v>518</v>
      </c>
      <c r="B533" s="24" t="s">
        <v>292</v>
      </c>
      <c r="C533" s="23" t="s">
        <v>707</v>
      </c>
      <c r="D533" s="23" t="s">
        <v>293</v>
      </c>
      <c r="E533" s="23"/>
      <c r="F533" s="129">
        <v>15206.4</v>
      </c>
      <c r="G533" s="129">
        <v>15206.4</v>
      </c>
      <c r="H533" s="130">
        <f t="shared" si="16"/>
        <v>100</v>
      </c>
    </row>
    <row r="534" spans="1:8" ht="12.75" outlineLevel="7">
      <c r="A534" s="50">
        <f t="shared" si="17"/>
        <v>519</v>
      </c>
      <c r="B534" s="24" t="s">
        <v>555</v>
      </c>
      <c r="C534" s="23" t="s">
        <v>707</v>
      </c>
      <c r="D534" s="23" t="s">
        <v>293</v>
      </c>
      <c r="E534" s="23" t="s">
        <v>40</v>
      </c>
      <c r="F534" s="129">
        <v>15206.4</v>
      </c>
      <c r="G534" s="129">
        <v>15206.4</v>
      </c>
      <c r="H534" s="130">
        <f t="shared" si="16"/>
        <v>100</v>
      </c>
    </row>
    <row r="535" spans="1:8" ht="12.75" outlineLevel="7">
      <c r="A535" s="50">
        <f t="shared" si="17"/>
        <v>520</v>
      </c>
      <c r="B535" s="24" t="s">
        <v>41</v>
      </c>
      <c r="C535" s="23" t="s">
        <v>707</v>
      </c>
      <c r="D535" s="23" t="s">
        <v>293</v>
      </c>
      <c r="E535" s="23" t="s">
        <v>42</v>
      </c>
      <c r="F535" s="129">
        <v>15206.4</v>
      </c>
      <c r="G535" s="129">
        <v>15206.4</v>
      </c>
      <c r="H535" s="130">
        <f t="shared" si="16"/>
        <v>100</v>
      </c>
    </row>
    <row r="536" spans="1:8" ht="78.75" outlineLevel="2">
      <c r="A536" s="50">
        <f t="shared" si="17"/>
        <v>521</v>
      </c>
      <c r="B536" s="25" t="s">
        <v>708</v>
      </c>
      <c r="C536" s="23" t="s">
        <v>709</v>
      </c>
      <c r="D536" s="23"/>
      <c r="E536" s="23"/>
      <c r="F536" s="129">
        <v>2226.1</v>
      </c>
      <c r="G536" s="129">
        <v>2035.3</v>
      </c>
      <c r="H536" s="130">
        <f t="shared" si="16"/>
        <v>91.42895647095818</v>
      </c>
    </row>
    <row r="537" spans="1:8" ht="22.5" outlineLevel="7">
      <c r="A537" s="50">
        <f t="shared" si="17"/>
        <v>522</v>
      </c>
      <c r="B537" s="24" t="s">
        <v>290</v>
      </c>
      <c r="C537" s="23" t="s">
        <v>709</v>
      </c>
      <c r="D537" s="23" t="s">
        <v>291</v>
      </c>
      <c r="E537" s="23"/>
      <c r="F537" s="129">
        <v>2226.1</v>
      </c>
      <c r="G537" s="129">
        <v>2035.3</v>
      </c>
      <c r="H537" s="130">
        <f t="shared" si="16"/>
        <v>91.42895647095818</v>
      </c>
    </row>
    <row r="538" spans="1:8" ht="12.75" outlineLevel="7">
      <c r="A538" s="50">
        <f t="shared" si="17"/>
        <v>523</v>
      </c>
      <c r="B538" s="24" t="s">
        <v>292</v>
      </c>
      <c r="C538" s="23" t="s">
        <v>709</v>
      </c>
      <c r="D538" s="23" t="s">
        <v>293</v>
      </c>
      <c r="E538" s="23"/>
      <c r="F538" s="129">
        <v>2226.1</v>
      </c>
      <c r="G538" s="129">
        <v>2035.3</v>
      </c>
      <c r="H538" s="130">
        <f t="shared" si="16"/>
        <v>91.42895647095818</v>
      </c>
    </row>
    <row r="539" spans="1:8" ht="12.75" outlineLevel="7">
      <c r="A539" s="50">
        <f t="shared" si="17"/>
        <v>524</v>
      </c>
      <c r="B539" s="24" t="s">
        <v>555</v>
      </c>
      <c r="C539" s="23" t="s">
        <v>709</v>
      </c>
      <c r="D539" s="23" t="s">
        <v>293</v>
      </c>
      <c r="E539" s="23" t="s">
        <v>40</v>
      </c>
      <c r="F539" s="129">
        <v>2226.1</v>
      </c>
      <c r="G539" s="129">
        <v>2035.3</v>
      </c>
      <c r="H539" s="130">
        <f t="shared" si="16"/>
        <v>91.42895647095818</v>
      </c>
    </row>
    <row r="540" spans="1:8" ht="12.75" outlineLevel="7">
      <c r="A540" s="50">
        <f t="shared" si="17"/>
        <v>525</v>
      </c>
      <c r="B540" s="24" t="s">
        <v>41</v>
      </c>
      <c r="C540" s="23" t="s">
        <v>709</v>
      </c>
      <c r="D540" s="23" t="s">
        <v>293</v>
      </c>
      <c r="E540" s="23" t="s">
        <v>42</v>
      </c>
      <c r="F540" s="129">
        <v>2226.1</v>
      </c>
      <c r="G540" s="129">
        <v>2035.3</v>
      </c>
      <c r="H540" s="130">
        <f t="shared" si="16"/>
        <v>91.42895647095818</v>
      </c>
    </row>
    <row r="541" spans="1:8" ht="101.25" outlineLevel="2">
      <c r="A541" s="50">
        <f t="shared" si="17"/>
        <v>526</v>
      </c>
      <c r="B541" s="25" t="s">
        <v>710</v>
      </c>
      <c r="C541" s="23" t="s">
        <v>711</v>
      </c>
      <c r="D541" s="23"/>
      <c r="E541" s="23"/>
      <c r="F541" s="129">
        <v>2</v>
      </c>
      <c r="G541" s="129">
        <v>2</v>
      </c>
      <c r="H541" s="130">
        <f t="shared" si="16"/>
        <v>100</v>
      </c>
    </row>
    <row r="542" spans="1:8" ht="22.5" outlineLevel="7">
      <c r="A542" s="50">
        <f t="shared" si="17"/>
        <v>527</v>
      </c>
      <c r="B542" s="24" t="s">
        <v>290</v>
      </c>
      <c r="C542" s="23" t="s">
        <v>711</v>
      </c>
      <c r="D542" s="23" t="s">
        <v>291</v>
      </c>
      <c r="E542" s="23"/>
      <c r="F542" s="129">
        <v>2</v>
      </c>
      <c r="G542" s="129">
        <v>2</v>
      </c>
      <c r="H542" s="130">
        <f t="shared" si="16"/>
        <v>100</v>
      </c>
    </row>
    <row r="543" spans="1:8" ht="12.75" outlineLevel="7">
      <c r="A543" s="50">
        <f t="shared" si="17"/>
        <v>528</v>
      </c>
      <c r="B543" s="24" t="s">
        <v>292</v>
      </c>
      <c r="C543" s="23" t="s">
        <v>711</v>
      </c>
      <c r="D543" s="23" t="s">
        <v>293</v>
      </c>
      <c r="E543" s="23"/>
      <c r="F543" s="129">
        <v>2</v>
      </c>
      <c r="G543" s="129">
        <v>2</v>
      </c>
      <c r="H543" s="130">
        <f t="shared" si="16"/>
        <v>100</v>
      </c>
    </row>
    <row r="544" spans="1:8" ht="12.75" outlineLevel="7">
      <c r="A544" s="50">
        <f t="shared" si="17"/>
        <v>529</v>
      </c>
      <c r="B544" s="24" t="s">
        <v>555</v>
      </c>
      <c r="C544" s="23" t="s">
        <v>711</v>
      </c>
      <c r="D544" s="23" t="s">
        <v>293</v>
      </c>
      <c r="E544" s="23" t="s">
        <v>40</v>
      </c>
      <c r="F544" s="129">
        <v>2</v>
      </c>
      <c r="G544" s="129">
        <v>2</v>
      </c>
      <c r="H544" s="130">
        <f t="shared" si="16"/>
        <v>100</v>
      </c>
    </row>
    <row r="545" spans="1:8" ht="12.75" outlineLevel="7">
      <c r="A545" s="50">
        <f t="shared" si="17"/>
        <v>530</v>
      </c>
      <c r="B545" s="24" t="s">
        <v>41</v>
      </c>
      <c r="C545" s="23" t="s">
        <v>711</v>
      </c>
      <c r="D545" s="23" t="s">
        <v>293</v>
      </c>
      <c r="E545" s="23" t="s">
        <v>42</v>
      </c>
      <c r="F545" s="129">
        <v>2</v>
      </c>
      <c r="G545" s="129">
        <v>2</v>
      </c>
      <c r="H545" s="130">
        <f t="shared" si="16"/>
        <v>100</v>
      </c>
    </row>
    <row r="546" spans="1:8" ht="21.75">
      <c r="A546" s="51">
        <f t="shared" si="17"/>
        <v>531</v>
      </c>
      <c r="B546" s="30" t="s">
        <v>303</v>
      </c>
      <c r="C546" s="26" t="s">
        <v>719</v>
      </c>
      <c r="D546" s="26"/>
      <c r="E546" s="26"/>
      <c r="F546" s="126">
        <v>1050</v>
      </c>
      <c r="G546" s="126">
        <v>943</v>
      </c>
      <c r="H546" s="127">
        <f t="shared" si="16"/>
        <v>89.80952380952381</v>
      </c>
    </row>
    <row r="547" spans="1:8" ht="12.75" outlineLevel="1">
      <c r="A547" s="50">
        <f t="shared" si="17"/>
        <v>532</v>
      </c>
      <c r="B547" s="24" t="s">
        <v>246</v>
      </c>
      <c r="C547" s="23" t="s">
        <v>720</v>
      </c>
      <c r="D547" s="23"/>
      <c r="E547" s="23"/>
      <c r="F547" s="129">
        <v>1050</v>
      </c>
      <c r="G547" s="129">
        <v>943</v>
      </c>
      <c r="H547" s="130">
        <f t="shared" si="16"/>
        <v>89.80952380952381</v>
      </c>
    </row>
    <row r="548" spans="1:8" ht="78.75" outlineLevel="2">
      <c r="A548" s="50">
        <f t="shared" si="17"/>
        <v>533</v>
      </c>
      <c r="B548" s="25" t="s">
        <v>721</v>
      </c>
      <c r="C548" s="23" t="s">
        <v>722</v>
      </c>
      <c r="D548" s="23"/>
      <c r="E548" s="23"/>
      <c r="F548" s="129">
        <v>940</v>
      </c>
      <c r="G548" s="129">
        <v>833</v>
      </c>
      <c r="H548" s="130">
        <f t="shared" si="16"/>
        <v>88.61702127659574</v>
      </c>
    </row>
    <row r="549" spans="1:8" ht="56.25" outlineLevel="7">
      <c r="A549" s="50">
        <f t="shared" si="17"/>
        <v>534</v>
      </c>
      <c r="B549" s="24" t="s">
        <v>233</v>
      </c>
      <c r="C549" s="23" t="s">
        <v>722</v>
      </c>
      <c r="D549" s="23" t="s">
        <v>234</v>
      </c>
      <c r="E549" s="23"/>
      <c r="F549" s="129">
        <v>361.2</v>
      </c>
      <c r="G549" s="129">
        <v>360.8</v>
      </c>
      <c r="H549" s="130">
        <f t="shared" si="16"/>
        <v>99.88925802879291</v>
      </c>
    </row>
    <row r="550" spans="1:8" ht="12.75" outlineLevel="7">
      <c r="A550" s="50">
        <f t="shared" si="17"/>
        <v>535</v>
      </c>
      <c r="B550" s="24" t="s">
        <v>287</v>
      </c>
      <c r="C550" s="23" t="s">
        <v>722</v>
      </c>
      <c r="D550" s="23" t="s">
        <v>135</v>
      </c>
      <c r="E550" s="23"/>
      <c r="F550" s="129">
        <v>361.2</v>
      </c>
      <c r="G550" s="129">
        <v>360.8</v>
      </c>
      <c r="H550" s="130">
        <f t="shared" si="16"/>
        <v>99.88925802879291</v>
      </c>
    </row>
    <row r="551" spans="1:8" ht="12.75" outlineLevel="7">
      <c r="A551" s="50">
        <f t="shared" si="17"/>
        <v>536</v>
      </c>
      <c r="B551" s="24" t="s">
        <v>556</v>
      </c>
      <c r="C551" s="23" t="s">
        <v>722</v>
      </c>
      <c r="D551" s="23" t="s">
        <v>135</v>
      </c>
      <c r="E551" s="23" t="s">
        <v>71</v>
      </c>
      <c r="F551" s="129">
        <v>361.2</v>
      </c>
      <c r="G551" s="129">
        <v>360.8</v>
      </c>
      <c r="H551" s="130">
        <f t="shared" si="16"/>
        <v>99.88925802879291</v>
      </c>
    </row>
    <row r="552" spans="1:8" ht="12.75" outlineLevel="7">
      <c r="A552" s="50">
        <f t="shared" si="17"/>
        <v>537</v>
      </c>
      <c r="B552" s="24" t="s">
        <v>54</v>
      </c>
      <c r="C552" s="23" t="s">
        <v>722</v>
      </c>
      <c r="D552" s="23" t="s">
        <v>135</v>
      </c>
      <c r="E552" s="23" t="s">
        <v>55</v>
      </c>
      <c r="F552" s="129">
        <v>361.2</v>
      </c>
      <c r="G552" s="129">
        <v>360.8</v>
      </c>
      <c r="H552" s="130">
        <f t="shared" si="16"/>
        <v>99.88925802879291</v>
      </c>
    </row>
    <row r="553" spans="1:8" ht="22.5" outlineLevel="7">
      <c r="A553" s="50">
        <f t="shared" si="17"/>
        <v>538</v>
      </c>
      <c r="B553" s="24" t="s">
        <v>567</v>
      </c>
      <c r="C553" s="23" t="s">
        <v>722</v>
      </c>
      <c r="D553" s="23" t="s">
        <v>236</v>
      </c>
      <c r="E553" s="23"/>
      <c r="F553" s="129">
        <v>327.8</v>
      </c>
      <c r="G553" s="129">
        <v>221.2</v>
      </c>
      <c r="H553" s="130">
        <f t="shared" si="16"/>
        <v>67.48017083587553</v>
      </c>
    </row>
    <row r="554" spans="1:8" ht="22.5" outlineLevel="7">
      <c r="A554" s="50">
        <f t="shared" si="17"/>
        <v>539</v>
      </c>
      <c r="B554" s="24" t="s">
        <v>237</v>
      </c>
      <c r="C554" s="23" t="s">
        <v>722</v>
      </c>
      <c r="D554" s="23" t="s">
        <v>238</v>
      </c>
      <c r="E554" s="23"/>
      <c r="F554" s="129">
        <v>327.8</v>
      </c>
      <c r="G554" s="129">
        <v>221.2</v>
      </c>
      <c r="H554" s="130">
        <f t="shared" si="16"/>
        <v>67.48017083587553</v>
      </c>
    </row>
    <row r="555" spans="1:8" ht="12.75" outlineLevel="7">
      <c r="A555" s="50">
        <f t="shared" si="17"/>
        <v>540</v>
      </c>
      <c r="B555" s="24" t="s">
        <v>556</v>
      </c>
      <c r="C555" s="23" t="s">
        <v>722</v>
      </c>
      <c r="D555" s="23" t="s">
        <v>238</v>
      </c>
      <c r="E555" s="23" t="s">
        <v>71</v>
      </c>
      <c r="F555" s="129">
        <v>327.8</v>
      </c>
      <c r="G555" s="129">
        <v>221.2</v>
      </c>
      <c r="H555" s="130">
        <f t="shared" si="16"/>
        <v>67.48017083587553</v>
      </c>
    </row>
    <row r="556" spans="1:8" ht="12.75" outlineLevel="7">
      <c r="A556" s="50">
        <f t="shared" si="17"/>
        <v>541</v>
      </c>
      <c r="B556" s="24" t="s">
        <v>54</v>
      </c>
      <c r="C556" s="23" t="s">
        <v>722</v>
      </c>
      <c r="D556" s="23" t="s">
        <v>238</v>
      </c>
      <c r="E556" s="23" t="s">
        <v>55</v>
      </c>
      <c r="F556" s="129">
        <v>327.8</v>
      </c>
      <c r="G556" s="129">
        <v>221.2</v>
      </c>
      <c r="H556" s="130">
        <f t="shared" si="16"/>
        <v>67.48017083587553</v>
      </c>
    </row>
    <row r="557" spans="1:8" ht="12.75" outlineLevel="7">
      <c r="A557" s="50">
        <f t="shared" si="17"/>
        <v>542</v>
      </c>
      <c r="B557" s="24" t="s">
        <v>299</v>
      </c>
      <c r="C557" s="23" t="s">
        <v>722</v>
      </c>
      <c r="D557" s="23" t="s">
        <v>300</v>
      </c>
      <c r="E557" s="23"/>
      <c r="F557" s="129">
        <v>251.1</v>
      </c>
      <c r="G557" s="129">
        <v>251.1</v>
      </c>
      <c r="H557" s="130">
        <f t="shared" si="16"/>
        <v>100</v>
      </c>
    </row>
    <row r="558" spans="1:8" ht="12.75" outlineLevel="7">
      <c r="A558" s="50">
        <f t="shared" si="17"/>
        <v>543</v>
      </c>
      <c r="B558" s="24" t="s">
        <v>723</v>
      </c>
      <c r="C558" s="23" t="s">
        <v>722</v>
      </c>
      <c r="D558" s="23" t="s">
        <v>724</v>
      </c>
      <c r="E558" s="23"/>
      <c r="F558" s="129">
        <v>72.5</v>
      </c>
      <c r="G558" s="129">
        <v>72.5</v>
      </c>
      <c r="H558" s="130">
        <f t="shared" si="16"/>
        <v>100</v>
      </c>
    </row>
    <row r="559" spans="1:8" ht="12.75" outlineLevel="7">
      <c r="A559" s="50">
        <f t="shared" si="17"/>
        <v>544</v>
      </c>
      <c r="B559" s="24" t="s">
        <v>556</v>
      </c>
      <c r="C559" s="23" t="s">
        <v>722</v>
      </c>
      <c r="D559" s="23" t="s">
        <v>724</v>
      </c>
      <c r="E559" s="23" t="s">
        <v>71</v>
      </c>
      <c r="F559" s="129">
        <v>72.5</v>
      </c>
      <c r="G559" s="129">
        <v>72.5</v>
      </c>
      <c r="H559" s="130">
        <f t="shared" si="16"/>
        <v>100</v>
      </c>
    </row>
    <row r="560" spans="1:8" ht="12.75" outlineLevel="7">
      <c r="A560" s="50">
        <f t="shared" si="17"/>
        <v>545</v>
      </c>
      <c r="B560" s="24" t="s">
        <v>54</v>
      </c>
      <c r="C560" s="23" t="s">
        <v>722</v>
      </c>
      <c r="D560" s="23" t="s">
        <v>724</v>
      </c>
      <c r="E560" s="23" t="s">
        <v>55</v>
      </c>
      <c r="F560" s="129">
        <v>72.5</v>
      </c>
      <c r="G560" s="129">
        <v>72.5</v>
      </c>
      <c r="H560" s="130">
        <f t="shared" si="16"/>
        <v>100</v>
      </c>
    </row>
    <row r="561" spans="1:8" ht="12.75" outlineLevel="7">
      <c r="A561" s="50">
        <f t="shared" si="17"/>
        <v>546</v>
      </c>
      <c r="B561" s="24" t="s">
        <v>308</v>
      </c>
      <c r="C561" s="23" t="s">
        <v>722</v>
      </c>
      <c r="D561" s="23" t="s">
        <v>309</v>
      </c>
      <c r="E561" s="23"/>
      <c r="F561" s="129">
        <v>178.7</v>
      </c>
      <c r="G561" s="129">
        <v>178.6</v>
      </c>
      <c r="H561" s="130">
        <f t="shared" si="16"/>
        <v>99.94404029099049</v>
      </c>
    </row>
    <row r="562" spans="1:8" ht="12.75" outlineLevel="7">
      <c r="A562" s="50">
        <f t="shared" si="17"/>
        <v>547</v>
      </c>
      <c r="B562" s="24" t="s">
        <v>556</v>
      </c>
      <c r="C562" s="23" t="s">
        <v>722</v>
      </c>
      <c r="D562" s="23" t="s">
        <v>309</v>
      </c>
      <c r="E562" s="23" t="s">
        <v>71</v>
      </c>
      <c r="F562" s="129">
        <v>178.7</v>
      </c>
      <c r="G562" s="129">
        <v>178.6</v>
      </c>
      <c r="H562" s="130">
        <f t="shared" si="16"/>
        <v>99.94404029099049</v>
      </c>
    </row>
    <row r="563" spans="1:8" ht="12.75" outlineLevel="7">
      <c r="A563" s="50">
        <f t="shared" si="17"/>
        <v>548</v>
      </c>
      <c r="B563" s="24" t="s">
        <v>54</v>
      </c>
      <c r="C563" s="23" t="s">
        <v>722</v>
      </c>
      <c r="D563" s="23" t="s">
        <v>309</v>
      </c>
      <c r="E563" s="23" t="s">
        <v>55</v>
      </c>
      <c r="F563" s="129">
        <v>178.7</v>
      </c>
      <c r="G563" s="129">
        <v>178.6</v>
      </c>
      <c r="H563" s="130">
        <f t="shared" si="16"/>
        <v>99.94404029099049</v>
      </c>
    </row>
    <row r="564" spans="1:8" ht="56.25" outlineLevel="2">
      <c r="A564" s="50">
        <f t="shared" si="17"/>
        <v>549</v>
      </c>
      <c r="B564" s="24" t="s">
        <v>725</v>
      </c>
      <c r="C564" s="23" t="s">
        <v>726</v>
      </c>
      <c r="D564" s="23"/>
      <c r="E564" s="23"/>
      <c r="F564" s="129">
        <v>110</v>
      </c>
      <c r="G564" s="129">
        <v>110</v>
      </c>
      <c r="H564" s="130">
        <f t="shared" si="16"/>
        <v>100</v>
      </c>
    </row>
    <row r="565" spans="1:8" ht="22.5" outlineLevel="7">
      <c r="A565" s="50">
        <f t="shared" si="17"/>
        <v>550</v>
      </c>
      <c r="B565" s="24" t="s">
        <v>567</v>
      </c>
      <c r="C565" s="23" t="s">
        <v>726</v>
      </c>
      <c r="D565" s="23" t="s">
        <v>236</v>
      </c>
      <c r="E565" s="23"/>
      <c r="F565" s="129">
        <v>110</v>
      </c>
      <c r="G565" s="129">
        <v>110</v>
      </c>
      <c r="H565" s="130">
        <f t="shared" si="16"/>
        <v>100</v>
      </c>
    </row>
    <row r="566" spans="1:8" ht="22.5" outlineLevel="7">
      <c r="A566" s="50">
        <f t="shared" si="17"/>
        <v>551</v>
      </c>
      <c r="B566" s="24" t="s">
        <v>237</v>
      </c>
      <c r="C566" s="23" t="s">
        <v>726</v>
      </c>
      <c r="D566" s="23" t="s">
        <v>238</v>
      </c>
      <c r="E566" s="23"/>
      <c r="F566" s="129">
        <v>110</v>
      </c>
      <c r="G566" s="129">
        <v>110</v>
      </c>
      <c r="H566" s="130">
        <f t="shared" si="16"/>
        <v>100</v>
      </c>
    </row>
    <row r="567" spans="1:8" ht="12.75" outlineLevel="7">
      <c r="A567" s="50">
        <f t="shared" si="17"/>
        <v>552</v>
      </c>
      <c r="B567" s="24" t="s">
        <v>556</v>
      </c>
      <c r="C567" s="23" t="s">
        <v>726</v>
      </c>
      <c r="D567" s="23" t="s">
        <v>238</v>
      </c>
      <c r="E567" s="23" t="s">
        <v>71</v>
      </c>
      <c r="F567" s="129">
        <v>110</v>
      </c>
      <c r="G567" s="129">
        <v>110</v>
      </c>
      <c r="H567" s="130">
        <f t="shared" si="16"/>
        <v>100</v>
      </c>
    </row>
    <row r="568" spans="1:8" ht="12.75" outlineLevel="7">
      <c r="A568" s="50">
        <f t="shared" si="17"/>
        <v>553</v>
      </c>
      <c r="B568" s="24" t="s">
        <v>54</v>
      </c>
      <c r="C568" s="23" t="s">
        <v>726</v>
      </c>
      <c r="D568" s="23" t="s">
        <v>238</v>
      </c>
      <c r="E568" s="23" t="s">
        <v>55</v>
      </c>
      <c r="F568" s="129">
        <v>110</v>
      </c>
      <c r="G568" s="129">
        <v>110</v>
      </c>
      <c r="H568" s="130">
        <f t="shared" si="16"/>
        <v>100</v>
      </c>
    </row>
    <row r="569" spans="1:8" ht="21.75">
      <c r="A569" s="51">
        <f t="shared" si="17"/>
        <v>554</v>
      </c>
      <c r="B569" s="30" t="s">
        <v>288</v>
      </c>
      <c r="C569" s="26" t="s">
        <v>657</v>
      </c>
      <c r="D569" s="26"/>
      <c r="E569" s="26"/>
      <c r="F569" s="126">
        <v>3830.1</v>
      </c>
      <c r="G569" s="126">
        <v>3830.1</v>
      </c>
      <c r="H569" s="127">
        <f t="shared" si="16"/>
        <v>100</v>
      </c>
    </row>
    <row r="570" spans="1:8" ht="12.75" outlineLevel="1">
      <c r="A570" s="50">
        <f t="shared" si="17"/>
        <v>555</v>
      </c>
      <c r="B570" s="24" t="s">
        <v>289</v>
      </c>
      <c r="C570" s="23" t="s">
        <v>658</v>
      </c>
      <c r="D570" s="23"/>
      <c r="E570" s="23"/>
      <c r="F570" s="129">
        <v>3545.5</v>
      </c>
      <c r="G570" s="129">
        <v>3545.5</v>
      </c>
      <c r="H570" s="130">
        <f t="shared" si="16"/>
        <v>100</v>
      </c>
    </row>
    <row r="571" spans="1:8" ht="56.25" outlineLevel="2">
      <c r="A571" s="50">
        <f t="shared" si="17"/>
        <v>556</v>
      </c>
      <c r="B571" s="24" t="s">
        <v>659</v>
      </c>
      <c r="C571" s="23" t="s">
        <v>660</v>
      </c>
      <c r="D571" s="23"/>
      <c r="E571" s="23"/>
      <c r="F571" s="129">
        <v>672.9</v>
      </c>
      <c r="G571" s="129">
        <v>672.9</v>
      </c>
      <c r="H571" s="130">
        <f t="shared" si="16"/>
        <v>100</v>
      </c>
    </row>
    <row r="572" spans="1:8" ht="22.5" outlineLevel="7">
      <c r="A572" s="50">
        <f t="shared" si="17"/>
        <v>557</v>
      </c>
      <c r="B572" s="24" t="s">
        <v>290</v>
      </c>
      <c r="C572" s="23" t="s">
        <v>660</v>
      </c>
      <c r="D572" s="23" t="s">
        <v>291</v>
      </c>
      <c r="E572" s="23"/>
      <c r="F572" s="129">
        <v>672.9</v>
      </c>
      <c r="G572" s="129">
        <v>672.9</v>
      </c>
      <c r="H572" s="130">
        <f t="shared" si="16"/>
        <v>100</v>
      </c>
    </row>
    <row r="573" spans="1:8" ht="12.75" outlineLevel="7">
      <c r="A573" s="50">
        <f t="shared" si="17"/>
        <v>558</v>
      </c>
      <c r="B573" s="24" t="s">
        <v>292</v>
      </c>
      <c r="C573" s="23" t="s">
        <v>660</v>
      </c>
      <c r="D573" s="23" t="s">
        <v>293</v>
      </c>
      <c r="E573" s="23"/>
      <c r="F573" s="129">
        <v>672.9</v>
      </c>
      <c r="G573" s="129">
        <v>672.9</v>
      </c>
      <c r="H573" s="130">
        <f t="shared" si="16"/>
        <v>100</v>
      </c>
    </row>
    <row r="574" spans="1:8" ht="12.75" outlineLevel="7">
      <c r="A574" s="50">
        <f t="shared" si="17"/>
        <v>559</v>
      </c>
      <c r="B574" s="24" t="s">
        <v>228</v>
      </c>
      <c r="C574" s="23" t="s">
        <v>660</v>
      </c>
      <c r="D574" s="23" t="s">
        <v>293</v>
      </c>
      <c r="E574" s="23" t="s">
        <v>37</v>
      </c>
      <c r="F574" s="129">
        <v>672.9</v>
      </c>
      <c r="G574" s="129">
        <v>672.9</v>
      </c>
      <c r="H574" s="130">
        <f t="shared" si="16"/>
        <v>100</v>
      </c>
    </row>
    <row r="575" spans="1:8" ht="12.75" outlineLevel="7">
      <c r="A575" s="50">
        <f t="shared" si="17"/>
        <v>560</v>
      </c>
      <c r="B575" s="24" t="s">
        <v>38</v>
      </c>
      <c r="C575" s="23" t="s">
        <v>660</v>
      </c>
      <c r="D575" s="23" t="s">
        <v>293</v>
      </c>
      <c r="E575" s="23" t="s">
        <v>39</v>
      </c>
      <c r="F575" s="129">
        <v>672.9</v>
      </c>
      <c r="G575" s="129">
        <v>672.9</v>
      </c>
      <c r="H575" s="130">
        <f t="shared" si="16"/>
        <v>100</v>
      </c>
    </row>
    <row r="576" spans="1:8" ht="56.25" outlineLevel="2">
      <c r="A576" s="50">
        <f t="shared" si="17"/>
        <v>561</v>
      </c>
      <c r="B576" s="24" t="s">
        <v>661</v>
      </c>
      <c r="C576" s="23" t="s">
        <v>662</v>
      </c>
      <c r="D576" s="23"/>
      <c r="E576" s="23"/>
      <c r="F576" s="129">
        <v>465.4</v>
      </c>
      <c r="G576" s="129">
        <v>465.4</v>
      </c>
      <c r="H576" s="130">
        <f t="shared" si="16"/>
        <v>100</v>
      </c>
    </row>
    <row r="577" spans="1:8" ht="22.5" outlineLevel="7">
      <c r="A577" s="50">
        <f t="shared" si="17"/>
        <v>562</v>
      </c>
      <c r="B577" s="24" t="s">
        <v>290</v>
      </c>
      <c r="C577" s="23" t="s">
        <v>662</v>
      </c>
      <c r="D577" s="23" t="s">
        <v>291</v>
      </c>
      <c r="E577" s="23"/>
      <c r="F577" s="129">
        <v>465.4</v>
      </c>
      <c r="G577" s="129">
        <v>465.4</v>
      </c>
      <c r="H577" s="130">
        <f t="shared" si="16"/>
        <v>100</v>
      </c>
    </row>
    <row r="578" spans="1:8" ht="12.75" outlineLevel="7">
      <c r="A578" s="50">
        <f t="shared" si="17"/>
        <v>563</v>
      </c>
      <c r="B578" s="24" t="s">
        <v>292</v>
      </c>
      <c r="C578" s="23" t="s">
        <v>662</v>
      </c>
      <c r="D578" s="23" t="s">
        <v>293</v>
      </c>
      <c r="E578" s="23"/>
      <c r="F578" s="129">
        <v>465.4</v>
      </c>
      <c r="G578" s="129">
        <v>465.4</v>
      </c>
      <c r="H578" s="130">
        <f t="shared" si="16"/>
        <v>100</v>
      </c>
    </row>
    <row r="579" spans="1:8" ht="12.75" outlineLevel="7">
      <c r="A579" s="50">
        <f t="shared" si="17"/>
        <v>564</v>
      </c>
      <c r="B579" s="24" t="s">
        <v>228</v>
      </c>
      <c r="C579" s="23" t="s">
        <v>662</v>
      </c>
      <c r="D579" s="23" t="s">
        <v>293</v>
      </c>
      <c r="E579" s="23" t="s">
        <v>37</v>
      </c>
      <c r="F579" s="129">
        <v>465.4</v>
      </c>
      <c r="G579" s="129">
        <v>465.4</v>
      </c>
      <c r="H579" s="130">
        <f t="shared" si="16"/>
        <v>100</v>
      </c>
    </row>
    <row r="580" spans="1:8" ht="12.75" outlineLevel="7">
      <c r="A580" s="50">
        <f t="shared" si="17"/>
        <v>565</v>
      </c>
      <c r="B580" s="24" t="s">
        <v>38</v>
      </c>
      <c r="C580" s="23" t="s">
        <v>662</v>
      </c>
      <c r="D580" s="23" t="s">
        <v>293</v>
      </c>
      <c r="E580" s="23" t="s">
        <v>39</v>
      </c>
      <c r="F580" s="129">
        <v>465.4</v>
      </c>
      <c r="G580" s="129">
        <v>465.4</v>
      </c>
      <c r="H580" s="130">
        <f t="shared" si="16"/>
        <v>100</v>
      </c>
    </row>
    <row r="581" spans="1:8" ht="56.25" outlineLevel="2">
      <c r="A581" s="50">
        <f t="shared" si="17"/>
        <v>566</v>
      </c>
      <c r="B581" s="24" t="s">
        <v>663</v>
      </c>
      <c r="C581" s="23" t="s">
        <v>664</v>
      </c>
      <c r="D581" s="23"/>
      <c r="E581" s="23"/>
      <c r="F581" s="129">
        <v>2309.7</v>
      </c>
      <c r="G581" s="129">
        <v>2309.7</v>
      </c>
      <c r="H581" s="130">
        <f t="shared" si="16"/>
        <v>100</v>
      </c>
    </row>
    <row r="582" spans="1:8" ht="22.5" outlineLevel="7">
      <c r="A582" s="50">
        <f t="shared" si="17"/>
        <v>567</v>
      </c>
      <c r="B582" s="24" t="s">
        <v>290</v>
      </c>
      <c r="C582" s="23" t="s">
        <v>664</v>
      </c>
      <c r="D582" s="23" t="s">
        <v>291</v>
      </c>
      <c r="E582" s="23"/>
      <c r="F582" s="129">
        <v>2309.7</v>
      </c>
      <c r="G582" s="129">
        <v>2309.7</v>
      </c>
      <c r="H582" s="130">
        <f t="shared" si="16"/>
        <v>100</v>
      </c>
    </row>
    <row r="583" spans="1:8" ht="12.75" outlineLevel="7">
      <c r="A583" s="50">
        <f t="shared" si="17"/>
        <v>568</v>
      </c>
      <c r="B583" s="24" t="s">
        <v>292</v>
      </c>
      <c r="C583" s="23" t="s">
        <v>664</v>
      </c>
      <c r="D583" s="23" t="s">
        <v>293</v>
      </c>
      <c r="E583" s="23"/>
      <c r="F583" s="129">
        <v>2309.7</v>
      </c>
      <c r="G583" s="129">
        <v>2309.7</v>
      </c>
      <c r="H583" s="130">
        <f t="shared" si="16"/>
        <v>100</v>
      </c>
    </row>
    <row r="584" spans="1:8" ht="12.75" outlineLevel="7">
      <c r="A584" s="50">
        <f t="shared" si="17"/>
        <v>569</v>
      </c>
      <c r="B584" s="24" t="s">
        <v>228</v>
      </c>
      <c r="C584" s="23" t="s">
        <v>664</v>
      </c>
      <c r="D584" s="23" t="s">
        <v>293</v>
      </c>
      <c r="E584" s="23" t="s">
        <v>37</v>
      </c>
      <c r="F584" s="129">
        <v>2309.7</v>
      </c>
      <c r="G584" s="129">
        <v>2309.7</v>
      </c>
      <c r="H584" s="130">
        <f t="shared" si="16"/>
        <v>100</v>
      </c>
    </row>
    <row r="585" spans="1:8" ht="12.75" outlineLevel="7">
      <c r="A585" s="50">
        <f t="shared" si="17"/>
        <v>570</v>
      </c>
      <c r="B585" s="24" t="s">
        <v>38</v>
      </c>
      <c r="C585" s="23" t="s">
        <v>664</v>
      </c>
      <c r="D585" s="23" t="s">
        <v>293</v>
      </c>
      <c r="E585" s="23" t="s">
        <v>39</v>
      </c>
      <c r="F585" s="129">
        <v>2309.7</v>
      </c>
      <c r="G585" s="129">
        <v>2309.7</v>
      </c>
      <c r="H585" s="130">
        <f t="shared" si="16"/>
        <v>100</v>
      </c>
    </row>
    <row r="586" spans="1:8" ht="67.5" outlineLevel="2">
      <c r="A586" s="50">
        <f t="shared" si="17"/>
        <v>571</v>
      </c>
      <c r="B586" s="24" t="s">
        <v>665</v>
      </c>
      <c r="C586" s="23" t="s">
        <v>666</v>
      </c>
      <c r="D586" s="23"/>
      <c r="E586" s="23"/>
      <c r="F586" s="129">
        <v>50.8</v>
      </c>
      <c r="G586" s="129">
        <v>50.8</v>
      </c>
      <c r="H586" s="130">
        <f t="shared" si="16"/>
        <v>100</v>
      </c>
    </row>
    <row r="587" spans="1:8" ht="22.5" outlineLevel="7">
      <c r="A587" s="50">
        <f t="shared" si="17"/>
        <v>572</v>
      </c>
      <c r="B587" s="24" t="s">
        <v>290</v>
      </c>
      <c r="C587" s="23" t="s">
        <v>666</v>
      </c>
      <c r="D587" s="23" t="s">
        <v>291</v>
      </c>
      <c r="E587" s="23"/>
      <c r="F587" s="129">
        <v>50.8</v>
      </c>
      <c r="G587" s="129">
        <v>50.8</v>
      </c>
      <c r="H587" s="130">
        <f t="shared" si="16"/>
        <v>100</v>
      </c>
    </row>
    <row r="588" spans="1:8" ht="12.75" outlineLevel="7">
      <c r="A588" s="50">
        <f t="shared" si="17"/>
        <v>573</v>
      </c>
      <c r="B588" s="24" t="s">
        <v>292</v>
      </c>
      <c r="C588" s="23" t="s">
        <v>666</v>
      </c>
      <c r="D588" s="23" t="s">
        <v>293</v>
      </c>
      <c r="E588" s="23"/>
      <c r="F588" s="129">
        <v>50.8</v>
      </c>
      <c r="G588" s="129">
        <v>50.8</v>
      </c>
      <c r="H588" s="130">
        <f t="shared" si="16"/>
        <v>100</v>
      </c>
    </row>
    <row r="589" spans="1:8" ht="12.75" outlineLevel="7">
      <c r="A589" s="50">
        <f t="shared" si="17"/>
        <v>574</v>
      </c>
      <c r="B589" s="24" t="s">
        <v>228</v>
      </c>
      <c r="C589" s="23" t="s">
        <v>666</v>
      </c>
      <c r="D589" s="23" t="s">
        <v>293</v>
      </c>
      <c r="E589" s="23" t="s">
        <v>37</v>
      </c>
      <c r="F589" s="129">
        <v>50.8</v>
      </c>
      <c r="G589" s="129">
        <v>50.8</v>
      </c>
      <c r="H589" s="130">
        <f t="shared" si="16"/>
        <v>100</v>
      </c>
    </row>
    <row r="590" spans="1:8" ht="12.75" outlineLevel="7">
      <c r="A590" s="50">
        <f t="shared" si="17"/>
        <v>575</v>
      </c>
      <c r="B590" s="24" t="s">
        <v>38</v>
      </c>
      <c r="C590" s="23" t="s">
        <v>666</v>
      </c>
      <c r="D590" s="23" t="s">
        <v>293</v>
      </c>
      <c r="E590" s="23" t="s">
        <v>39</v>
      </c>
      <c r="F590" s="129">
        <v>50.8</v>
      </c>
      <c r="G590" s="129">
        <v>50.8</v>
      </c>
      <c r="H590" s="130">
        <f t="shared" si="16"/>
        <v>100</v>
      </c>
    </row>
    <row r="591" spans="1:8" ht="67.5" outlineLevel="2">
      <c r="A591" s="50">
        <f t="shared" si="17"/>
        <v>576</v>
      </c>
      <c r="B591" s="24" t="s">
        <v>667</v>
      </c>
      <c r="C591" s="23" t="s">
        <v>668</v>
      </c>
      <c r="D591" s="23"/>
      <c r="E591" s="23"/>
      <c r="F591" s="129">
        <v>46.6</v>
      </c>
      <c r="G591" s="129">
        <v>46.6</v>
      </c>
      <c r="H591" s="130">
        <f t="shared" si="16"/>
        <v>100</v>
      </c>
    </row>
    <row r="592" spans="1:8" ht="22.5" outlineLevel="7">
      <c r="A592" s="50">
        <f t="shared" si="17"/>
        <v>577</v>
      </c>
      <c r="B592" s="24" t="s">
        <v>290</v>
      </c>
      <c r="C592" s="23" t="s">
        <v>668</v>
      </c>
      <c r="D592" s="23" t="s">
        <v>291</v>
      </c>
      <c r="E592" s="23"/>
      <c r="F592" s="129">
        <v>46.6</v>
      </c>
      <c r="G592" s="129">
        <v>46.6</v>
      </c>
      <c r="H592" s="130">
        <f t="shared" si="16"/>
        <v>100</v>
      </c>
    </row>
    <row r="593" spans="1:8" ht="12.75" outlineLevel="7">
      <c r="A593" s="50">
        <f t="shared" si="17"/>
        <v>578</v>
      </c>
      <c r="B593" s="24" t="s">
        <v>292</v>
      </c>
      <c r="C593" s="23" t="s">
        <v>668</v>
      </c>
      <c r="D593" s="23" t="s">
        <v>293</v>
      </c>
      <c r="E593" s="23"/>
      <c r="F593" s="129">
        <v>46.6</v>
      </c>
      <c r="G593" s="129">
        <v>46.6</v>
      </c>
      <c r="H593" s="130">
        <f aca="true" t="shared" si="18" ref="H593:H656">G593/F593*100</f>
        <v>100</v>
      </c>
    </row>
    <row r="594" spans="1:8" ht="12.75" outlineLevel="7">
      <c r="A594" s="50">
        <f aca="true" t="shared" si="19" ref="A594:A657">A593+1</f>
        <v>579</v>
      </c>
      <c r="B594" s="24" t="s">
        <v>228</v>
      </c>
      <c r="C594" s="23" t="s">
        <v>668</v>
      </c>
      <c r="D594" s="23" t="s">
        <v>293</v>
      </c>
      <c r="E594" s="23" t="s">
        <v>37</v>
      </c>
      <c r="F594" s="129">
        <v>46.6</v>
      </c>
      <c r="G594" s="129">
        <v>46.6</v>
      </c>
      <c r="H594" s="130">
        <f t="shared" si="18"/>
        <v>100</v>
      </c>
    </row>
    <row r="595" spans="1:8" ht="12.75" outlineLevel="7">
      <c r="A595" s="50">
        <f t="shared" si="19"/>
        <v>580</v>
      </c>
      <c r="B595" s="24" t="s">
        <v>38</v>
      </c>
      <c r="C595" s="23" t="s">
        <v>668</v>
      </c>
      <c r="D595" s="23" t="s">
        <v>293</v>
      </c>
      <c r="E595" s="23" t="s">
        <v>39</v>
      </c>
      <c r="F595" s="129">
        <v>46.6</v>
      </c>
      <c r="G595" s="129">
        <v>46.6</v>
      </c>
      <c r="H595" s="130">
        <f t="shared" si="18"/>
        <v>100</v>
      </c>
    </row>
    <row r="596" spans="1:8" ht="33.75" outlineLevel="1">
      <c r="A596" s="50">
        <f t="shared" si="19"/>
        <v>581</v>
      </c>
      <c r="B596" s="24" t="s">
        <v>294</v>
      </c>
      <c r="C596" s="23" t="s">
        <v>669</v>
      </c>
      <c r="D596" s="23"/>
      <c r="E596" s="23"/>
      <c r="F596" s="129">
        <v>284.6</v>
      </c>
      <c r="G596" s="129">
        <v>284.6</v>
      </c>
      <c r="H596" s="130">
        <f t="shared" si="18"/>
        <v>100</v>
      </c>
    </row>
    <row r="597" spans="1:8" ht="90" outlineLevel="2">
      <c r="A597" s="50">
        <f t="shared" si="19"/>
        <v>582</v>
      </c>
      <c r="B597" s="25" t="s">
        <v>670</v>
      </c>
      <c r="C597" s="23" t="s">
        <v>671</v>
      </c>
      <c r="D597" s="23"/>
      <c r="E597" s="23"/>
      <c r="F597" s="129">
        <v>100</v>
      </c>
      <c r="G597" s="129">
        <v>100</v>
      </c>
      <c r="H597" s="130">
        <f t="shared" si="18"/>
        <v>100</v>
      </c>
    </row>
    <row r="598" spans="1:8" ht="22.5" outlineLevel="7">
      <c r="A598" s="50">
        <f t="shared" si="19"/>
        <v>583</v>
      </c>
      <c r="B598" s="24" t="s">
        <v>290</v>
      </c>
      <c r="C598" s="23" t="s">
        <v>671</v>
      </c>
      <c r="D598" s="23" t="s">
        <v>291</v>
      </c>
      <c r="E598" s="23"/>
      <c r="F598" s="129">
        <v>100</v>
      </c>
      <c r="G598" s="129">
        <v>100</v>
      </c>
      <c r="H598" s="130">
        <f t="shared" si="18"/>
        <v>100</v>
      </c>
    </row>
    <row r="599" spans="1:8" ht="12.75" outlineLevel="7">
      <c r="A599" s="50">
        <f t="shared" si="19"/>
        <v>584</v>
      </c>
      <c r="B599" s="24" t="s">
        <v>292</v>
      </c>
      <c r="C599" s="23" t="s">
        <v>671</v>
      </c>
      <c r="D599" s="23" t="s">
        <v>293</v>
      </c>
      <c r="E599" s="23"/>
      <c r="F599" s="129">
        <v>100</v>
      </c>
      <c r="G599" s="129">
        <v>100</v>
      </c>
      <c r="H599" s="130">
        <f t="shared" si="18"/>
        <v>100</v>
      </c>
    </row>
    <row r="600" spans="1:8" ht="12.75" outlineLevel="7">
      <c r="A600" s="50">
        <f t="shared" si="19"/>
        <v>585</v>
      </c>
      <c r="B600" s="24" t="s">
        <v>228</v>
      </c>
      <c r="C600" s="23" t="s">
        <v>671</v>
      </c>
      <c r="D600" s="23" t="s">
        <v>293</v>
      </c>
      <c r="E600" s="23" t="s">
        <v>37</v>
      </c>
      <c r="F600" s="129">
        <v>100</v>
      </c>
      <c r="G600" s="129">
        <v>100</v>
      </c>
      <c r="H600" s="130">
        <f t="shared" si="18"/>
        <v>100</v>
      </c>
    </row>
    <row r="601" spans="1:8" ht="12.75" outlineLevel="7">
      <c r="A601" s="50">
        <f t="shared" si="19"/>
        <v>586</v>
      </c>
      <c r="B601" s="24" t="s">
        <v>38</v>
      </c>
      <c r="C601" s="23" t="s">
        <v>671</v>
      </c>
      <c r="D601" s="23" t="s">
        <v>293</v>
      </c>
      <c r="E601" s="23" t="s">
        <v>39</v>
      </c>
      <c r="F601" s="129">
        <v>100</v>
      </c>
      <c r="G601" s="129">
        <v>100</v>
      </c>
      <c r="H601" s="130">
        <f t="shared" si="18"/>
        <v>100</v>
      </c>
    </row>
    <row r="602" spans="1:8" ht="78.75" outlineLevel="2">
      <c r="A602" s="50">
        <f t="shared" si="19"/>
        <v>587</v>
      </c>
      <c r="B602" s="25" t="s">
        <v>672</v>
      </c>
      <c r="C602" s="23" t="s">
        <v>673</v>
      </c>
      <c r="D602" s="23"/>
      <c r="E602" s="23"/>
      <c r="F602" s="129">
        <v>65</v>
      </c>
      <c r="G602" s="129">
        <v>65</v>
      </c>
      <c r="H602" s="130">
        <f t="shared" si="18"/>
        <v>100</v>
      </c>
    </row>
    <row r="603" spans="1:8" ht="56.25" outlineLevel="7">
      <c r="A603" s="50">
        <f t="shared" si="19"/>
        <v>588</v>
      </c>
      <c r="B603" s="24" t="s">
        <v>233</v>
      </c>
      <c r="C603" s="23" t="s">
        <v>673</v>
      </c>
      <c r="D603" s="23" t="s">
        <v>234</v>
      </c>
      <c r="E603" s="23"/>
      <c r="F603" s="129">
        <v>12.9</v>
      </c>
      <c r="G603" s="129">
        <v>12.9</v>
      </c>
      <c r="H603" s="130">
        <f t="shared" si="18"/>
        <v>100</v>
      </c>
    </row>
    <row r="604" spans="1:8" ht="12.75" outlineLevel="7">
      <c r="A604" s="50">
        <f t="shared" si="19"/>
        <v>589</v>
      </c>
      <c r="B604" s="24" t="s">
        <v>287</v>
      </c>
      <c r="C604" s="23" t="s">
        <v>673</v>
      </c>
      <c r="D604" s="23" t="s">
        <v>135</v>
      </c>
      <c r="E604" s="23"/>
      <c r="F604" s="129">
        <v>12.9</v>
      </c>
      <c r="G604" s="129">
        <v>12.9</v>
      </c>
      <c r="H604" s="130">
        <f t="shared" si="18"/>
        <v>100</v>
      </c>
    </row>
    <row r="605" spans="1:8" ht="12.75" outlineLevel="7">
      <c r="A605" s="50">
        <f t="shared" si="19"/>
        <v>590</v>
      </c>
      <c r="B605" s="24" t="s">
        <v>228</v>
      </c>
      <c r="C605" s="23" t="s">
        <v>673</v>
      </c>
      <c r="D605" s="23" t="s">
        <v>135</v>
      </c>
      <c r="E605" s="23" t="s">
        <v>37</v>
      </c>
      <c r="F605" s="129">
        <v>12.9</v>
      </c>
      <c r="G605" s="129">
        <v>12.9</v>
      </c>
      <c r="H605" s="130">
        <f t="shared" si="18"/>
        <v>100</v>
      </c>
    </row>
    <row r="606" spans="1:8" ht="12.75" outlineLevel="7">
      <c r="A606" s="50">
        <f t="shared" si="19"/>
        <v>591</v>
      </c>
      <c r="B606" s="24" t="s">
        <v>38</v>
      </c>
      <c r="C606" s="23" t="s">
        <v>673</v>
      </c>
      <c r="D606" s="23" t="s">
        <v>135</v>
      </c>
      <c r="E606" s="23" t="s">
        <v>39</v>
      </c>
      <c r="F606" s="129">
        <v>12.9</v>
      </c>
      <c r="G606" s="129">
        <v>12.9</v>
      </c>
      <c r="H606" s="130">
        <f t="shared" si="18"/>
        <v>100</v>
      </c>
    </row>
    <row r="607" spans="1:8" ht="22.5" outlineLevel="7">
      <c r="A607" s="50">
        <f t="shared" si="19"/>
        <v>592</v>
      </c>
      <c r="B607" s="24" t="s">
        <v>567</v>
      </c>
      <c r="C607" s="23" t="s">
        <v>673</v>
      </c>
      <c r="D607" s="23" t="s">
        <v>236</v>
      </c>
      <c r="E607" s="23"/>
      <c r="F607" s="129">
        <v>12.5</v>
      </c>
      <c r="G607" s="129">
        <v>12.5</v>
      </c>
      <c r="H607" s="130">
        <f t="shared" si="18"/>
        <v>100</v>
      </c>
    </row>
    <row r="608" spans="1:8" ht="22.5" outlineLevel="7">
      <c r="A608" s="50">
        <f t="shared" si="19"/>
        <v>593</v>
      </c>
      <c r="B608" s="24" t="s">
        <v>237</v>
      </c>
      <c r="C608" s="23" t="s">
        <v>673</v>
      </c>
      <c r="D608" s="23" t="s">
        <v>238</v>
      </c>
      <c r="E608" s="23"/>
      <c r="F608" s="129">
        <v>12.5</v>
      </c>
      <c r="G608" s="129">
        <v>12.5</v>
      </c>
      <c r="H608" s="130">
        <f t="shared" si="18"/>
        <v>100</v>
      </c>
    </row>
    <row r="609" spans="1:8" ht="12.75" outlineLevel="7">
      <c r="A609" s="50">
        <f t="shared" si="19"/>
        <v>594</v>
      </c>
      <c r="B609" s="24" t="s">
        <v>228</v>
      </c>
      <c r="C609" s="23" t="s">
        <v>673</v>
      </c>
      <c r="D609" s="23" t="s">
        <v>238</v>
      </c>
      <c r="E609" s="23" t="s">
        <v>37</v>
      </c>
      <c r="F609" s="129">
        <v>12.5</v>
      </c>
      <c r="G609" s="129">
        <v>12.5</v>
      </c>
      <c r="H609" s="130">
        <f t="shared" si="18"/>
        <v>100</v>
      </c>
    </row>
    <row r="610" spans="1:8" ht="12.75" outlineLevel="7">
      <c r="A610" s="50">
        <f t="shared" si="19"/>
        <v>595</v>
      </c>
      <c r="B610" s="24" t="s">
        <v>38</v>
      </c>
      <c r="C610" s="23" t="s">
        <v>673</v>
      </c>
      <c r="D610" s="23" t="s">
        <v>238</v>
      </c>
      <c r="E610" s="23" t="s">
        <v>39</v>
      </c>
      <c r="F610" s="129">
        <v>12.5</v>
      </c>
      <c r="G610" s="129">
        <v>12.5</v>
      </c>
      <c r="H610" s="130">
        <f t="shared" si="18"/>
        <v>100</v>
      </c>
    </row>
    <row r="611" spans="1:8" ht="12.75" outlineLevel="7">
      <c r="A611" s="50">
        <f t="shared" si="19"/>
        <v>596</v>
      </c>
      <c r="B611" s="24" t="s">
        <v>299</v>
      </c>
      <c r="C611" s="23" t="s">
        <v>673</v>
      </c>
      <c r="D611" s="23" t="s">
        <v>300</v>
      </c>
      <c r="E611" s="23"/>
      <c r="F611" s="129">
        <v>39.5</v>
      </c>
      <c r="G611" s="129">
        <v>39.5</v>
      </c>
      <c r="H611" s="130">
        <f t="shared" si="18"/>
        <v>100</v>
      </c>
    </row>
    <row r="612" spans="1:8" ht="12.75" outlineLevel="7">
      <c r="A612" s="50">
        <f t="shared" si="19"/>
        <v>597</v>
      </c>
      <c r="B612" s="24" t="s">
        <v>308</v>
      </c>
      <c r="C612" s="23" t="s">
        <v>673</v>
      </c>
      <c r="D612" s="23" t="s">
        <v>309</v>
      </c>
      <c r="E612" s="23"/>
      <c r="F612" s="129">
        <v>39.5</v>
      </c>
      <c r="G612" s="129">
        <v>39.5</v>
      </c>
      <c r="H612" s="130">
        <f t="shared" si="18"/>
        <v>100</v>
      </c>
    </row>
    <row r="613" spans="1:8" ht="12.75" outlineLevel="7">
      <c r="A613" s="50">
        <f t="shared" si="19"/>
        <v>598</v>
      </c>
      <c r="B613" s="24" t="s">
        <v>228</v>
      </c>
      <c r="C613" s="23" t="s">
        <v>673</v>
      </c>
      <c r="D613" s="23" t="s">
        <v>309</v>
      </c>
      <c r="E613" s="23" t="s">
        <v>37</v>
      </c>
      <c r="F613" s="129">
        <v>39.5</v>
      </c>
      <c r="G613" s="129">
        <v>39.5</v>
      </c>
      <c r="H613" s="130">
        <f t="shared" si="18"/>
        <v>100</v>
      </c>
    </row>
    <row r="614" spans="1:8" ht="12.75" outlineLevel="7">
      <c r="A614" s="50">
        <f t="shared" si="19"/>
        <v>599</v>
      </c>
      <c r="B614" s="24" t="s">
        <v>38</v>
      </c>
      <c r="C614" s="23" t="s">
        <v>673</v>
      </c>
      <c r="D614" s="23" t="s">
        <v>309</v>
      </c>
      <c r="E614" s="23" t="s">
        <v>39</v>
      </c>
      <c r="F614" s="129">
        <v>39.5</v>
      </c>
      <c r="G614" s="129">
        <v>39.5</v>
      </c>
      <c r="H614" s="130">
        <f t="shared" si="18"/>
        <v>100</v>
      </c>
    </row>
    <row r="615" spans="1:8" ht="78.75" outlineLevel="2">
      <c r="A615" s="50">
        <f t="shared" si="19"/>
        <v>600</v>
      </c>
      <c r="B615" s="25" t="s">
        <v>674</v>
      </c>
      <c r="C615" s="23" t="s">
        <v>675</v>
      </c>
      <c r="D615" s="23"/>
      <c r="E615" s="23"/>
      <c r="F615" s="129">
        <v>109.6</v>
      </c>
      <c r="G615" s="129">
        <v>109.6</v>
      </c>
      <c r="H615" s="130">
        <f t="shared" si="18"/>
        <v>100</v>
      </c>
    </row>
    <row r="616" spans="1:8" ht="22.5" outlineLevel="7">
      <c r="A616" s="50">
        <f t="shared" si="19"/>
        <v>601</v>
      </c>
      <c r="B616" s="24" t="s">
        <v>290</v>
      </c>
      <c r="C616" s="23" t="s">
        <v>675</v>
      </c>
      <c r="D616" s="23" t="s">
        <v>291</v>
      </c>
      <c r="E616" s="23"/>
      <c r="F616" s="129">
        <v>109.6</v>
      </c>
      <c r="G616" s="129">
        <v>109.6</v>
      </c>
      <c r="H616" s="130">
        <f t="shared" si="18"/>
        <v>100</v>
      </c>
    </row>
    <row r="617" spans="1:8" ht="12.75" outlineLevel="7">
      <c r="A617" s="50">
        <f t="shared" si="19"/>
        <v>602</v>
      </c>
      <c r="B617" s="24" t="s">
        <v>292</v>
      </c>
      <c r="C617" s="23" t="s">
        <v>675</v>
      </c>
      <c r="D617" s="23" t="s">
        <v>293</v>
      </c>
      <c r="E617" s="23"/>
      <c r="F617" s="129">
        <v>109.6</v>
      </c>
      <c r="G617" s="129">
        <v>109.6</v>
      </c>
      <c r="H617" s="130">
        <f t="shared" si="18"/>
        <v>100</v>
      </c>
    </row>
    <row r="618" spans="1:8" ht="12.75" outlineLevel="7">
      <c r="A618" s="50">
        <f t="shared" si="19"/>
        <v>603</v>
      </c>
      <c r="B618" s="24" t="s">
        <v>228</v>
      </c>
      <c r="C618" s="23" t="s">
        <v>675</v>
      </c>
      <c r="D618" s="23" t="s">
        <v>293</v>
      </c>
      <c r="E618" s="23" t="s">
        <v>37</v>
      </c>
      <c r="F618" s="129">
        <v>109.6</v>
      </c>
      <c r="G618" s="129">
        <v>109.6</v>
      </c>
      <c r="H618" s="130">
        <f t="shared" si="18"/>
        <v>100</v>
      </c>
    </row>
    <row r="619" spans="1:8" ht="12.75" outlineLevel="7">
      <c r="A619" s="50">
        <f t="shared" si="19"/>
        <v>604</v>
      </c>
      <c r="B619" s="24" t="s">
        <v>38</v>
      </c>
      <c r="C619" s="23" t="s">
        <v>675</v>
      </c>
      <c r="D619" s="23" t="s">
        <v>293</v>
      </c>
      <c r="E619" s="23" t="s">
        <v>39</v>
      </c>
      <c r="F619" s="129">
        <v>109.6</v>
      </c>
      <c r="G619" s="129">
        <v>109.6</v>
      </c>
      <c r="H619" s="130">
        <f t="shared" si="18"/>
        <v>100</v>
      </c>
    </row>
    <row r="620" spans="1:8" ht="90" outlineLevel="2">
      <c r="A620" s="50">
        <f t="shared" si="19"/>
        <v>605</v>
      </c>
      <c r="B620" s="25" t="s">
        <v>676</v>
      </c>
      <c r="C620" s="23" t="s">
        <v>677</v>
      </c>
      <c r="D620" s="23"/>
      <c r="E620" s="23"/>
      <c r="F620" s="129">
        <v>10</v>
      </c>
      <c r="G620" s="129">
        <v>10</v>
      </c>
      <c r="H620" s="130">
        <f t="shared" si="18"/>
        <v>100</v>
      </c>
    </row>
    <row r="621" spans="1:8" ht="22.5" outlineLevel="7">
      <c r="A621" s="50">
        <f t="shared" si="19"/>
        <v>606</v>
      </c>
      <c r="B621" s="24" t="s">
        <v>290</v>
      </c>
      <c r="C621" s="23" t="s">
        <v>677</v>
      </c>
      <c r="D621" s="23" t="s">
        <v>291</v>
      </c>
      <c r="E621" s="23"/>
      <c r="F621" s="129">
        <v>10</v>
      </c>
      <c r="G621" s="129">
        <v>10</v>
      </c>
      <c r="H621" s="130">
        <f t="shared" si="18"/>
        <v>100</v>
      </c>
    </row>
    <row r="622" spans="1:8" ht="12.75" outlineLevel="7">
      <c r="A622" s="50">
        <f t="shared" si="19"/>
        <v>607</v>
      </c>
      <c r="B622" s="24" t="s">
        <v>292</v>
      </c>
      <c r="C622" s="23" t="s">
        <v>677</v>
      </c>
      <c r="D622" s="23" t="s">
        <v>293</v>
      </c>
      <c r="E622" s="23"/>
      <c r="F622" s="129">
        <v>10</v>
      </c>
      <c r="G622" s="129">
        <v>10</v>
      </c>
      <c r="H622" s="130">
        <f t="shared" si="18"/>
        <v>100</v>
      </c>
    </row>
    <row r="623" spans="1:8" ht="12.75" outlineLevel="7">
      <c r="A623" s="50">
        <f t="shared" si="19"/>
        <v>608</v>
      </c>
      <c r="B623" s="24" t="s">
        <v>228</v>
      </c>
      <c r="C623" s="23" t="s">
        <v>677</v>
      </c>
      <c r="D623" s="23" t="s">
        <v>293</v>
      </c>
      <c r="E623" s="23" t="s">
        <v>37</v>
      </c>
      <c r="F623" s="129">
        <v>10</v>
      </c>
      <c r="G623" s="129">
        <v>10</v>
      </c>
      <c r="H623" s="130">
        <f t="shared" si="18"/>
        <v>100</v>
      </c>
    </row>
    <row r="624" spans="1:8" ht="90" outlineLevel="7">
      <c r="A624" s="50">
        <f t="shared" si="19"/>
        <v>609</v>
      </c>
      <c r="B624" s="25" t="s">
        <v>676</v>
      </c>
      <c r="C624" s="23" t="s">
        <v>677</v>
      </c>
      <c r="D624" s="23" t="s">
        <v>293</v>
      </c>
      <c r="E624" s="23" t="s">
        <v>39</v>
      </c>
      <c r="F624" s="129">
        <v>10</v>
      </c>
      <c r="G624" s="129">
        <v>10</v>
      </c>
      <c r="H624" s="130">
        <f t="shared" si="18"/>
        <v>100</v>
      </c>
    </row>
    <row r="625" spans="1:8" ht="32.25">
      <c r="A625" s="51">
        <f t="shared" si="19"/>
        <v>610</v>
      </c>
      <c r="B625" s="30" t="s">
        <v>273</v>
      </c>
      <c r="C625" s="26" t="s">
        <v>608</v>
      </c>
      <c r="D625" s="26"/>
      <c r="E625" s="26"/>
      <c r="F625" s="126">
        <v>100</v>
      </c>
      <c r="G625" s="126">
        <v>100</v>
      </c>
      <c r="H625" s="127">
        <f t="shared" si="18"/>
        <v>100</v>
      </c>
    </row>
    <row r="626" spans="1:8" ht="12.75" outlineLevel="1">
      <c r="A626" s="50">
        <f t="shared" si="19"/>
        <v>611</v>
      </c>
      <c r="B626" s="24" t="s">
        <v>246</v>
      </c>
      <c r="C626" s="23" t="s">
        <v>609</v>
      </c>
      <c r="D626" s="23"/>
      <c r="E626" s="23"/>
      <c r="F626" s="129">
        <v>100</v>
      </c>
      <c r="G626" s="129">
        <v>100</v>
      </c>
      <c r="H626" s="130">
        <f t="shared" si="18"/>
        <v>100</v>
      </c>
    </row>
    <row r="627" spans="1:8" ht="78.75" outlineLevel="2">
      <c r="A627" s="50">
        <f t="shared" si="19"/>
        <v>612</v>
      </c>
      <c r="B627" s="25" t="s">
        <v>274</v>
      </c>
      <c r="C627" s="23" t="s">
        <v>610</v>
      </c>
      <c r="D627" s="23"/>
      <c r="E627" s="23"/>
      <c r="F627" s="129">
        <v>50</v>
      </c>
      <c r="G627" s="129">
        <v>50</v>
      </c>
      <c r="H627" s="130">
        <f t="shared" si="18"/>
        <v>100</v>
      </c>
    </row>
    <row r="628" spans="1:8" ht="12.75" outlineLevel="7">
      <c r="A628" s="50">
        <f t="shared" si="19"/>
        <v>613</v>
      </c>
      <c r="B628" s="24" t="s">
        <v>253</v>
      </c>
      <c r="C628" s="23" t="s">
        <v>610</v>
      </c>
      <c r="D628" s="23" t="s">
        <v>254</v>
      </c>
      <c r="E628" s="23"/>
      <c r="F628" s="129">
        <v>50</v>
      </c>
      <c r="G628" s="129">
        <v>50</v>
      </c>
      <c r="H628" s="130">
        <f t="shared" si="18"/>
        <v>100</v>
      </c>
    </row>
    <row r="629" spans="1:8" ht="45" outlineLevel="7">
      <c r="A629" s="50">
        <f t="shared" si="19"/>
        <v>614</v>
      </c>
      <c r="B629" s="24" t="s">
        <v>595</v>
      </c>
      <c r="C629" s="23" t="s">
        <v>610</v>
      </c>
      <c r="D629" s="23" t="s">
        <v>265</v>
      </c>
      <c r="E629" s="23"/>
      <c r="F629" s="129">
        <v>50</v>
      </c>
      <c r="G629" s="129">
        <v>50</v>
      </c>
      <c r="H629" s="130">
        <f t="shared" si="18"/>
        <v>100</v>
      </c>
    </row>
    <row r="630" spans="1:8" ht="12.75" outlineLevel="7">
      <c r="A630" s="50">
        <f t="shared" si="19"/>
        <v>615</v>
      </c>
      <c r="B630" s="24" t="s">
        <v>226</v>
      </c>
      <c r="C630" s="23" t="s">
        <v>610</v>
      </c>
      <c r="D630" s="23" t="s">
        <v>265</v>
      </c>
      <c r="E630" s="23" t="s">
        <v>142</v>
      </c>
      <c r="F630" s="129">
        <v>50</v>
      </c>
      <c r="G630" s="129">
        <v>50</v>
      </c>
      <c r="H630" s="130">
        <f t="shared" si="18"/>
        <v>100</v>
      </c>
    </row>
    <row r="631" spans="1:8" ht="12.75" outlineLevel="7">
      <c r="A631" s="50">
        <f t="shared" si="19"/>
        <v>616</v>
      </c>
      <c r="B631" s="24" t="s">
        <v>32</v>
      </c>
      <c r="C631" s="23" t="s">
        <v>610</v>
      </c>
      <c r="D631" s="23" t="s">
        <v>265</v>
      </c>
      <c r="E631" s="23" t="s">
        <v>33</v>
      </c>
      <c r="F631" s="129">
        <v>50</v>
      </c>
      <c r="G631" s="129">
        <v>50</v>
      </c>
      <c r="H631" s="130">
        <f t="shared" si="18"/>
        <v>100</v>
      </c>
    </row>
    <row r="632" spans="1:8" ht="90" outlineLevel="2">
      <c r="A632" s="50">
        <f t="shared" si="19"/>
        <v>617</v>
      </c>
      <c r="B632" s="25" t="s">
        <v>275</v>
      </c>
      <c r="C632" s="23" t="s">
        <v>611</v>
      </c>
      <c r="D632" s="23"/>
      <c r="E632" s="23"/>
      <c r="F632" s="129">
        <v>50</v>
      </c>
      <c r="G632" s="129">
        <v>50</v>
      </c>
      <c r="H632" s="130">
        <f t="shared" si="18"/>
        <v>100</v>
      </c>
    </row>
    <row r="633" spans="1:8" ht="12.75" outlineLevel="7">
      <c r="A633" s="50">
        <f t="shared" si="19"/>
        <v>618</v>
      </c>
      <c r="B633" s="24" t="s">
        <v>253</v>
      </c>
      <c r="C633" s="23" t="s">
        <v>611</v>
      </c>
      <c r="D633" s="23" t="s">
        <v>254</v>
      </c>
      <c r="E633" s="23"/>
      <c r="F633" s="129">
        <v>50</v>
      </c>
      <c r="G633" s="129">
        <v>50</v>
      </c>
      <c r="H633" s="130">
        <f t="shared" si="18"/>
        <v>100</v>
      </c>
    </row>
    <row r="634" spans="1:8" ht="45" outlineLevel="7">
      <c r="A634" s="50">
        <f t="shared" si="19"/>
        <v>619</v>
      </c>
      <c r="B634" s="24" t="s">
        <v>595</v>
      </c>
      <c r="C634" s="23" t="s">
        <v>611</v>
      </c>
      <c r="D634" s="23" t="s">
        <v>265</v>
      </c>
      <c r="E634" s="23"/>
      <c r="F634" s="129">
        <v>50</v>
      </c>
      <c r="G634" s="129">
        <v>50</v>
      </c>
      <c r="H634" s="130">
        <f t="shared" si="18"/>
        <v>100</v>
      </c>
    </row>
    <row r="635" spans="1:8" ht="12.75" outlineLevel="7">
      <c r="A635" s="50">
        <f t="shared" si="19"/>
        <v>620</v>
      </c>
      <c r="B635" s="24" t="s">
        <v>226</v>
      </c>
      <c r="C635" s="23" t="s">
        <v>611</v>
      </c>
      <c r="D635" s="23" t="s">
        <v>265</v>
      </c>
      <c r="E635" s="23" t="s">
        <v>142</v>
      </c>
      <c r="F635" s="129">
        <v>50</v>
      </c>
      <c r="G635" s="129">
        <v>50</v>
      </c>
      <c r="H635" s="130">
        <f t="shared" si="18"/>
        <v>100</v>
      </c>
    </row>
    <row r="636" spans="1:8" ht="12.75" outlineLevel="7">
      <c r="A636" s="50">
        <f t="shared" si="19"/>
        <v>621</v>
      </c>
      <c r="B636" s="24" t="s">
        <v>32</v>
      </c>
      <c r="C636" s="23" t="s">
        <v>611</v>
      </c>
      <c r="D636" s="23" t="s">
        <v>265</v>
      </c>
      <c r="E636" s="23" t="s">
        <v>33</v>
      </c>
      <c r="F636" s="129">
        <v>50</v>
      </c>
      <c r="G636" s="129">
        <v>50</v>
      </c>
      <c r="H636" s="130">
        <f t="shared" si="18"/>
        <v>100</v>
      </c>
    </row>
    <row r="637" spans="1:8" ht="21.75">
      <c r="A637" s="51">
        <f t="shared" si="19"/>
        <v>622</v>
      </c>
      <c r="B637" s="30" t="s">
        <v>270</v>
      </c>
      <c r="C637" s="26" t="s">
        <v>601</v>
      </c>
      <c r="D637" s="26"/>
      <c r="E637" s="26"/>
      <c r="F637" s="126">
        <v>14909.8</v>
      </c>
      <c r="G637" s="126">
        <v>13782.5</v>
      </c>
      <c r="H637" s="127">
        <f t="shared" si="18"/>
        <v>92.43920106238849</v>
      </c>
    </row>
    <row r="638" spans="1:8" ht="12.75" outlineLevel="1">
      <c r="A638" s="50">
        <f t="shared" si="19"/>
        <v>623</v>
      </c>
      <c r="B638" s="24" t="s">
        <v>246</v>
      </c>
      <c r="C638" s="23" t="s">
        <v>602</v>
      </c>
      <c r="D638" s="23"/>
      <c r="E638" s="23"/>
      <c r="F638" s="129">
        <v>14909.8</v>
      </c>
      <c r="G638" s="129">
        <v>13782.5</v>
      </c>
      <c r="H638" s="130">
        <f t="shared" si="18"/>
        <v>92.43920106238849</v>
      </c>
    </row>
    <row r="639" spans="1:8" ht="67.5" outlineLevel="2">
      <c r="A639" s="50">
        <f t="shared" si="19"/>
        <v>624</v>
      </c>
      <c r="B639" s="25" t="s">
        <v>762</v>
      </c>
      <c r="C639" s="23" t="s">
        <v>763</v>
      </c>
      <c r="D639" s="23"/>
      <c r="E639" s="23"/>
      <c r="F639" s="129">
        <v>49.2</v>
      </c>
      <c r="G639" s="129">
        <v>49.2</v>
      </c>
      <c r="H639" s="130">
        <f t="shared" si="18"/>
        <v>100</v>
      </c>
    </row>
    <row r="640" spans="1:8" ht="22.5" outlineLevel="7">
      <c r="A640" s="50">
        <f t="shared" si="19"/>
        <v>625</v>
      </c>
      <c r="B640" s="24" t="s">
        <v>567</v>
      </c>
      <c r="C640" s="23" t="s">
        <v>763</v>
      </c>
      <c r="D640" s="23" t="s">
        <v>236</v>
      </c>
      <c r="E640" s="23"/>
      <c r="F640" s="129">
        <v>6</v>
      </c>
      <c r="G640" s="129">
        <v>6</v>
      </c>
      <c r="H640" s="130">
        <f t="shared" si="18"/>
        <v>100</v>
      </c>
    </row>
    <row r="641" spans="1:8" ht="22.5" outlineLevel="7">
      <c r="A641" s="50">
        <f t="shared" si="19"/>
        <v>626</v>
      </c>
      <c r="B641" s="24" t="s">
        <v>237</v>
      </c>
      <c r="C641" s="23" t="s">
        <v>763</v>
      </c>
      <c r="D641" s="23" t="s">
        <v>238</v>
      </c>
      <c r="E641" s="23"/>
      <c r="F641" s="129">
        <v>6</v>
      </c>
      <c r="G641" s="129">
        <v>6</v>
      </c>
      <c r="H641" s="130">
        <f t="shared" si="18"/>
        <v>100</v>
      </c>
    </row>
    <row r="642" spans="1:8" ht="12.75" outlineLevel="7">
      <c r="A642" s="50">
        <f t="shared" si="19"/>
        <v>627</v>
      </c>
      <c r="B642" s="24" t="s">
        <v>228</v>
      </c>
      <c r="C642" s="23" t="s">
        <v>763</v>
      </c>
      <c r="D642" s="23" t="s">
        <v>238</v>
      </c>
      <c r="E642" s="23" t="s">
        <v>37</v>
      </c>
      <c r="F642" s="129">
        <v>6</v>
      </c>
      <c r="G642" s="129">
        <v>6</v>
      </c>
      <c r="H642" s="130">
        <f t="shared" si="18"/>
        <v>100</v>
      </c>
    </row>
    <row r="643" spans="1:8" ht="12.75" outlineLevel="7">
      <c r="A643" s="50">
        <f t="shared" si="19"/>
        <v>628</v>
      </c>
      <c r="B643" s="24" t="s">
        <v>64</v>
      </c>
      <c r="C643" s="23" t="s">
        <v>763</v>
      </c>
      <c r="D643" s="23" t="s">
        <v>238</v>
      </c>
      <c r="E643" s="23" t="s">
        <v>65</v>
      </c>
      <c r="F643" s="129">
        <v>6</v>
      </c>
      <c r="G643" s="129">
        <v>6</v>
      </c>
      <c r="H643" s="130">
        <f t="shared" si="18"/>
        <v>100</v>
      </c>
    </row>
    <row r="644" spans="1:8" ht="22.5" outlineLevel="7">
      <c r="A644" s="50">
        <f t="shared" si="19"/>
        <v>629</v>
      </c>
      <c r="B644" s="24" t="s">
        <v>290</v>
      </c>
      <c r="C644" s="23" t="s">
        <v>763</v>
      </c>
      <c r="D644" s="23" t="s">
        <v>291</v>
      </c>
      <c r="E644" s="23"/>
      <c r="F644" s="129">
        <v>43.2</v>
      </c>
      <c r="G644" s="129">
        <v>43.2</v>
      </c>
      <c r="H644" s="130">
        <f t="shared" si="18"/>
        <v>100</v>
      </c>
    </row>
    <row r="645" spans="1:8" ht="12.75" outlineLevel="7">
      <c r="A645" s="50">
        <f t="shared" si="19"/>
        <v>630</v>
      </c>
      <c r="B645" s="24" t="s">
        <v>292</v>
      </c>
      <c r="C645" s="23" t="s">
        <v>763</v>
      </c>
      <c r="D645" s="23" t="s">
        <v>293</v>
      </c>
      <c r="E645" s="23"/>
      <c r="F645" s="129">
        <v>43.2</v>
      </c>
      <c r="G645" s="129">
        <v>43.2</v>
      </c>
      <c r="H645" s="130">
        <f t="shared" si="18"/>
        <v>100</v>
      </c>
    </row>
    <row r="646" spans="1:8" ht="12.75" outlineLevel="7">
      <c r="A646" s="50">
        <f t="shared" si="19"/>
        <v>631</v>
      </c>
      <c r="B646" s="24" t="s">
        <v>228</v>
      </c>
      <c r="C646" s="23" t="s">
        <v>763</v>
      </c>
      <c r="D646" s="23" t="s">
        <v>293</v>
      </c>
      <c r="E646" s="23" t="s">
        <v>37</v>
      </c>
      <c r="F646" s="129">
        <v>43.2</v>
      </c>
      <c r="G646" s="129">
        <v>43.2</v>
      </c>
      <c r="H646" s="130">
        <f t="shared" si="18"/>
        <v>100</v>
      </c>
    </row>
    <row r="647" spans="1:8" ht="12.75" outlineLevel="7">
      <c r="A647" s="50">
        <f t="shared" si="19"/>
        <v>632</v>
      </c>
      <c r="B647" s="24" t="s">
        <v>64</v>
      </c>
      <c r="C647" s="23" t="s">
        <v>763</v>
      </c>
      <c r="D647" s="23" t="s">
        <v>293</v>
      </c>
      <c r="E647" s="23" t="s">
        <v>65</v>
      </c>
      <c r="F647" s="129">
        <v>43.2</v>
      </c>
      <c r="G647" s="129">
        <v>43.2</v>
      </c>
      <c r="H647" s="130">
        <f t="shared" si="18"/>
        <v>100</v>
      </c>
    </row>
    <row r="648" spans="1:8" ht="56.25" outlineLevel="2">
      <c r="A648" s="50">
        <f t="shared" si="19"/>
        <v>633</v>
      </c>
      <c r="B648" s="24" t="s">
        <v>400</v>
      </c>
      <c r="C648" s="23" t="s">
        <v>741</v>
      </c>
      <c r="D648" s="23"/>
      <c r="E648" s="23"/>
      <c r="F648" s="129">
        <v>110</v>
      </c>
      <c r="G648" s="129">
        <v>110</v>
      </c>
      <c r="H648" s="130">
        <f t="shared" si="18"/>
        <v>100</v>
      </c>
    </row>
    <row r="649" spans="1:8" ht="22.5" outlineLevel="7">
      <c r="A649" s="50">
        <f t="shared" si="19"/>
        <v>634</v>
      </c>
      <c r="B649" s="24" t="s">
        <v>567</v>
      </c>
      <c r="C649" s="23" t="s">
        <v>741</v>
      </c>
      <c r="D649" s="23" t="s">
        <v>236</v>
      </c>
      <c r="E649" s="23"/>
      <c r="F649" s="129">
        <v>110</v>
      </c>
      <c r="G649" s="129">
        <v>110</v>
      </c>
      <c r="H649" s="130">
        <f t="shared" si="18"/>
        <v>100</v>
      </c>
    </row>
    <row r="650" spans="1:8" ht="22.5" outlineLevel="7">
      <c r="A650" s="50">
        <f t="shared" si="19"/>
        <v>635</v>
      </c>
      <c r="B650" s="24" t="s">
        <v>237</v>
      </c>
      <c r="C650" s="23" t="s">
        <v>741</v>
      </c>
      <c r="D650" s="23" t="s">
        <v>238</v>
      </c>
      <c r="E650" s="23"/>
      <c r="F650" s="129">
        <v>110</v>
      </c>
      <c r="G650" s="129">
        <v>110</v>
      </c>
      <c r="H650" s="130">
        <f t="shared" si="18"/>
        <v>100</v>
      </c>
    </row>
    <row r="651" spans="1:8" ht="12.75" outlineLevel="7">
      <c r="A651" s="50">
        <f t="shared" si="19"/>
        <v>636</v>
      </c>
      <c r="B651" s="24" t="s">
        <v>228</v>
      </c>
      <c r="C651" s="23" t="s">
        <v>741</v>
      </c>
      <c r="D651" s="23" t="s">
        <v>238</v>
      </c>
      <c r="E651" s="23" t="s">
        <v>37</v>
      </c>
      <c r="F651" s="129">
        <v>110</v>
      </c>
      <c r="G651" s="129">
        <v>110</v>
      </c>
      <c r="H651" s="130">
        <f t="shared" si="18"/>
        <v>100</v>
      </c>
    </row>
    <row r="652" spans="1:8" ht="12.75" outlineLevel="7">
      <c r="A652" s="50">
        <f t="shared" si="19"/>
        <v>637</v>
      </c>
      <c r="B652" s="24" t="s">
        <v>62</v>
      </c>
      <c r="C652" s="23" t="s">
        <v>741</v>
      </c>
      <c r="D652" s="23" t="s">
        <v>238</v>
      </c>
      <c r="E652" s="23" t="s">
        <v>63</v>
      </c>
      <c r="F652" s="129">
        <v>55</v>
      </c>
      <c r="G652" s="129">
        <v>55</v>
      </c>
      <c r="H652" s="130">
        <f t="shared" si="18"/>
        <v>100</v>
      </c>
    </row>
    <row r="653" spans="1:8" ht="12.75" outlineLevel="7">
      <c r="A653" s="50">
        <f t="shared" si="19"/>
        <v>638</v>
      </c>
      <c r="B653" s="24" t="s">
        <v>64</v>
      </c>
      <c r="C653" s="23" t="s">
        <v>741</v>
      </c>
      <c r="D653" s="23" t="s">
        <v>238</v>
      </c>
      <c r="E653" s="23" t="s">
        <v>65</v>
      </c>
      <c r="F653" s="129">
        <v>55</v>
      </c>
      <c r="G653" s="129">
        <v>55</v>
      </c>
      <c r="H653" s="130">
        <f t="shared" si="18"/>
        <v>100</v>
      </c>
    </row>
    <row r="654" spans="1:8" ht="90" outlineLevel="2">
      <c r="A654" s="50">
        <f t="shared" si="19"/>
        <v>639</v>
      </c>
      <c r="B654" s="25" t="s">
        <v>271</v>
      </c>
      <c r="C654" s="23" t="s">
        <v>603</v>
      </c>
      <c r="D654" s="23"/>
      <c r="E654" s="23"/>
      <c r="F654" s="129">
        <v>14748.9</v>
      </c>
      <c r="G654" s="129">
        <v>13621.7</v>
      </c>
      <c r="H654" s="130">
        <f t="shared" si="18"/>
        <v>92.35739614479725</v>
      </c>
    </row>
    <row r="655" spans="1:8" ht="12.75" outlineLevel="7">
      <c r="A655" s="50">
        <f t="shared" si="19"/>
        <v>640</v>
      </c>
      <c r="B655" s="24" t="s">
        <v>253</v>
      </c>
      <c r="C655" s="23" t="s">
        <v>603</v>
      </c>
      <c r="D655" s="23" t="s">
        <v>254</v>
      </c>
      <c r="E655" s="23"/>
      <c r="F655" s="129">
        <v>14748.9</v>
      </c>
      <c r="G655" s="129">
        <v>13621.7</v>
      </c>
      <c r="H655" s="130">
        <f t="shared" si="18"/>
        <v>92.35739614479725</v>
      </c>
    </row>
    <row r="656" spans="1:8" ht="45" outlineLevel="7">
      <c r="A656" s="50">
        <f t="shared" si="19"/>
        <v>641</v>
      </c>
      <c r="B656" s="24" t="s">
        <v>595</v>
      </c>
      <c r="C656" s="23" t="s">
        <v>603</v>
      </c>
      <c r="D656" s="23" t="s">
        <v>265</v>
      </c>
      <c r="E656" s="23"/>
      <c r="F656" s="129">
        <v>14748.9</v>
      </c>
      <c r="G656" s="129">
        <v>13621.7</v>
      </c>
      <c r="H656" s="130">
        <f t="shared" si="18"/>
        <v>92.35739614479725</v>
      </c>
    </row>
    <row r="657" spans="1:8" ht="12.75" outlineLevel="7">
      <c r="A657" s="50">
        <f t="shared" si="19"/>
        <v>642</v>
      </c>
      <c r="B657" s="24" t="s">
        <v>226</v>
      </c>
      <c r="C657" s="23" t="s">
        <v>603</v>
      </c>
      <c r="D657" s="23" t="s">
        <v>265</v>
      </c>
      <c r="E657" s="23" t="s">
        <v>142</v>
      </c>
      <c r="F657" s="129">
        <v>14748.9</v>
      </c>
      <c r="G657" s="129">
        <v>13621.7</v>
      </c>
      <c r="H657" s="130">
        <f aca="true" t="shared" si="20" ref="H657:H720">G657/F657*100</f>
        <v>92.35739614479725</v>
      </c>
    </row>
    <row r="658" spans="1:8" ht="12.75" outlineLevel="7">
      <c r="A658" s="50">
        <f aca="true" t="shared" si="21" ref="A658:A721">A657+1</f>
        <v>643</v>
      </c>
      <c r="B658" s="24" t="s">
        <v>30</v>
      </c>
      <c r="C658" s="23" t="s">
        <v>603</v>
      </c>
      <c r="D658" s="23" t="s">
        <v>265</v>
      </c>
      <c r="E658" s="23" t="s">
        <v>31</v>
      </c>
      <c r="F658" s="129">
        <v>14748.9</v>
      </c>
      <c r="G658" s="129">
        <v>13621.7</v>
      </c>
      <c r="H658" s="130">
        <f t="shared" si="20"/>
        <v>92.35739614479725</v>
      </c>
    </row>
    <row r="659" spans="1:8" ht="78.75" outlineLevel="2">
      <c r="A659" s="50">
        <f t="shared" si="21"/>
        <v>644</v>
      </c>
      <c r="B659" s="25" t="s">
        <v>764</v>
      </c>
      <c r="C659" s="23" t="s">
        <v>765</v>
      </c>
      <c r="D659" s="23"/>
      <c r="E659" s="23"/>
      <c r="F659" s="129">
        <v>1.6</v>
      </c>
      <c r="G659" s="129">
        <v>1.6</v>
      </c>
      <c r="H659" s="130">
        <f t="shared" si="20"/>
        <v>100</v>
      </c>
    </row>
    <row r="660" spans="1:8" ht="22.5" outlineLevel="7">
      <c r="A660" s="50">
        <f t="shared" si="21"/>
        <v>645</v>
      </c>
      <c r="B660" s="24" t="s">
        <v>567</v>
      </c>
      <c r="C660" s="23" t="s">
        <v>765</v>
      </c>
      <c r="D660" s="23" t="s">
        <v>236</v>
      </c>
      <c r="E660" s="23"/>
      <c r="F660" s="129">
        <v>0.6</v>
      </c>
      <c r="G660" s="129">
        <v>0.6</v>
      </c>
      <c r="H660" s="130">
        <f t="shared" si="20"/>
        <v>100</v>
      </c>
    </row>
    <row r="661" spans="1:8" ht="22.5" outlineLevel="7">
      <c r="A661" s="50">
        <f t="shared" si="21"/>
        <v>646</v>
      </c>
      <c r="B661" s="24" t="s">
        <v>237</v>
      </c>
      <c r="C661" s="23" t="s">
        <v>765</v>
      </c>
      <c r="D661" s="23" t="s">
        <v>238</v>
      </c>
      <c r="E661" s="23"/>
      <c r="F661" s="129">
        <v>0.6</v>
      </c>
      <c r="G661" s="129">
        <v>0.6</v>
      </c>
      <c r="H661" s="130">
        <f t="shared" si="20"/>
        <v>100</v>
      </c>
    </row>
    <row r="662" spans="1:8" ht="12.75" outlineLevel="7">
      <c r="A662" s="50">
        <f t="shared" si="21"/>
        <v>647</v>
      </c>
      <c r="B662" s="24" t="s">
        <v>228</v>
      </c>
      <c r="C662" s="23" t="s">
        <v>765</v>
      </c>
      <c r="D662" s="23" t="s">
        <v>238</v>
      </c>
      <c r="E662" s="23" t="s">
        <v>37</v>
      </c>
      <c r="F662" s="129">
        <v>0.6</v>
      </c>
      <c r="G662" s="129">
        <v>0.6</v>
      </c>
      <c r="H662" s="130">
        <f t="shared" si="20"/>
        <v>100</v>
      </c>
    </row>
    <row r="663" spans="1:8" ht="12.75" outlineLevel="7">
      <c r="A663" s="50">
        <f t="shared" si="21"/>
        <v>648</v>
      </c>
      <c r="B663" s="24" t="s">
        <v>64</v>
      </c>
      <c r="C663" s="23" t="s">
        <v>765</v>
      </c>
      <c r="D663" s="23" t="s">
        <v>238</v>
      </c>
      <c r="E663" s="23" t="s">
        <v>65</v>
      </c>
      <c r="F663" s="129">
        <v>0.6</v>
      </c>
      <c r="G663" s="129">
        <v>0.6</v>
      </c>
      <c r="H663" s="130">
        <f t="shared" si="20"/>
        <v>100</v>
      </c>
    </row>
    <row r="664" spans="1:8" ht="22.5" outlineLevel="7">
      <c r="A664" s="50">
        <f t="shared" si="21"/>
        <v>649</v>
      </c>
      <c r="B664" s="24" t="s">
        <v>290</v>
      </c>
      <c r="C664" s="23" t="s">
        <v>765</v>
      </c>
      <c r="D664" s="23" t="s">
        <v>291</v>
      </c>
      <c r="E664" s="23"/>
      <c r="F664" s="129">
        <v>1</v>
      </c>
      <c r="G664" s="129">
        <v>1</v>
      </c>
      <c r="H664" s="130">
        <f t="shared" si="20"/>
        <v>100</v>
      </c>
    </row>
    <row r="665" spans="1:8" ht="12.75" outlineLevel="7">
      <c r="A665" s="50">
        <f t="shared" si="21"/>
        <v>650</v>
      </c>
      <c r="B665" s="24" t="s">
        <v>292</v>
      </c>
      <c r="C665" s="23" t="s">
        <v>765</v>
      </c>
      <c r="D665" s="23" t="s">
        <v>293</v>
      </c>
      <c r="E665" s="23"/>
      <c r="F665" s="129">
        <v>1</v>
      </c>
      <c r="G665" s="129">
        <v>1</v>
      </c>
      <c r="H665" s="130">
        <f t="shared" si="20"/>
        <v>100</v>
      </c>
    </row>
    <row r="666" spans="1:8" ht="12.75" outlineLevel="7">
      <c r="A666" s="50">
        <f t="shared" si="21"/>
        <v>651</v>
      </c>
      <c r="B666" s="24" t="s">
        <v>228</v>
      </c>
      <c r="C666" s="23" t="s">
        <v>765</v>
      </c>
      <c r="D666" s="23" t="s">
        <v>293</v>
      </c>
      <c r="E666" s="23" t="s">
        <v>37</v>
      </c>
      <c r="F666" s="129">
        <v>1</v>
      </c>
      <c r="G666" s="129">
        <v>1</v>
      </c>
      <c r="H666" s="130">
        <f t="shared" si="20"/>
        <v>100</v>
      </c>
    </row>
    <row r="667" spans="1:8" ht="12.75" outlineLevel="7">
      <c r="A667" s="50">
        <f t="shared" si="21"/>
        <v>652</v>
      </c>
      <c r="B667" s="24" t="s">
        <v>64</v>
      </c>
      <c r="C667" s="23" t="s">
        <v>765</v>
      </c>
      <c r="D667" s="23" t="s">
        <v>293</v>
      </c>
      <c r="E667" s="23" t="s">
        <v>65</v>
      </c>
      <c r="F667" s="129">
        <v>1</v>
      </c>
      <c r="G667" s="129">
        <v>1</v>
      </c>
      <c r="H667" s="130">
        <f t="shared" si="20"/>
        <v>100</v>
      </c>
    </row>
    <row r="668" spans="1:8" ht="32.25">
      <c r="A668" s="51">
        <f t="shared" si="21"/>
        <v>653</v>
      </c>
      <c r="B668" s="30" t="s">
        <v>245</v>
      </c>
      <c r="C668" s="26" t="s">
        <v>576</v>
      </c>
      <c r="D668" s="26"/>
      <c r="E668" s="26"/>
      <c r="F668" s="126">
        <v>708.9</v>
      </c>
      <c r="G668" s="126">
        <v>467</v>
      </c>
      <c r="H668" s="127">
        <f t="shared" si="20"/>
        <v>65.87671039638877</v>
      </c>
    </row>
    <row r="669" spans="1:8" ht="12.75" outlineLevel="1">
      <c r="A669" s="50">
        <f t="shared" si="21"/>
        <v>654</v>
      </c>
      <c r="B669" s="24" t="s">
        <v>246</v>
      </c>
      <c r="C669" s="23" t="s">
        <v>577</v>
      </c>
      <c r="D669" s="23"/>
      <c r="E669" s="23"/>
      <c r="F669" s="129">
        <v>708.9</v>
      </c>
      <c r="G669" s="129">
        <v>467</v>
      </c>
      <c r="H669" s="130">
        <f t="shared" si="20"/>
        <v>65.87671039638877</v>
      </c>
    </row>
    <row r="670" spans="1:8" ht="90" outlineLevel="2">
      <c r="A670" s="50">
        <f t="shared" si="21"/>
        <v>655</v>
      </c>
      <c r="B670" s="25" t="s">
        <v>247</v>
      </c>
      <c r="C670" s="23" t="s">
        <v>578</v>
      </c>
      <c r="D670" s="23"/>
      <c r="E670" s="23"/>
      <c r="F670" s="129">
        <v>661.9</v>
      </c>
      <c r="G670" s="129">
        <v>435.6</v>
      </c>
      <c r="H670" s="130">
        <f t="shared" si="20"/>
        <v>65.81054539960721</v>
      </c>
    </row>
    <row r="671" spans="1:8" ht="22.5" outlineLevel="7">
      <c r="A671" s="50">
        <f t="shared" si="21"/>
        <v>656</v>
      </c>
      <c r="B671" s="24" t="s">
        <v>567</v>
      </c>
      <c r="C671" s="23" t="s">
        <v>578</v>
      </c>
      <c r="D671" s="23" t="s">
        <v>236</v>
      </c>
      <c r="E671" s="23"/>
      <c r="F671" s="129">
        <v>661.9</v>
      </c>
      <c r="G671" s="129">
        <v>435.6</v>
      </c>
      <c r="H671" s="130">
        <f t="shared" si="20"/>
        <v>65.81054539960721</v>
      </c>
    </row>
    <row r="672" spans="1:8" ht="22.5" outlineLevel="7">
      <c r="A672" s="50">
        <f t="shared" si="21"/>
        <v>657</v>
      </c>
      <c r="B672" s="24" t="s">
        <v>237</v>
      </c>
      <c r="C672" s="23" t="s">
        <v>578</v>
      </c>
      <c r="D672" s="23" t="s">
        <v>238</v>
      </c>
      <c r="E672" s="23"/>
      <c r="F672" s="129">
        <v>661.9</v>
      </c>
      <c r="G672" s="129">
        <v>435.6</v>
      </c>
      <c r="H672" s="130">
        <f t="shared" si="20"/>
        <v>65.81054539960721</v>
      </c>
    </row>
    <row r="673" spans="1:8" ht="12.75" outlineLevel="7">
      <c r="A673" s="50">
        <f t="shared" si="21"/>
        <v>658</v>
      </c>
      <c r="B673" s="24" t="s">
        <v>223</v>
      </c>
      <c r="C673" s="23" t="s">
        <v>578</v>
      </c>
      <c r="D673" s="23" t="s">
        <v>238</v>
      </c>
      <c r="E673" s="23" t="s">
        <v>163</v>
      </c>
      <c r="F673" s="129">
        <v>661.9</v>
      </c>
      <c r="G673" s="129">
        <v>435.6</v>
      </c>
      <c r="H673" s="130">
        <f t="shared" si="20"/>
        <v>65.81054539960721</v>
      </c>
    </row>
    <row r="674" spans="1:8" ht="45" outlineLevel="7">
      <c r="A674" s="50">
        <f t="shared" si="21"/>
        <v>659</v>
      </c>
      <c r="B674" s="24" t="s">
        <v>224</v>
      </c>
      <c r="C674" s="23" t="s">
        <v>578</v>
      </c>
      <c r="D674" s="23" t="s">
        <v>238</v>
      </c>
      <c r="E674" s="23" t="s">
        <v>51</v>
      </c>
      <c r="F674" s="129">
        <v>661.9</v>
      </c>
      <c r="G674" s="129">
        <v>435.6</v>
      </c>
      <c r="H674" s="130">
        <f t="shared" si="20"/>
        <v>65.81054539960721</v>
      </c>
    </row>
    <row r="675" spans="1:8" ht="67.5" outlineLevel="2">
      <c r="A675" s="50">
        <f t="shared" si="21"/>
        <v>660</v>
      </c>
      <c r="B675" s="24" t="s">
        <v>248</v>
      </c>
      <c r="C675" s="23" t="s">
        <v>579</v>
      </c>
      <c r="D675" s="23"/>
      <c r="E675" s="23"/>
      <c r="F675" s="129">
        <v>47</v>
      </c>
      <c r="G675" s="129">
        <v>31.4</v>
      </c>
      <c r="H675" s="130">
        <f t="shared" si="20"/>
        <v>66.80851063829788</v>
      </c>
    </row>
    <row r="676" spans="1:8" ht="22.5" outlineLevel="7">
      <c r="A676" s="50">
        <f t="shared" si="21"/>
        <v>661</v>
      </c>
      <c r="B676" s="24" t="s">
        <v>567</v>
      </c>
      <c r="C676" s="23" t="s">
        <v>579</v>
      </c>
      <c r="D676" s="23" t="s">
        <v>236</v>
      </c>
      <c r="E676" s="23"/>
      <c r="F676" s="129">
        <v>47</v>
      </c>
      <c r="G676" s="129">
        <v>31.4</v>
      </c>
      <c r="H676" s="130">
        <f t="shared" si="20"/>
        <v>66.80851063829788</v>
      </c>
    </row>
    <row r="677" spans="1:8" ht="22.5" outlineLevel="7">
      <c r="A677" s="50">
        <f t="shared" si="21"/>
        <v>662</v>
      </c>
      <c r="B677" s="24" t="s">
        <v>237</v>
      </c>
      <c r="C677" s="23" t="s">
        <v>579</v>
      </c>
      <c r="D677" s="23" t="s">
        <v>238</v>
      </c>
      <c r="E677" s="23"/>
      <c r="F677" s="129">
        <v>47</v>
      </c>
      <c r="G677" s="129">
        <v>31.4</v>
      </c>
      <c r="H677" s="130">
        <f t="shared" si="20"/>
        <v>66.80851063829788</v>
      </c>
    </row>
    <row r="678" spans="1:8" ht="12.75" outlineLevel="7">
      <c r="A678" s="50">
        <f t="shared" si="21"/>
        <v>663</v>
      </c>
      <c r="B678" s="24" t="s">
        <v>223</v>
      </c>
      <c r="C678" s="23" t="s">
        <v>579</v>
      </c>
      <c r="D678" s="23" t="s">
        <v>238</v>
      </c>
      <c r="E678" s="23" t="s">
        <v>163</v>
      </c>
      <c r="F678" s="129">
        <v>47</v>
      </c>
      <c r="G678" s="129">
        <v>31.4</v>
      </c>
      <c r="H678" s="130">
        <f t="shared" si="20"/>
        <v>66.80851063829788</v>
      </c>
    </row>
    <row r="679" spans="1:8" ht="45" outlineLevel="7">
      <c r="A679" s="50">
        <f t="shared" si="21"/>
        <v>664</v>
      </c>
      <c r="B679" s="24" t="s">
        <v>224</v>
      </c>
      <c r="C679" s="23" t="s">
        <v>579</v>
      </c>
      <c r="D679" s="23" t="s">
        <v>238</v>
      </c>
      <c r="E679" s="23" t="s">
        <v>51</v>
      </c>
      <c r="F679" s="129">
        <v>47</v>
      </c>
      <c r="G679" s="129">
        <v>31.4</v>
      </c>
      <c r="H679" s="130">
        <f t="shared" si="20"/>
        <v>66.80851063829788</v>
      </c>
    </row>
    <row r="680" spans="1:8" ht="21.75">
      <c r="A680" s="51">
        <f t="shared" si="21"/>
        <v>665</v>
      </c>
      <c r="B680" s="30" t="s">
        <v>263</v>
      </c>
      <c r="C680" s="26" t="s">
        <v>592</v>
      </c>
      <c r="D680" s="26"/>
      <c r="E680" s="26"/>
      <c r="F680" s="126">
        <v>4348.3</v>
      </c>
      <c r="G680" s="126">
        <v>4264.7</v>
      </c>
      <c r="H680" s="127">
        <f t="shared" si="20"/>
        <v>98.0774095623577</v>
      </c>
    </row>
    <row r="681" spans="1:8" ht="22.5" outlineLevel="1">
      <c r="A681" s="50">
        <f t="shared" si="21"/>
        <v>666</v>
      </c>
      <c r="B681" s="24" t="s">
        <v>264</v>
      </c>
      <c r="C681" s="23" t="s">
        <v>593</v>
      </c>
      <c r="D681" s="23"/>
      <c r="E681" s="23"/>
      <c r="F681" s="129">
        <v>183.9</v>
      </c>
      <c r="G681" s="129">
        <v>183.9</v>
      </c>
      <c r="H681" s="130">
        <f t="shared" si="20"/>
        <v>100</v>
      </c>
    </row>
    <row r="682" spans="1:8" ht="78.75" outlineLevel="2">
      <c r="A682" s="50">
        <f t="shared" si="21"/>
        <v>667</v>
      </c>
      <c r="B682" s="25" t="s">
        <v>266</v>
      </c>
      <c r="C682" s="23" t="s">
        <v>594</v>
      </c>
      <c r="D682" s="23"/>
      <c r="E682" s="23"/>
      <c r="F682" s="129">
        <v>146.1</v>
      </c>
      <c r="G682" s="129">
        <v>146.1</v>
      </c>
      <c r="H682" s="130">
        <f t="shared" si="20"/>
        <v>100</v>
      </c>
    </row>
    <row r="683" spans="1:8" ht="12.75" outlineLevel="7">
      <c r="A683" s="50">
        <f t="shared" si="21"/>
        <v>668</v>
      </c>
      <c r="B683" s="24" t="s">
        <v>253</v>
      </c>
      <c r="C683" s="23" t="s">
        <v>594</v>
      </c>
      <c r="D683" s="23" t="s">
        <v>254</v>
      </c>
      <c r="E683" s="23"/>
      <c r="F683" s="129">
        <v>146.1</v>
      </c>
      <c r="G683" s="129">
        <v>146.1</v>
      </c>
      <c r="H683" s="130">
        <f t="shared" si="20"/>
        <v>100</v>
      </c>
    </row>
    <row r="684" spans="1:8" ht="45" outlineLevel="7">
      <c r="A684" s="50">
        <f t="shared" si="21"/>
        <v>669</v>
      </c>
      <c r="B684" s="24" t="s">
        <v>595</v>
      </c>
      <c r="C684" s="23" t="s">
        <v>594</v>
      </c>
      <c r="D684" s="23" t="s">
        <v>265</v>
      </c>
      <c r="E684" s="23"/>
      <c r="F684" s="129">
        <v>146.1</v>
      </c>
      <c r="G684" s="129">
        <v>146.1</v>
      </c>
      <c r="H684" s="130">
        <f t="shared" si="20"/>
        <v>100</v>
      </c>
    </row>
    <row r="685" spans="1:8" ht="12.75" outlineLevel="7">
      <c r="A685" s="50">
        <f t="shared" si="21"/>
        <v>670</v>
      </c>
      <c r="B685" s="24" t="s">
        <v>226</v>
      </c>
      <c r="C685" s="23" t="s">
        <v>594</v>
      </c>
      <c r="D685" s="23" t="s">
        <v>265</v>
      </c>
      <c r="E685" s="23" t="s">
        <v>142</v>
      </c>
      <c r="F685" s="129">
        <v>146.1</v>
      </c>
      <c r="G685" s="129">
        <v>146.1</v>
      </c>
      <c r="H685" s="130">
        <f t="shared" si="20"/>
        <v>100</v>
      </c>
    </row>
    <row r="686" spans="1:8" ht="12.75" outlineLevel="7">
      <c r="A686" s="50">
        <f t="shared" si="21"/>
        <v>671</v>
      </c>
      <c r="B686" s="24" t="s">
        <v>143</v>
      </c>
      <c r="C686" s="23" t="s">
        <v>594</v>
      </c>
      <c r="D686" s="23" t="s">
        <v>265</v>
      </c>
      <c r="E686" s="23" t="s">
        <v>144</v>
      </c>
      <c r="F686" s="129">
        <v>146.1</v>
      </c>
      <c r="G686" s="129">
        <v>146.1</v>
      </c>
      <c r="H686" s="130">
        <f t="shared" si="20"/>
        <v>100</v>
      </c>
    </row>
    <row r="687" spans="1:8" ht="67.5" outlineLevel="2">
      <c r="A687" s="50">
        <f t="shared" si="21"/>
        <v>672</v>
      </c>
      <c r="B687" s="24" t="s">
        <v>596</v>
      </c>
      <c r="C687" s="23" t="s">
        <v>597</v>
      </c>
      <c r="D687" s="23"/>
      <c r="E687" s="23"/>
      <c r="F687" s="129">
        <v>37.8</v>
      </c>
      <c r="G687" s="129">
        <v>37.8</v>
      </c>
      <c r="H687" s="130">
        <f t="shared" si="20"/>
        <v>100</v>
      </c>
    </row>
    <row r="688" spans="1:8" ht="12.75" outlineLevel="7">
      <c r="A688" s="50">
        <f t="shared" si="21"/>
        <v>673</v>
      </c>
      <c r="B688" s="24" t="s">
        <v>253</v>
      </c>
      <c r="C688" s="23" t="s">
        <v>597</v>
      </c>
      <c r="D688" s="23" t="s">
        <v>254</v>
      </c>
      <c r="E688" s="23"/>
      <c r="F688" s="129">
        <v>37.8</v>
      </c>
      <c r="G688" s="129">
        <v>37.8</v>
      </c>
      <c r="H688" s="130">
        <f t="shared" si="20"/>
        <v>100</v>
      </c>
    </row>
    <row r="689" spans="1:8" ht="45" outlineLevel="7">
      <c r="A689" s="50">
        <f t="shared" si="21"/>
        <v>674</v>
      </c>
      <c r="B689" s="24" t="s">
        <v>595</v>
      </c>
      <c r="C689" s="23" t="s">
        <v>597</v>
      </c>
      <c r="D689" s="23" t="s">
        <v>265</v>
      </c>
      <c r="E689" s="23"/>
      <c r="F689" s="129">
        <v>37.8</v>
      </c>
      <c r="G689" s="129">
        <v>37.8</v>
      </c>
      <c r="H689" s="130">
        <f t="shared" si="20"/>
        <v>100</v>
      </c>
    </row>
    <row r="690" spans="1:8" ht="12.75" outlineLevel="7">
      <c r="A690" s="50">
        <f t="shared" si="21"/>
        <v>675</v>
      </c>
      <c r="B690" s="24" t="s">
        <v>226</v>
      </c>
      <c r="C690" s="23" t="s">
        <v>597</v>
      </c>
      <c r="D690" s="23" t="s">
        <v>265</v>
      </c>
      <c r="E690" s="23" t="s">
        <v>142</v>
      </c>
      <c r="F690" s="129">
        <v>37.8</v>
      </c>
      <c r="G690" s="129">
        <v>37.8</v>
      </c>
      <c r="H690" s="130">
        <f t="shared" si="20"/>
        <v>100</v>
      </c>
    </row>
    <row r="691" spans="1:8" ht="12.75" outlineLevel="7">
      <c r="A691" s="50">
        <f t="shared" si="21"/>
        <v>676</v>
      </c>
      <c r="B691" s="24" t="s">
        <v>143</v>
      </c>
      <c r="C691" s="23" t="s">
        <v>597</v>
      </c>
      <c r="D691" s="23" t="s">
        <v>265</v>
      </c>
      <c r="E691" s="23" t="s">
        <v>144</v>
      </c>
      <c r="F691" s="129">
        <v>37.8</v>
      </c>
      <c r="G691" s="129">
        <v>37.8</v>
      </c>
      <c r="H691" s="130">
        <f t="shared" si="20"/>
        <v>100</v>
      </c>
    </row>
    <row r="692" spans="1:8" ht="22.5" outlineLevel="1">
      <c r="A692" s="50">
        <f t="shared" si="21"/>
        <v>677</v>
      </c>
      <c r="B692" s="24" t="s">
        <v>276</v>
      </c>
      <c r="C692" s="23" t="s">
        <v>612</v>
      </c>
      <c r="D692" s="23"/>
      <c r="E692" s="23"/>
      <c r="F692" s="129">
        <v>616.7</v>
      </c>
      <c r="G692" s="129">
        <v>591.5</v>
      </c>
      <c r="H692" s="130">
        <f t="shared" si="20"/>
        <v>95.91373439273552</v>
      </c>
    </row>
    <row r="693" spans="1:8" ht="78.75" outlineLevel="2">
      <c r="A693" s="50">
        <f t="shared" si="21"/>
        <v>678</v>
      </c>
      <c r="B693" s="25" t="s">
        <v>277</v>
      </c>
      <c r="C693" s="23" t="s">
        <v>613</v>
      </c>
      <c r="D693" s="23"/>
      <c r="E693" s="23"/>
      <c r="F693" s="129">
        <v>604.2</v>
      </c>
      <c r="G693" s="129">
        <v>579</v>
      </c>
      <c r="H693" s="130">
        <f t="shared" si="20"/>
        <v>95.8291956305859</v>
      </c>
    </row>
    <row r="694" spans="1:8" ht="22.5" outlineLevel="7">
      <c r="A694" s="50">
        <f t="shared" si="21"/>
        <v>679</v>
      </c>
      <c r="B694" s="24" t="s">
        <v>567</v>
      </c>
      <c r="C694" s="23" t="s">
        <v>613</v>
      </c>
      <c r="D694" s="23" t="s">
        <v>236</v>
      </c>
      <c r="E694" s="23"/>
      <c r="F694" s="129">
        <v>604.2</v>
      </c>
      <c r="G694" s="129">
        <v>579</v>
      </c>
      <c r="H694" s="130">
        <f t="shared" si="20"/>
        <v>95.8291956305859</v>
      </c>
    </row>
    <row r="695" spans="1:8" ht="22.5" outlineLevel="7">
      <c r="A695" s="50">
        <f t="shared" si="21"/>
        <v>680</v>
      </c>
      <c r="B695" s="24" t="s">
        <v>237</v>
      </c>
      <c r="C695" s="23" t="s">
        <v>613</v>
      </c>
      <c r="D695" s="23" t="s">
        <v>238</v>
      </c>
      <c r="E695" s="23"/>
      <c r="F695" s="129">
        <v>604.2</v>
      </c>
      <c r="G695" s="129">
        <v>579</v>
      </c>
      <c r="H695" s="130">
        <f t="shared" si="20"/>
        <v>95.8291956305859</v>
      </c>
    </row>
    <row r="696" spans="1:8" ht="12.75" outlineLevel="7">
      <c r="A696" s="50">
        <f t="shared" si="21"/>
        <v>681</v>
      </c>
      <c r="B696" s="24" t="s">
        <v>226</v>
      </c>
      <c r="C696" s="23" t="s">
        <v>613</v>
      </c>
      <c r="D696" s="23" t="s">
        <v>238</v>
      </c>
      <c r="E696" s="23" t="s">
        <v>142</v>
      </c>
      <c r="F696" s="129">
        <v>604.2</v>
      </c>
      <c r="G696" s="129">
        <v>579</v>
      </c>
      <c r="H696" s="130">
        <f t="shared" si="20"/>
        <v>95.8291956305859</v>
      </c>
    </row>
    <row r="697" spans="1:8" ht="12.75" outlineLevel="7">
      <c r="A697" s="50">
        <f t="shared" si="21"/>
        <v>682</v>
      </c>
      <c r="B697" s="24" t="s">
        <v>32</v>
      </c>
      <c r="C697" s="23" t="s">
        <v>613</v>
      </c>
      <c r="D697" s="23" t="s">
        <v>238</v>
      </c>
      <c r="E697" s="23" t="s">
        <v>33</v>
      </c>
      <c r="F697" s="129">
        <v>604.2</v>
      </c>
      <c r="G697" s="129">
        <v>579</v>
      </c>
      <c r="H697" s="130">
        <f t="shared" si="20"/>
        <v>95.8291956305859</v>
      </c>
    </row>
    <row r="698" spans="1:8" ht="78.75" outlineLevel="2">
      <c r="A698" s="50">
        <f t="shared" si="21"/>
        <v>683</v>
      </c>
      <c r="B698" s="25" t="s">
        <v>715</v>
      </c>
      <c r="C698" s="23" t="s">
        <v>716</v>
      </c>
      <c r="D698" s="23"/>
      <c r="E698" s="23"/>
      <c r="F698" s="129">
        <v>12.5</v>
      </c>
      <c r="G698" s="129">
        <v>12.5</v>
      </c>
      <c r="H698" s="130">
        <f t="shared" si="20"/>
        <v>100</v>
      </c>
    </row>
    <row r="699" spans="1:8" ht="22.5" outlineLevel="7">
      <c r="A699" s="50">
        <f t="shared" si="21"/>
        <v>684</v>
      </c>
      <c r="B699" s="24" t="s">
        <v>639</v>
      </c>
      <c r="C699" s="23" t="s">
        <v>716</v>
      </c>
      <c r="D699" s="23" t="s">
        <v>306</v>
      </c>
      <c r="E699" s="23"/>
      <c r="F699" s="129">
        <v>12.5</v>
      </c>
      <c r="G699" s="129">
        <v>12.5</v>
      </c>
      <c r="H699" s="130">
        <f t="shared" si="20"/>
        <v>100</v>
      </c>
    </row>
    <row r="700" spans="1:8" ht="12.75" outlineLevel="7">
      <c r="A700" s="50">
        <f t="shared" si="21"/>
        <v>685</v>
      </c>
      <c r="B700" s="24" t="s">
        <v>395</v>
      </c>
      <c r="C700" s="23" t="s">
        <v>716</v>
      </c>
      <c r="D700" s="23" t="s">
        <v>375</v>
      </c>
      <c r="E700" s="23"/>
      <c r="F700" s="129">
        <v>12.5</v>
      </c>
      <c r="G700" s="129">
        <v>12.5</v>
      </c>
      <c r="H700" s="130">
        <f t="shared" si="20"/>
        <v>100</v>
      </c>
    </row>
    <row r="701" spans="1:8" ht="12.75" outlineLevel="7">
      <c r="A701" s="50">
        <f t="shared" si="21"/>
        <v>686</v>
      </c>
      <c r="B701" s="24" t="s">
        <v>229</v>
      </c>
      <c r="C701" s="23" t="s">
        <v>716</v>
      </c>
      <c r="D701" s="23" t="s">
        <v>375</v>
      </c>
      <c r="E701" s="23" t="s">
        <v>43</v>
      </c>
      <c r="F701" s="129">
        <v>12.5</v>
      </c>
      <c r="G701" s="129">
        <v>12.5</v>
      </c>
      <c r="H701" s="130">
        <f t="shared" si="20"/>
        <v>100</v>
      </c>
    </row>
    <row r="702" spans="1:8" ht="12.75" outlineLevel="7">
      <c r="A702" s="50">
        <f t="shared" si="21"/>
        <v>687</v>
      </c>
      <c r="B702" s="24" t="s">
        <v>44</v>
      </c>
      <c r="C702" s="23" t="s">
        <v>716</v>
      </c>
      <c r="D702" s="23" t="s">
        <v>375</v>
      </c>
      <c r="E702" s="23" t="s">
        <v>45</v>
      </c>
      <c r="F702" s="129">
        <v>12.5</v>
      </c>
      <c r="G702" s="129">
        <v>12.5</v>
      </c>
      <c r="H702" s="130">
        <f t="shared" si="20"/>
        <v>100</v>
      </c>
    </row>
    <row r="703" spans="1:8" ht="22.5" outlineLevel="1">
      <c r="A703" s="50">
        <f t="shared" si="21"/>
        <v>688</v>
      </c>
      <c r="B703" s="24" t="s">
        <v>267</v>
      </c>
      <c r="C703" s="23" t="s">
        <v>598</v>
      </c>
      <c r="D703" s="23"/>
      <c r="E703" s="23"/>
      <c r="F703" s="129">
        <v>3547.7</v>
      </c>
      <c r="G703" s="129">
        <v>3489.3</v>
      </c>
      <c r="H703" s="130">
        <f t="shared" si="20"/>
        <v>98.35386306621191</v>
      </c>
    </row>
    <row r="704" spans="1:8" ht="78.75" outlineLevel="2">
      <c r="A704" s="50">
        <f t="shared" si="21"/>
        <v>689</v>
      </c>
      <c r="B704" s="25" t="s">
        <v>268</v>
      </c>
      <c r="C704" s="23" t="s">
        <v>599</v>
      </c>
      <c r="D704" s="23"/>
      <c r="E704" s="23"/>
      <c r="F704" s="129">
        <v>3547.7</v>
      </c>
      <c r="G704" s="129">
        <v>3489.3</v>
      </c>
      <c r="H704" s="130">
        <f t="shared" si="20"/>
        <v>98.35386306621191</v>
      </c>
    </row>
    <row r="705" spans="1:8" ht="56.25" outlineLevel="7">
      <c r="A705" s="50">
        <f t="shared" si="21"/>
        <v>690</v>
      </c>
      <c r="B705" s="24" t="s">
        <v>233</v>
      </c>
      <c r="C705" s="23" t="s">
        <v>599</v>
      </c>
      <c r="D705" s="23" t="s">
        <v>234</v>
      </c>
      <c r="E705" s="23"/>
      <c r="F705" s="129">
        <v>2772.9</v>
      </c>
      <c r="G705" s="129">
        <v>2772.9</v>
      </c>
      <c r="H705" s="130">
        <f t="shared" si="20"/>
        <v>100</v>
      </c>
    </row>
    <row r="706" spans="1:8" ht="22.5" outlineLevel="7">
      <c r="A706" s="50">
        <f t="shared" si="21"/>
        <v>691</v>
      </c>
      <c r="B706" s="24" t="s">
        <v>235</v>
      </c>
      <c r="C706" s="23" t="s">
        <v>599</v>
      </c>
      <c r="D706" s="23" t="s">
        <v>111</v>
      </c>
      <c r="E706" s="23"/>
      <c r="F706" s="129">
        <v>2772.9</v>
      </c>
      <c r="G706" s="129">
        <v>2772.9</v>
      </c>
      <c r="H706" s="130">
        <f t="shared" si="20"/>
        <v>100</v>
      </c>
    </row>
    <row r="707" spans="1:8" ht="12.75" outlineLevel="7">
      <c r="A707" s="50">
        <f t="shared" si="21"/>
        <v>692</v>
      </c>
      <c r="B707" s="24" t="s">
        <v>226</v>
      </c>
      <c r="C707" s="23" t="s">
        <v>599</v>
      </c>
      <c r="D707" s="23" t="s">
        <v>111</v>
      </c>
      <c r="E707" s="23" t="s">
        <v>142</v>
      </c>
      <c r="F707" s="129">
        <v>2772.9</v>
      </c>
      <c r="G707" s="129">
        <v>2772.9</v>
      </c>
      <c r="H707" s="130">
        <f t="shared" si="20"/>
        <v>100</v>
      </c>
    </row>
    <row r="708" spans="1:8" ht="12.75" outlineLevel="7">
      <c r="A708" s="50">
        <f t="shared" si="21"/>
        <v>693</v>
      </c>
      <c r="B708" s="24" t="s">
        <v>143</v>
      </c>
      <c r="C708" s="23" t="s">
        <v>599</v>
      </c>
      <c r="D708" s="23" t="s">
        <v>111</v>
      </c>
      <c r="E708" s="23" t="s">
        <v>144</v>
      </c>
      <c r="F708" s="129">
        <v>2772.9</v>
      </c>
      <c r="G708" s="129">
        <v>2772.9</v>
      </c>
      <c r="H708" s="130">
        <f t="shared" si="20"/>
        <v>100</v>
      </c>
    </row>
    <row r="709" spans="1:8" ht="22.5" outlineLevel="7">
      <c r="A709" s="50">
        <f t="shared" si="21"/>
        <v>694</v>
      </c>
      <c r="B709" s="24" t="s">
        <v>567</v>
      </c>
      <c r="C709" s="23" t="s">
        <v>599</v>
      </c>
      <c r="D709" s="23" t="s">
        <v>236</v>
      </c>
      <c r="E709" s="23"/>
      <c r="F709" s="129">
        <v>758.8</v>
      </c>
      <c r="G709" s="129">
        <v>700.4</v>
      </c>
      <c r="H709" s="130">
        <f t="shared" si="20"/>
        <v>92.30363732208751</v>
      </c>
    </row>
    <row r="710" spans="1:8" ht="22.5" outlineLevel="7">
      <c r="A710" s="50">
        <f t="shared" si="21"/>
        <v>695</v>
      </c>
      <c r="B710" s="24" t="s">
        <v>237</v>
      </c>
      <c r="C710" s="23" t="s">
        <v>599</v>
      </c>
      <c r="D710" s="23" t="s">
        <v>238</v>
      </c>
      <c r="E710" s="23"/>
      <c r="F710" s="129">
        <v>758.8</v>
      </c>
      <c r="G710" s="129">
        <v>700.4</v>
      </c>
      <c r="H710" s="130">
        <f t="shared" si="20"/>
        <v>92.30363732208751</v>
      </c>
    </row>
    <row r="711" spans="1:8" ht="12.75" outlineLevel="7">
      <c r="A711" s="50">
        <f t="shared" si="21"/>
        <v>696</v>
      </c>
      <c r="B711" s="24" t="s">
        <v>226</v>
      </c>
      <c r="C711" s="23" t="s">
        <v>599</v>
      </c>
      <c r="D711" s="23" t="s">
        <v>238</v>
      </c>
      <c r="E711" s="23" t="s">
        <v>142</v>
      </c>
      <c r="F711" s="129">
        <v>758.8</v>
      </c>
      <c r="G711" s="129">
        <v>700.4</v>
      </c>
      <c r="H711" s="130">
        <f t="shared" si="20"/>
        <v>92.30363732208751</v>
      </c>
    </row>
    <row r="712" spans="1:8" ht="12.75" outlineLevel="7">
      <c r="A712" s="50">
        <f t="shared" si="21"/>
        <v>697</v>
      </c>
      <c r="B712" s="24" t="s">
        <v>143</v>
      </c>
      <c r="C712" s="23" t="s">
        <v>599</v>
      </c>
      <c r="D712" s="23" t="s">
        <v>238</v>
      </c>
      <c r="E712" s="23" t="s">
        <v>144</v>
      </c>
      <c r="F712" s="129">
        <v>758.8</v>
      </c>
      <c r="G712" s="129">
        <v>700.4</v>
      </c>
      <c r="H712" s="130">
        <f t="shared" si="20"/>
        <v>92.30363732208751</v>
      </c>
    </row>
    <row r="713" spans="1:8" ht="12.75" outlineLevel="7">
      <c r="A713" s="50">
        <f t="shared" si="21"/>
        <v>698</v>
      </c>
      <c r="B713" s="24" t="s">
        <v>299</v>
      </c>
      <c r="C713" s="23" t="s">
        <v>599</v>
      </c>
      <c r="D713" s="23" t="s">
        <v>300</v>
      </c>
      <c r="E713" s="23"/>
      <c r="F713" s="129">
        <v>16</v>
      </c>
      <c r="G713" s="129">
        <v>16</v>
      </c>
      <c r="H713" s="130">
        <f t="shared" si="20"/>
        <v>100</v>
      </c>
    </row>
    <row r="714" spans="1:8" ht="12.75" outlineLevel="7">
      <c r="A714" s="50">
        <f t="shared" si="21"/>
        <v>699</v>
      </c>
      <c r="B714" s="24" t="s">
        <v>308</v>
      </c>
      <c r="C714" s="23" t="s">
        <v>599</v>
      </c>
      <c r="D714" s="23" t="s">
        <v>309</v>
      </c>
      <c r="E714" s="23"/>
      <c r="F714" s="129">
        <v>16</v>
      </c>
      <c r="G714" s="129">
        <v>16</v>
      </c>
      <c r="H714" s="130">
        <f t="shared" si="20"/>
        <v>100</v>
      </c>
    </row>
    <row r="715" spans="1:8" ht="12.75" outlineLevel="7">
      <c r="A715" s="50">
        <f t="shared" si="21"/>
        <v>700</v>
      </c>
      <c r="B715" s="24" t="s">
        <v>226</v>
      </c>
      <c r="C715" s="23" t="s">
        <v>599</v>
      </c>
      <c r="D715" s="23" t="s">
        <v>309</v>
      </c>
      <c r="E715" s="23" t="s">
        <v>142</v>
      </c>
      <c r="F715" s="129">
        <v>16</v>
      </c>
      <c r="G715" s="129">
        <v>16</v>
      </c>
      <c r="H715" s="130">
        <f t="shared" si="20"/>
        <v>100</v>
      </c>
    </row>
    <row r="716" spans="1:8" ht="12.75" outlineLevel="7">
      <c r="A716" s="50">
        <f t="shared" si="21"/>
        <v>701</v>
      </c>
      <c r="B716" s="24" t="s">
        <v>143</v>
      </c>
      <c r="C716" s="23" t="s">
        <v>599</v>
      </c>
      <c r="D716" s="23" t="s">
        <v>309</v>
      </c>
      <c r="E716" s="23" t="s">
        <v>144</v>
      </c>
      <c r="F716" s="129">
        <v>16</v>
      </c>
      <c r="G716" s="129">
        <v>16</v>
      </c>
      <c r="H716" s="130">
        <f t="shared" si="20"/>
        <v>100</v>
      </c>
    </row>
    <row r="717" spans="1:8" ht="32.25">
      <c r="A717" s="51">
        <f t="shared" si="21"/>
        <v>702</v>
      </c>
      <c r="B717" s="30" t="s">
        <v>278</v>
      </c>
      <c r="C717" s="26" t="s">
        <v>614</v>
      </c>
      <c r="D717" s="26"/>
      <c r="E717" s="26"/>
      <c r="F717" s="126">
        <v>5481.8</v>
      </c>
      <c r="G717" s="126">
        <v>5466</v>
      </c>
      <c r="H717" s="127">
        <f t="shared" si="20"/>
        <v>99.71177350505307</v>
      </c>
    </row>
    <row r="718" spans="1:8" ht="33.75" outlineLevel="1">
      <c r="A718" s="50">
        <f t="shared" si="21"/>
        <v>703</v>
      </c>
      <c r="B718" s="24" t="s">
        <v>280</v>
      </c>
      <c r="C718" s="23" t="s">
        <v>633</v>
      </c>
      <c r="D718" s="23"/>
      <c r="E718" s="23"/>
      <c r="F718" s="129">
        <v>9</v>
      </c>
      <c r="G718" s="129">
        <v>9</v>
      </c>
      <c r="H718" s="130">
        <f t="shared" si="20"/>
        <v>100</v>
      </c>
    </row>
    <row r="719" spans="1:8" ht="67.5" outlineLevel="2">
      <c r="A719" s="50">
        <f t="shared" si="21"/>
        <v>704</v>
      </c>
      <c r="B719" s="25" t="s">
        <v>281</v>
      </c>
      <c r="C719" s="23" t="s">
        <v>634</v>
      </c>
      <c r="D719" s="23"/>
      <c r="E719" s="23"/>
      <c r="F719" s="129">
        <v>9</v>
      </c>
      <c r="G719" s="129">
        <v>9</v>
      </c>
      <c r="H719" s="130">
        <f t="shared" si="20"/>
        <v>100</v>
      </c>
    </row>
    <row r="720" spans="1:8" ht="22.5" outlineLevel="7">
      <c r="A720" s="50">
        <f t="shared" si="21"/>
        <v>705</v>
      </c>
      <c r="B720" s="24" t="s">
        <v>567</v>
      </c>
      <c r="C720" s="23" t="s">
        <v>634</v>
      </c>
      <c r="D720" s="23" t="s">
        <v>236</v>
      </c>
      <c r="E720" s="23"/>
      <c r="F720" s="129">
        <v>9</v>
      </c>
      <c r="G720" s="129">
        <v>9</v>
      </c>
      <c r="H720" s="130">
        <f t="shared" si="20"/>
        <v>100</v>
      </c>
    </row>
    <row r="721" spans="1:8" ht="22.5" outlineLevel="7">
      <c r="A721" s="50">
        <f t="shared" si="21"/>
        <v>706</v>
      </c>
      <c r="B721" s="24" t="s">
        <v>237</v>
      </c>
      <c r="C721" s="23" t="s">
        <v>634</v>
      </c>
      <c r="D721" s="23" t="s">
        <v>238</v>
      </c>
      <c r="E721" s="23"/>
      <c r="F721" s="129">
        <v>9</v>
      </c>
      <c r="G721" s="129">
        <v>9</v>
      </c>
      <c r="H721" s="130">
        <f aca="true" t="shared" si="22" ref="H721:H784">G721/F721*100</f>
        <v>100</v>
      </c>
    </row>
    <row r="722" spans="1:8" ht="12.75" outlineLevel="7">
      <c r="A722" s="50">
        <f aca="true" t="shared" si="23" ref="A722:A785">A721+1</f>
        <v>707</v>
      </c>
      <c r="B722" s="24" t="s">
        <v>227</v>
      </c>
      <c r="C722" s="23" t="s">
        <v>634</v>
      </c>
      <c r="D722" s="23" t="s">
        <v>238</v>
      </c>
      <c r="E722" s="23" t="s">
        <v>34</v>
      </c>
      <c r="F722" s="129">
        <v>9</v>
      </c>
      <c r="G722" s="129">
        <v>9</v>
      </c>
      <c r="H722" s="130">
        <f t="shared" si="22"/>
        <v>100</v>
      </c>
    </row>
    <row r="723" spans="1:8" ht="12.75" outlineLevel="7">
      <c r="A723" s="50">
        <f t="shared" si="23"/>
        <v>708</v>
      </c>
      <c r="B723" s="24" t="s">
        <v>57</v>
      </c>
      <c r="C723" s="23" t="s">
        <v>634</v>
      </c>
      <c r="D723" s="23" t="s">
        <v>238</v>
      </c>
      <c r="E723" s="23" t="s">
        <v>58</v>
      </c>
      <c r="F723" s="129">
        <v>9</v>
      </c>
      <c r="G723" s="129">
        <v>9</v>
      </c>
      <c r="H723" s="130">
        <f t="shared" si="22"/>
        <v>100</v>
      </c>
    </row>
    <row r="724" spans="1:8" ht="33.75" outlineLevel="1">
      <c r="A724" s="50">
        <f t="shared" si="23"/>
        <v>709</v>
      </c>
      <c r="B724" s="24" t="s">
        <v>615</v>
      </c>
      <c r="C724" s="23" t="s">
        <v>616</v>
      </c>
      <c r="D724" s="23"/>
      <c r="E724" s="23"/>
      <c r="F724" s="129">
        <v>5445.8</v>
      </c>
      <c r="G724" s="129">
        <v>5430</v>
      </c>
      <c r="H724" s="130">
        <f t="shared" si="22"/>
        <v>99.70986815527563</v>
      </c>
    </row>
    <row r="725" spans="1:8" ht="90" outlineLevel="2">
      <c r="A725" s="50">
        <f t="shared" si="23"/>
        <v>710</v>
      </c>
      <c r="B725" s="25" t="s">
        <v>617</v>
      </c>
      <c r="C725" s="23" t="s">
        <v>618</v>
      </c>
      <c r="D725" s="23"/>
      <c r="E725" s="23"/>
      <c r="F725" s="129">
        <v>4902.8</v>
      </c>
      <c r="G725" s="129">
        <v>4887</v>
      </c>
      <c r="H725" s="130">
        <f t="shared" si="22"/>
        <v>99.67773517173859</v>
      </c>
    </row>
    <row r="726" spans="1:8" ht="22.5" outlineLevel="7">
      <c r="A726" s="50">
        <f t="shared" si="23"/>
        <v>711</v>
      </c>
      <c r="B726" s="24" t="s">
        <v>567</v>
      </c>
      <c r="C726" s="23" t="s">
        <v>618</v>
      </c>
      <c r="D726" s="23" t="s">
        <v>236</v>
      </c>
      <c r="E726" s="23"/>
      <c r="F726" s="129">
        <v>4902.8</v>
      </c>
      <c r="G726" s="129">
        <v>4887</v>
      </c>
      <c r="H726" s="130">
        <f t="shared" si="22"/>
        <v>99.67773517173859</v>
      </c>
    </row>
    <row r="727" spans="1:8" ht="22.5" outlineLevel="7">
      <c r="A727" s="50">
        <f t="shared" si="23"/>
        <v>712</v>
      </c>
      <c r="B727" s="24" t="s">
        <v>237</v>
      </c>
      <c r="C727" s="23" t="s">
        <v>618</v>
      </c>
      <c r="D727" s="23" t="s">
        <v>238</v>
      </c>
      <c r="E727" s="23"/>
      <c r="F727" s="129">
        <v>4902.8</v>
      </c>
      <c r="G727" s="129">
        <v>4887</v>
      </c>
      <c r="H727" s="130">
        <f t="shared" si="22"/>
        <v>99.67773517173859</v>
      </c>
    </row>
    <row r="728" spans="1:8" ht="12.75" outlineLevel="7">
      <c r="A728" s="50">
        <f t="shared" si="23"/>
        <v>713</v>
      </c>
      <c r="B728" s="24" t="s">
        <v>226</v>
      </c>
      <c r="C728" s="23" t="s">
        <v>618</v>
      </c>
      <c r="D728" s="23" t="s">
        <v>238</v>
      </c>
      <c r="E728" s="23" t="s">
        <v>142</v>
      </c>
      <c r="F728" s="129">
        <v>4902.8</v>
      </c>
      <c r="G728" s="129">
        <v>4887</v>
      </c>
      <c r="H728" s="130">
        <f t="shared" si="22"/>
        <v>99.67773517173859</v>
      </c>
    </row>
    <row r="729" spans="1:8" ht="12.75" outlineLevel="7">
      <c r="A729" s="50">
        <f t="shared" si="23"/>
        <v>714</v>
      </c>
      <c r="B729" s="24" t="s">
        <v>32</v>
      </c>
      <c r="C729" s="23" t="s">
        <v>618</v>
      </c>
      <c r="D729" s="23" t="s">
        <v>238</v>
      </c>
      <c r="E729" s="23" t="s">
        <v>33</v>
      </c>
      <c r="F729" s="129">
        <v>4902.8</v>
      </c>
      <c r="G729" s="129">
        <v>4887</v>
      </c>
      <c r="H729" s="130">
        <f t="shared" si="22"/>
        <v>99.67773517173859</v>
      </c>
    </row>
    <row r="730" spans="1:8" ht="101.25" outlineLevel="2">
      <c r="A730" s="50">
        <f t="shared" si="23"/>
        <v>715</v>
      </c>
      <c r="B730" s="25" t="s">
        <v>619</v>
      </c>
      <c r="C730" s="23" t="s">
        <v>620</v>
      </c>
      <c r="D730" s="23"/>
      <c r="E730" s="23"/>
      <c r="F730" s="129">
        <v>543</v>
      </c>
      <c r="G730" s="129">
        <v>543</v>
      </c>
      <c r="H730" s="130">
        <f t="shared" si="22"/>
        <v>100</v>
      </c>
    </row>
    <row r="731" spans="1:8" ht="22.5" outlineLevel="7">
      <c r="A731" s="50">
        <f t="shared" si="23"/>
        <v>716</v>
      </c>
      <c r="B731" s="24" t="s">
        <v>567</v>
      </c>
      <c r="C731" s="23" t="s">
        <v>620</v>
      </c>
      <c r="D731" s="23" t="s">
        <v>236</v>
      </c>
      <c r="E731" s="23"/>
      <c r="F731" s="129">
        <v>543</v>
      </c>
      <c r="G731" s="129">
        <v>543</v>
      </c>
      <c r="H731" s="130">
        <f t="shared" si="22"/>
        <v>100</v>
      </c>
    </row>
    <row r="732" spans="1:8" ht="22.5" outlineLevel="7">
      <c r="A732" s="50">
        <f t="shared" si="23"/>
        <v>717</v>
      </c>
      <c r="B732" s="24" t="s">
        <v>237</v>
      </c>
      <c r="C732" s="23" t="s">
        <v>620</v>
      </c>
      <c r="D732" s="23" t="s">
        <v>238</v>
      </c>
      <c r="E732" s="23"/>
      <c r="F732" s="129">
        <v>543</v>
      </c>
      <c r="G732" s="129">
        <v>543</v>
      </c>
      <c r="H732" s="130">
        <f t="shared" si="22"/>
        <v>100</v>
      </c>
    </row>
    <row r="733" spans="1:8" ht="12.75" outlineLevel="7">
      <c r="A733" s="50">
        <f t="shared" si="23"/>
        <v>718</v>
      </c>
      <c r="B733" s="24" t="s">
        <v>226</v>
      </c>
      <c r="C733" s="23" t="s">
        <v>620</v>
      </c>
      <c r="D733" s="23" t="s">
        <v>238</v>
      </c>
      <c r="E733" s="23" t="s">
        <v>142</v>
      </c>
      <c r="F733" s="129">
        <v>543</v>
      </c>
      <c r="G733" s="129">
        <v>543</v>
      </c>
      <c r="H733" s="130">
        <f t="shared" si="22"/>
        <v>100</v>
      </c>
    </row>
    <row r="734" spans="1:8" ht="12.75" outlineLevel="7">
      <c r="A734" s="50">
        <f t="shared" si="23"/>
        <v>719</v>
      </c>
      <c r="B734" s="24" t="s">
        <v>32</v>
      </c>
      <c r="C734" s="23" t="s">
        <v>620</v>
      </c>
      <c r="D734" s="23" t="s">
        <v>238</v>
      </c>
      <c r="E734" s="23" t="s">
        <v>33</v>
      </c>
      <c r="F734" s="129">
        <v>543</v>
      </c>
      <c r="G734" s="129">
        <v>543</v>
      </c>
      <c r="H734" s="130">
        <f t="shared" si="22"/>
        <v>100</v>
      </c>
    </row>
    <row r="735" spans="1:8" ht="12.75" outlineLevel="1">
      <c r="A735" s="50">
        <f t="shared" si="23"/>
        <v>720</v>
      </c>
      <c r="B735" s="24" t="s">
        <v>246</v>
      </c>
      <c r="C735" s="23" t="s">
        <v>621</v>
      </c>
      <c r="D735" s="23"/>
      <c r="E735" s="23"/>
      <c r="F735" s="129">
        <v>27</v>
      </c>
      <c r="G735" s="129">
        <v>27</v>
      </c>
      <c r="H735" s="130">
        <f t="shared" si="22"/>
        <v>100</v>
      </c>
    </row>
    <row r="736" spans="1:8" ht="56.25" outlineLevel="2">
      <c r="A736" s="50">
        <f t="shared" si="23"/>
        <v>721</v>
      </c>
      <c r="B736" s="24" t="s">
        <v>391</v>
      </c>
      <c r="C736" s="23" t="s">
        <v>622</v>
      </c>
      <c r="D736" s="23"/>
      <c r="E736" s="23"/>
      <c r="F736" s="129">
        <v>27</v>
      </c>
      <c r="G736" s="129">
        <v>27</v>
      </c>
      <c r="H736" s="130">
        <f t="shared" si="22"/>
        <v>100</v>
      </c>
    </row>
    <row r="737" spans="1:8" ht="22.5" outlineLevel="7">
      <c r="A737" s="50">
        <f t="shared" si="23"/>
        <v>722</v>
      </c>
      <c r="B737" s="24" t="s">
        <v>567</v>
      </c>
      <c r="C737" s="23" t="s">
        <v>622</v>
      </c>
      <c r="D737" s="23" t="s">
        <v>236</v>
      </c>
      <c r="E737" s="23"/>
      <c r="F737" s="129">
        <v>27</v>
      </c>
      <c r="G737" s="129">
        <v>27</v>
      </c>
      <c r="H737" s="130">
        <f t="shared" si="22"/>
        <v>100</v>
      </c>
    </row>
    <row r="738" spans="1:8" ht="22.5" outlineLevel="7">
      <c r="A738" s="50">
        <f t="shared" si="23"/>
        <v>723</v>
      </c>
      <c r="B738" s="24" t="s">
        <v>237</v>
      </c>
      <c r="C738" s="23" t="s">
        <v>622</v>
      </c>
      <c r="D738" s="23" t="s">
        <v>238</v>
      </c>
      <c r="E738" s="23"/>
      <c r="F738" s="129">
        <v>27</v>
      </c>
      <c r="G738" s="129">
        <v>27</v>
      </c>
      <c r="H738" s="130">
        <f t="shared" si="22"/>
        <v>100</v>
      </c>
    </row>
    <row r="739" spans="1:8" ht="12.75" outlineLevel="7">
      <c r="A739" s="50">
        <f t="shared" si="23"/>
        <v>724</v>
      </c>
      <c r="B739" s="24" t="s">
        <v>226</v>
      </c>
      <c r="C739" s="23" t="s">
        <v>622</v>
      </c>
      <c r="D739" s="23" t="s">
        <v>238</v>
      </c>
      <c r="E739" s="23" t="s">
        <v>142</v>
      </c>
      <c r="F739" s="129">
        <v>27</v>
      </c>
      <c r="G739" s="129">
        <v>27</v>
      </c>
      <c r="H739" s="130">
        <f t="shared" si="22"/>
        <v>100</v>
      </c>
    </row>
    <row r="740" spans="1:8" ht="12.75" outlineLevel="7">
      <c r="A740" s="50">
        <f t="shared" si="23"/>
        <v>725</v>
      </c>
      <c r="B740" s="24" t="s">
        <v>32</v>
      </c>
      <c r="C740" s="23" t="s">
        <v>622</v>
      </c>
      <c r="D740" s="23" t="s">
        <v>238</v>
      </c>
      <c r="E740" s="23" t="s">
        <v>33</v>
      </c>
      <c r="F740" s="129">
        <v>27</v>
      </c>
      <c r="G740" s="129">
        <v>27</v>
      </c>
      <c r="H740" s="130">
        <f t="shared" si="22"/>
        <v>100</v>
      </c>
    </row>
    <row r="741" spans="1:8" ht="21.75">
      <c r="A741" s="51">
        <f t="shared" si="23"/>
        <v>726</v>
      </c>
      <c r="B741" s="30" t="s">
        <v>310</v>
      </c>
      <c r="C741" s="26" t="s">
        <v>795</v>
      </c>
      <c r="D741" s="26"/>
      <c r="E741" s="26"/>
      <c r="F741" s="126">
        <v>120284.3</v>
      </c>
      <c r="G741" s="126">
        <v>120159.5</v>
      </c>
      <c r="H741" s="127">
        <f t="shared" si="22"/>
        <v>99.89624581096619</v>
      </c>
    </row>
    <row r="742" spans="1:8" ht="45" outlineLevel="1">
      <c r="A742" s="50">
        <f t="shared" si="23"/>
        <v>727</v>
      </c>
      <c r="B742" s="24" t="s">
        <v>318</v>
      </c>
      <c r="C742" s="23" t="s">
        <v>822</v>
      </c>
      <c r="D742" s="23"/>
      <c r="E742" s="23"/>
      <c r="F742" s="129">
        <v>113463.3</v>
      </c>
      <c r="G742" s="129">
        <v>113463.3</v>
      </c>
      <c r="H742" s="130">
        <f t="shared" si="22"/>
        <v>100</v>
      </c>
    </row>
    <row r="743" spans="1:8" ht="90" outlineLevel="2">
      <c r="A743" s="50">
        <f t="shared" si="23"/>
        <v>728</v>
      </c>
      <c r="B743" s="25" t="s">
        <v>319</v>
      </c>
      <c r="C743" s="23" t="s">
        <v>823</v>
      </c>
      <c r="D743" s="23"/>
      <c r="E743" s="23"/>
      <c r="F743" s="129">
        <v>12419.3</v>
      </c>
      <c r="G743" s="129">
        <v>12419.3</v>
      </c>
      <c r="H743" s="130">
        <f t="shared" si="22"/>
        <v>100</v>
      </c>
    </row>
    <row r="744" spans="1:8" ht="12.75" outlineLevel="7">
      <c r="A744" s="50">
        <f t="shared" si="23"/>
        <v>729</v>
      </c>
      <c r="B744" s="24" t="s">
        <v>284</v>
      </c>
      <c r="C744" s="23" t="s">
        <v>823</v>
      </c>
      <c r="D744" s="23" t="s">
        <v>48</v>
      </c>
      <c r="E744" s="23"/>
      <c r="F744" s="129">
        <v>12419.3</v>
      </c>
      <c r="G744" s="129">
        <v>12419.3</v>
      </c>
      <c r="H744" s="130">
        <f t="shared" si="22"/>
        <v>100</v>
      </c>
    </row>
    <row r="745" spans="1:8" ht="12.75" outlineLevel="7">
      <c r="A745" s="50">
        <f t="shared" si="23"/>
        <v>730</v>
      </c>
      <c r="B745" s="24" t="s">
        <v>75</v>
      </c>
      <c r="C745" s="23" t="s">
        <v>823</v>
      </c>
      <c r="D745" s="23" t="s">
        <v>320</v>
      </c>
      <c r="E745" s="23"/>
      <c r="F745" s="129">
        <v>12419.3</v>
      </c>
      <c r="G745" s="129">
        <v>12419.3</v>
      </c>
      <c r="H745" s="130">
        <f t="shared" si="22"/>
        <v>100</v>
      </c>
    </row>
    <row r="746" spans="1:8" ht="33.75" outlineLevel="7">
      <c r="A746" s="50">
        <f t="shared" si="23"/>
        <v>731</v>
      </c>
      <c r="B746" s="24" t="s">
        <v>557</v>
      </c>
      <c r="C746" s="23" t="s">
        <v>823</v>
      </c>
      <c r="D746" s="23" t="s">
        <v>320</v>
      </c>
      <c r="E746" s="23" t="s">
        <v>194</v>
      </c>
      <c r="F746" s="129">
        <v>12419.3</v>
      </c>
      <c r="G746" s="129">
        <v>12419.3</v>
      </c>
      <c r="H746" s="130">
        <f t="shared" si="22"/>
        <v>100</v>
      </c>
    </row>
    <row r="747" spans="1:8" ht="33.75" outlineLevel="7">
      <c r="A747" s="50">
        <f t="shared" si="23"/>
        <v>732</v>
      </c>
      <c r="B747" s="24" t="s">
        <v>558</v>
      </c>
      <c r="C747" s="23" t="s">
        <v>823</v>
      </c>
      <c r="D747" s="23" t="s">
        <v>320</v>
      </c>
      <c r="E747" s="23" t="s">
        <v>195</v>
      </c>
      <c r="F747" s="129">
        <v>12419.3</v>
      </c>
      <c r="G747" s="129">
        <v>12419.3</v>
      </c>
      <c r="H747" s="130">
        <f t="shared" si="22"/>
        <v>100</v>
      </c>
    </row>
    <row r="748" spans="1:8" ht="101.25" outlineLevel="2">
      <c r="A748" s="50">
        <f t="shared" si="23"/>
        <v>733</v>
      </c>
      <c r="B748" s="25" t="s">
        <v>321</v>
      </c>
      <c r="C748" s="23" t="s">
        <v>824</v>
      </c>
      <c r="D748" s="23"/>
      <c r="E748" s="23"/>
      <c r="F748" s="129">
        <v>69825</v>
      </c>
      <c r="G748" s="129">
        <v>69825</v>
      </c>
      <c r="H748" s="130">
        <f t="shared" si="22"/>
        <v>100</v>
      </c>
    </row>
    <row r="749" spans="1:8" ht="12.75" outlineLevel="7">
      <c r="A749" s="50">
        <f t="shared" si="23"/>
        <v>734</v>
      </c>
      <c r="B749" s="24" t="s">
        <v>284</v>
      </c>
      <c r="C749" s="23" t="s">
        <v>824</v>
      </c>
      <c r="D749" s="23" t="s">
        <v>48</v>
      </c>
      <c r="E749" s="23"/>
      <c r="F749" s="129">
        <v>69825</v>
      </c>
      <c r="G749" s="129">
        <v>69825</v>
      </c>
      <c r="H749" s="130">
        <f t="shared" si="22"/>
        <v>100</v>
      </c>
    </row>
    <row r="750" spans="1:8" ht="12.75" outlineLevel="7">
      <c r="A750" s="50">
        <f t="shared" si="23"/>
        <v>735</v>
      </c>
      <c r="B750" s="24" t="s">
        <v>75</v>
      </c>
      <c r="C750" s="23" t="s">
        <v>824</v>
      </c>
      <c r="D750" s="23" t="s">
        <v>320</v>
      </c>
      <c r="E750" s="23"/>
      <c r="F750" s="129">
        <v>69825</v>
      </c>
      <c r="G750" s="129">
        <v>69825</v>
      </c>
      <c r="H750" s="130">
        <f t="shared" si="22"/>
        <v>100</v>
      </c>
    </row>
    <row r="751" spans="1:8" ht="33.75" outlineLevel="7">
      <c r="A751" s="50">
        <f t="shared" si="23"/>
        <v>736</v>
      </c>
      <c r="B751" s="24" t="s">
        <v>557</v>
      </c>
      <c r="C751" s="23" t="s">
        <v>824</v>
      </c>
      <c r="D751" s="23" t="s">
        <v>320</v>
      </c>
      <c r="E751" s="23" t="s">
        <v>194</v>
      </c>
      <c r="F751" s="129">
        <v>69825</v>
      </c>
      <c r="G751" s="129">
        <v>69825</v>
      </c>
      <c r="H751" s="130">
        <f t="shared" si="22"/>
        <v>100</v>
      </c>
    </row>
    <row r="752" spans="1:8" ht="33.75" outlineLevel="7">
      <c r="A752" s="50">
        <f t="shared" si="23"/>
        <v>737</v>
      </c>
      <c r="B752" s="24" t="s">
        <v>558</v>
      </c>
      <c r="C752" s="23" t="s">
        <v>824</v>
      </c>
      <c r="D752" s="23" t="s">
        <v>320</v>
      </c>
      <c r="E752" s="23" t="s">
        <v>195</v>
      </c>
      <c r="F752" s="129">
        <v>69825</v>
      </c>
      <c r="G752" s="129">
        <v>69825</v>
      </c>
      <c r="H752" s="130">
        <f t="shared" si="22"/>
        <v>100</v>
      </c>
    </row>
    <row r="753" spans="1:8" ht="90" outlineLevel="2">
      <c r="A753" s="50">
        <f t="shared" si="23"/>
        <v>738</v>
      </c>
      <c r="B753" s="25" t="s">
        <v>322</v>
      </c>
      <c r="C753" s="23" t="s">
        <v>825</v>
      </c>
      <c r="D753" s="23"/>
      <c r="E753" s="23"/>
      <c r="F753" s="129">
        <v>31219</v>
      </c>
      <c r="G753" s="129">
        <v>31219</v>
      </c>
      <c r="H753" s="130">
        <f t="shared" si="22"/>
        <v>100</v>
      </c>
    </row>
    <row r="754" spans="1:8" ht="12.75" outlineLevel="7">
      <c r="A754" s="50">
        <f t="shared" si="23"/>
        <v>739</v>
      </c>
      <c r="B754" s="24" t="s">
        <v>284</v>
      </c>
      <c r="C754" s="23" t="s">
        <v>825</v>
      </c>
      <c r="D754" s="23" t="s">
        <v>48</v>
      </c>
      <c r="E754" s="23"/>
      <c r="F754" s="129">
        <v>31219</v>
      </c>
      <c r="G754" s="129">
        <v>31219</v>
      </c>
      <c r="H754" s="130">
        <f t="shared" si="22"/>
        <v>100</v>
      </c>
    </row>
    <row r="755" spans="1:8" ht="12.75" outlineLevel="7">
      <c r="A755" s="50">
        <f t="shared" si="23"/>
        <v>740</v>
      </c>
      <c r="B755" s="24" t="s">
        <v>74</v>
      </c>
      <c r="C755" s="23" t="s">
        <v>825</v>
      </c>
      <c r="D755" s="23" t="s">
        <v>285</v>
      </c>
      <c r="E755" s="23"/>
      <c r="F755" s="129">
        <v>31219</v>
      </c>
      <c r="G755" s="129">
        <v>31219</v>
      </c>
      <c r="H755" s="130">
        <f t="shared" si="22"/>
        <v>100</v>
      </c>
    </row>
    <row r="756" spans="1:8" ht="33.75" outlineLevel="7">
      <c r="A756" s="50">
        <f t="shared" si="23"/>
        <v>741</v>
      </c>
      <c r="B756" s="24" t="s">
        <v>557</v>
      </c>
      <c r="C756" s="23" t="s">
        <v>825</v>
      </c>
      <c r="D756" s="23" t="s">
        <v>285</v>
      </c>
      <c r="E756" s="23" t="s">
        <v>194</v>
      </c>
      <c r="F756" s="129">
        <v>31219</v>
      </c>
      <c r="G756" s="129">
        <v>31219</v>
      </c>
      <c r="H756" s="130">
        <f t="shared" si="22"/>
        <v>100</v>
      </c>
    </row>
    <row r="757" spans="1:8" ht="12.75" outlineLevel="7">
      <c r="A757" s="50">
        <f t="shared" si="23"/>
        <v>742</v>
      </c>
      <c r="B757" s="24" t="s">
        <v>559</v>
      </c>
      <c r="C757" s="23" t="s">
        <v>825</v>
      </c>
      <c r="D757" s="23" t="s">
        <v>285</v>
      </c>
      <c r="E757" s="23" t="s">
        <v>196</v>
      </c>
      <c r="F757" s="129">
        <v>31219</v>
      </c>
      <c r="G757" s="129">
        <v>31219</v>
      </c>
      <c r="H757" s="130">
        <f t="shared" si="22"/>
        <v>100</v>
      </c>
    </row>
    <row r="758" spans="1:8" ht="22.5" outlineLevel="1">
      <c r="A758" s="50">
        <f t="shared" si="23"/>
        <v>743</v>
      </c>
      <c r="B758" s="24" t="s">
        <v>311</v>
      </c>
      <c r="C758" s="23" t="s">
        <v>796</v>
      </c>
      <c r="D758" s="23"/>
      <c r="E758" s="23"/>
      <c r="F758" s="129">
        <v>6821</v>
      </c>
      <c r="G758" s="129">
        <v>6696.2</v>
      </c>
      <c r="H758" s="130">
        <f t="shared" si="22"/>
        <v>98.17035625274886</v>
      </c>
    </row>
    <row r="759" spans="1:8" ht="67.5" outlineLevel="2">
      <c r="A759" s="50">
        <f t="shared" si="23"/>
        <v>744</v>
      </c>
      <c r="B759" s="24" t="s">
        <v>312</v>
      </c>
      <c r="C759" s="23" t="s">
        <v>797</v>
      </c>
      <c r="D759" s="23"/>
      <c r="E759" s="23"/>
      <c r="F759" s="129">
        <v>6821</v>
      </c>
      <c r="G759" s="129">
        <v>6696.2</v>
      </c>
      <c r="H759" s="130">
        <f t="shared" si="22"/>
        <v>98.17035625274886</v>
      </c>
    </row>
    <row r="760" spans="1:8" ht="56.25" outlineLevel="7">
      <c r="A760" s="50">
        <f t="shared" si="23"/>
        <v>745</v>
      </c>
      <c r="B760" s="24" t="s">
        <v>233</v>
      </c>
      <c r="C760" s="23" t="s">
        <v>797</v>
      </c>
      <c r="D760" s="23" t="s">
        <v>234</v>
      </c>
      <c r="E760" s="23"/>
      <c r="F760" s="129">
        <v>5683.8</v>
      </c>
      <c r="G760" s="129">
        <v>5630.7</v>
      </c>
      <c r="H760" s="130">
        <f t="shared" si="22"/>
        <v>99.06576586086773</v>
      </c>
    </row>
    <row r="761" spans="1:8" ht="22.5" outlineLevel="7">
      <c r="A761" s="50">
        <f t="shared" si="23"/>
        <v>746</v>
      </c>
      <c r="B761" s="24" t="s">
        <v>235</v>
      </c>
      <c r="C761" s="23" t="s">
        <v>797</v>
      </c>
      <c r="D761" s="23" t="s">
        <v>111</v>
      </c>
      <c r="E761" s="23"/>
      <c r="F761" s="129">
        <v>5683.8</v>
      </c>
      <c r="G761" s="129">
        <v>5630.7</v>
      </c>
      <c r="H761" s="130">
        <f t="shared" si="22"/>
        <v>99.06576586086773</v>
      </c>
    </row>
    <row r="762" spans="1:8" ht="12.75" outlineLevel="7">
      <c r="A762" s="50">
        <f t="shared" si="23"/>
        <v>747</v>
      </c>
      <c r="B762" s="24" t="s">
        <v>223</v>
      </c>
      <c r="C762" s="23" t="s">
        <v>797</v>
      </c>
      <c r="D762" s="23" t="s">
        <v>111</v>
      </c>
      <c r="E762" s="23" t="s">
        <v>163</v>
      </c>
      <c r="F762" s="129">
        <v>5683.8</v>
      </c>
      <c r="G762" s="129">
        <v>5630.7</v>
      </c>
      <c r="H762" s="130">
        <f t="shared" si="22"/>
        <v>99.06576586086773</v>
      </c>
    </row>
    <row r="763" spans="1:8" ht="33.75" outlineLevel="7">
      <c r="A763" s="50">
        <f t="shared" si="23"/>
        <v>748</v>
      </c>
      <c r="B763" s="24" t="s">
        <v>69</v>
      </c>
      <c r="C763" s="23" t="s">
        <v>797</v>
      </c>
      <c r="D763" s="23" t="s">
        <v>111</v>
      </c>
      <c r="E763" s="23" t="s">
        <v>70</v>
      </c>
      <c r="F763" s="129">
        <v>5683.8</v>
      </c>
      <c r="G763" s="129">
        <v>5630.7</v>
      </c>
      <c r="H763" s="130">
        <f t="shared" si="22"/>
        <v>99.06576586086773</v>
      </c>
    </row>
    <row r="764" spans="1:8" ht="22.5" outlineLevel="7">
      <c r="A764" s="50">
        <f t="shared" si="23"/>
        <v>749</v>
      </c>
      <c r="B764" s="24" t="s">
        <v>567</v>
      </c>
      <c r="C764" s="23" t="s">
        <v>797</v>
      </c>
      <c r="D764" s="23" t="s">
        <v>236</v>
      </c>
      <c r="E764" s="23"/>
      <c r="F764" s="129">
        <v>1136.2</v>
      </c>
      <c r="G764" s="129">
        <v>1064.6</v>
      </c>
      <c r="H764" s="130">
        <f t="shared" si="22"/>
        <v>93.69829255412779</v>
      </c>
    </row>
    <row r="765" spans="1:8" ht="22.5" outlineLevel="7">
      <c r="A765" s="50">
        <f t="shared" si="23"/>
        <v>750</v>
      </c>
      <c r="B765" s="24" t="s">
        <v>237</v>
      </c>
      <c r="C765" s="23" t="s">
        <v>797</v>
      </c>
      <c r="D765" s="23" t="s">
        <v>238</v>
      </c>
      <c r="E765" s="23"/>
      <c r="F765" s="129">
        <v>1136.2</v>
      </c>
      <c r="G765" s="129">
        <v>1064.6</v>
      </c>
      <c r="H765" s="130">
        <f t="shared" si="22"/>
        <v>93.69829255412779</v>
      </c>
    </row>
    <row r="766" spans="1:8" ht="12.75" outlineLevel="7">
      <c r="A766" s="50">
        <f t="shared" si="23"/>
        <v>751</v>
      </c>
      <c r="B766" s="24" t="s">
        <v>223</v>
      </c>
      <c r="C766" s="23" t="s">
        <v>797</v>
      </c>
      <c r="D766" s="23" t="s">
        <v>238</v>
      </c>
      <c r="E766" s="23" t="s">
        <v>163</v>
      </c>
      <c r="F766" s="129">
        <v>1136.2</v>
      </c>
      <c r="G766" s="129">
        <v>1064.6</v>
      </c>
      <c r="H766" s="130">
        <f t="shared" si="22"/>
        <v>93.69829255412779</v>
      </c>
    </row>
    <row r="767" spans="1:8" ht="33.75" outlineLevel="7">
      <c r="A767" s="50">
        <f t="shared" si="23"/>
        <v>752</v>
      </c>
      <c r="B767" s="24" t="s">
        <v>69</v>
      </c>
      <c r="C767" s="23" t="s">
        <v>797</v>
      </c>
      <c r="D767" s="23" t="s">
        <v>238</v>
      </c>
      <c r="E767" s="23" t="s">
        <v>70</v>
      </c>
      <c r="F767" s="129">
        <v>1136.2</v>
      </c>
      <c r="G767" s="129">
        <v>1064.6</v>
      </c>
      <c r="H767" s="130">
        <f t="shared" si="22"/>
        <v>93.69829255412779</v>
      </c>
    </row>
    <row r="768" spans="1:8" ht="12.75" outlineLevel="7">
      <c r="A768" s="50">
        <f t="shared" si="23"/>
        <v>753</v>
      </c>
      <c r="B768" s="24" t="s">
        <v>253</v>
      </c>
      <c r="C768" s="23" t="s">
        <v>797</v>
      </c>
      <c r="D768" s="23" t="s">
        <v>254</v>
      </c>
      <c r="E768" s="23"/>
      <c r="F768" s="129">
        <v>1</v>
      </c>
      <c r="G768" s="129">
        <v>0.8</v>
      </c>
      <c r="H768" s="130">
        <f t="shared" si="22"/>
        <v>80</v>
      </c>
    </row>
    <row r="769" spans="1:8" ht="12.75" outlineLevel="7">
      <c r="A769" s="50">
        <f t="shared" si="23"/>
        <v>754</v>
      </c>
      <c r="B769" s="24" t="s">
        <v>255</v>
      </c>
      <c r="C769" s="23" t="s">
        <v>797</v>
      </c>
      <c r="D769" s="23" t="s">
        <v>256</v>
      </c>
      <c r="E769" s="23"/>
      <c r="F769" s="129">
        <v>1</v>
      </c>
      <c r="G769" s="129">
        <v>0.8</v>
      </c>
      <c r="H769" s="130">
        <f t="shared" si="22"/>
        <v>80</v>
      </c>
    </row>
    <row r="770" spans="1:8" ht="12.75" outlineLevel="7">
      <c r="A770" s="50">
        <f t="shared" si="23"/>
        <v>755</v>
      </c>
      <c r="B770" s="24" t="s">
        <v>223</v>
      </c>
      <c r="C770" s="23" t="s">
        <v>797</v>
      </c>
      <c r="D770" s="23" t="s">
        <v>256</v>
      </c>
      <c r="E770" s="23" t="s">
        <v>163</v>
      </c>
      <c r="F770" s="129">
        <v>1</v>
      </c>
      <c r="G770" s="129">
        <v>0.8</v>
      </c>
      <c r="H770" s="130">
        <f t="shared" si="22"/>
        <v>80</v>
      </c>
    </row>
    <row r="771" spans="1:8" ht="33.75" outlineLevel="7">
      <c r="A771" s="50">
        <f t="shared" si="23"/>
        <v>756</v>
      </c>
      <c r="B771" s="24" t="s">
        <v>69</v>
      </c>
      <c r="C771" s="23" t="s">
        <v>797</v>
      </c>
      <c r="D771" s="23" t="s">
        <v>256</v>
      </c>
      <c r="E771" s="23" t="s">
        <v>70</v>
      </c>
      <c r="F771" s="129">
        <v>1</v>
      </c>
      <c r="G771" s="129">
        <v>0.8</v>
      </c>
      <c r="H771" s="130">
        <f t="shared" si="22"/>
        <v>80</v>
      </c>
    </row>
    <row r="772" spans="1:8" ht="32.25">
      <c r="A772" s="51">
        <f t="shared" si="23"/>
        <v>757</v>
      </c>
      <c r="B772" s="30" t="s">
        <v>279</v>
      </c>
      <c r="C772" s="26" t="s">
        <v>623</v>
      </c>
      <c r="D772" s="26"/>
      <c r="E772" s="26"/>
      <c r="F772" s="126">
        <v>203.9</v>
      </c>
      <c r="G772" s="126">
        <v>128.9</v>
      </c>
      <c r="H772" s="127">
        <f t="shared" si="22"/>
        <v>63.21726336439431</v>
      </c>
    </row>
    <row r="773" spans="1:8" ht="12.75" outlineLevel="1">
      <c r="A773" s="50">
        <f t="shared" si="23"/>
        <v>758</v>
      </c>
      <c r="B773" s="24" t="s">
        <v>246</v>
      </c>
      <c r="C773" s="23" t="s">
        <v>624</v>
      </c>
      <c r="D773" s="23"/>
      <c r="E773" s="23"/>
      <c r="F773" s="129">
        <v>203.9</v>
      </c>
      <c r="G773" s="129">
        <v>128.9</v>
      </c>
      <c r="H773" s="130">
        <f t="shared" si="22"/>
        <v>63.21726336439431</v>
      </c>
    </row>
    <row r="774" spans="1:8" ht="67.5" outlineLevel="2">
      <c r="A774" s="50">
        <f t="shared" si="23"/>
        <v>759</v>
      </c>
      <c r="B774" s="24" t="s">
        <v>625</v>
      </c>
      <c r="C774" s="23" t="s">
        <v>626</v>
      </c>
      <c r="D774" s="23"/>
      <c r="E774" s="23"/>
      <c r="F774" s="129">
        <v>203.9</v>
      </c>
      <c r="G774" s="129">
        <v>128.9</v>
      </c>
      <c r="H774" s="130">
        <f t="shared" si="22"/>
        <v>63.21726336439431</v>
      </c>
    </row>
    <row r="775" spans="1:8" ht="22.5" outlineLevel="7">
      <c r="A775" s="50">
        <f t="shared" si="23"/>
        <v>760</v>
      </c>
      <c r="B775" s="24" t="s">
        <v>567</v>
      </c>
      <c r="C775" s="23" t="s">
        <v>626</v>
      </c>
      <c r="D775" s="23" t="s">
        <v>236</v>
      </c>
      <c r="E775" s="23"/>
      <c r="F775" s="129">
        <v>203.9</v>
      </c>
      <c r="G775" s="129">
        <v>128.9</v>
      </c>
      <c r="H775" s="130">
        <f t="shared" si="22"/>
        <v>63.21726336439431</v>
      </c>
    </row>
    <row r="776" spans="1:8" ht="22.5" outlineLevel="7">
      <c r="A776" s="50">
        <f t="shared" si="23"/>
        <v>761</v>
      </c>
      <c r="B776" s="24" t="s">
        <v>237</v>
      </c>
      <c r="C776" s="23" t="s">
        <v>626</v>
      </c>
      <c r="D776" s="23" t="s">
        <v>238</v>
      </c>
      <c r="E776" s="23"/>
      <c r="F776" s="129">
        <v>203.9</v>
      </c>
      <c r="G776" s="129">
        <v>128.9</v>
      </c>
      <c r="H776" s="130">
        <f t="shared" si="22"/>
        <v>63.21726336439431</v>
      </c>
    </row>
    <row r="777" spans="1:8" ht="12.75" outlineLevel="7">
      <c r="A777" s="50">
        <f t="shared" si="23"/>
        <v>762</v>
      </c>
      <c r="B777" s="24" t="s">
        <v>226</v>
      </c>
      <c r="C777" s="23" t="s">
        <v>626</v>
      </c>
      <c r="D777" s="23" t="s">
        <v>238</v>
      </c>
      <c r="E777" s="23" t="s">
        <v>142</v>
      </c>
      <c r="F777" s="129">
        <v>203.9</v>
      </c>
      <c r="G777" s="129">
        <v>128.9</v>
      </c>
      <c r="H777" s="130">
        <f t="shared" si="22"/>
        <v>63.21726336439431</v>
      </c>
    </row>
    <row r="778" spans="1:8" ht="12.75" outlineLevel="7">
      <c r="A778" s="50">
        <f t="shared" si="23"/>
        <v>763</v>
      </c>
      <c r="B778" s="24" t="s">
        <v>32</v>
      </c>
      <c r="C778" s="23" t="s">
        <v>626</v>
      </c>
      <c r="D778" s="23" t="s">
        <v>238</v>
      </c>
      <c r="E778" s="23" t="s">
        <v>33</v>
      </c>
      <c r="F778" s="129">
        <v>203.9</v>
      </c>
      <c r="G778" s="129">
        <v>128.9</v>
      </c>
      <c r="H778" s="130">
        <f t="shared" si="22"/>
        <v>63.21726336439431</v>
      </c>
    </row>
    <row r="779" spans="1:8" ht="21.75">
      <c r="A779" s="51">
        <f t="shared" si="23"/>
        <v>764</v>
      </c>
      <c r="B779" s="30" t="s">
        <v>231</v>
      </c>
      <c r="C779" s="26" t="s">
        <v>563</v>
      </c>
      <c r="D779" s="26"/>
      <c r="E779" s="26"/>
      <c r="F779" s="126">
        <v>3137.5</v>
      </c>
      <c r="G779" s="126">
        <v>3040.2</v>
      </c>
      <c r="H779" s="127">
        <f t="shared" si="22"/>
        <v>96.89880478087649</v>
      </c>
    </row>
    <row r="780" spans="1:8" ht="22.5" outlineLevel="1">
      <c r="A780" s="50">
        <f t="shared" si="23"/>
        <v>765</v>
      </c>
      <c r="B780" s="24" t="s">
        <v>232</v>
      </c>
      <c r="C780" s="23" t="s">
        <v>564</v>
      </c>
      <c r="D780" s="23"/>
      <c r="E780" s="23"/>
      <c r="F780" s="129">
        <v>3137.5</v>
      </c>
      <c r="G780" s="129">
        <v>3040.2</v>
      </c>
      <c r="H780" s="130">
        <f t="shared" si="22"/>
        <v>96.89880478087649</v>
      </c>
    </row>
    <row r="781" spans="1:8" ht="45" outlineLevel="2">
      <c r="A781" s="50">
        <f t="shared" si="23"/>
        <v>766</v>
      </c>
      <c r="B781" s="24" t="s">
        <v>565</v>
      </c>
      <c r="C781" s="23" t="s">
        <v>566</v>
      </c>
      <c r="D781" s="23"/>
      <c r="E781" s="23"/>
      <c r="F781" s="129">
        <v>1441.4</v>
      </c>
      <c r="G781" s="129">
        <v>1392.6</v>
      </c>
      <c r="H781" s="130">
        <f t="shared" si="22"/>
        <v>96.61440266407658</v>
      </c>
    </row>
    <row r="782" spans="1:8" ht="56.25" outlineLevel="7">
      <c r="A782" s="50">
        <f t="shared" si="23"/>
        <v>767</v>
      </c>
      <c r="B782" s="24" t="s">
        <v>233</v>
      </c>
      <c r="C782" s="23" t="s">
        <v>566</v>
      </c>
      <c r="D782" s="23" t="s">
        <v>234</v>
      </c>
      <c r="E782" s="23"/>
      <c r="F782" s="129">
        <v>903.5</v>
      </c>
      <c r="G782" s="129">
        <v>866.2</v>
      </c>
      <c r="H782" s="130">
        <f t="shared" si="22"/>
        <v>95.8716104039845</v>
      </c>
    </row>
    <row r="783" spans="1:8" ht="22.5" outlineLevel="7">
      <c r="A783" s="50">
        <f t="shared" si="23"/>
        <v>768</v>
      </c>
      <c r="B783" s="24" t="s">
        <v>235</v>
      </c>
      <c r="C783" s="23" t="s">
        <v>566</v>
      </c>
      <c r="D783" s="23" t="s">
        <v>111</v>
      </c>
      <c r="E783" s="23"/>
      <c r="F783" s="129">
        <v>903.5</v>
      </c>
      <c r="G783" s="129">
        <v>866.2</v>
      </c>
      <c r="H783" s="130">
        <f t="shared" si="22"/>
        <v>95.8716104039845</v>
      </c>
    </row>
    <row r="784" spans="1:8" ht="12.75" outlineLevel="7">
      <c r="A784" s="50">
        <f t="shared" si="23"/>
        <v>769</v>
      </c>
      <c r="B784" s="24" t="s">
        <v>223</v>
      </c>
      <c r="C784" s="23" t="s">
        <v>566</v>
      </c>
      <c r="D784" s="23" t="s">
        <v>111</v>
      </c>
      <c r="E784" s="23" t="s">
        <v>163</v>
      </c>
      <c r="F784" s="129">
        <v>903.5</v>
      </c>
      <c r="G784" s="129">
        <v>866.2</v>
      </c>
      <c r="H784" s="130">
        <f t="shared" si="22"/>
        <v>95.8716104039845</v>
      </c>
    </row>
    <row r="785" spans="1:8" ht="45" outlineLevel="7">
      <c r="A785" s="50">
        <f t="shared" si="23"/>
        <v>770</v>
      </c>
      <c r="B785" s="24" t="s">
        <v>49</v>
      </c>
      <c r="C785" s="23" t="s">
        <v>566</v>
      </c>
      <c r="D785" s="23" t="s">
        <v>111</v>
      </c>
      <c r="E785" s="23" t="s">
        <v>50</v>
      </c>
      <c r="F785" s="129">
        <v>903.5</v>
      </c>
      <c r="G785" s="129">
        <v>866.2</v>
      </c>
      <c r="H785" s="130">
        <f aca="true" t="shared" si="24" ref="H785:H848">G785/F785*100</f>
        <v>95.8716104039845</v>
      </c>
    </row>
    <row r="786" spans="1:8" ht="22.5" outlineLevel="7">
      <c r="A786" s="50">
        <f aca="true" t="shared" si="25" ref="A786:A849">A785+1</f>
        <v>771</v>
      </c>
      <c r="B786" s="24" t="s">
        <v>567</v>
      </c>
      <c r="C786" s="23" t="s">
        <v>566</v>
      </c>
      <c r="D786" s="23" t="s">
        <v>236</v>
      </c>
      <c r="E786" s="23"/>
      <c r="F786" s="129">
        <v>537.9</v>
      </c>
      <c r="G786" s="129">
        <v>526.4</v>
      </c>
      <c r="H786" s="130">
        <f t="shared" si="24"/>
        <v>97.86205614426473</v>
      </c>
    </row>
    <row r="787" spans="1:8" ht="22.5" outlineLevel="7">
      <c r="A787" s="50">
        <f t="shared" si="25"/>
        <v>772</v>
      </c>
      <c r="B787" s="24" t="s">
        <v>237</v>
      </c>
      <c r="C787" s="23" t="s">
        <v>566</v>
      </c>
      <c r="D787" s="23" t="s">
        <v>238</v>
      </c>
      <c r="E787" s="23"/>
      <c r="F787" s="129">
        <v>537.9</v>
      </c>
      <c r="G787" s="129">
        <v>526.4</v>
      </c>
      <c r="H787" s="130">
        <f t="shared" si="24"/>
        <v>97.86205614426473</v>
      </c>
    </row>
    <row r="788" spans="1:8" ht="12.75" outlineLevel="7">
      <c r="A788" s="50">
        <f t="shared" si="25"/>
        <v>773</v>
      </c>
      <c r="B788" s="24" t="s">
        <v>223</v>
      </c>
      <c r="C788" s="23" t="s">
        <v>566</v>
      </c>
      <c r="D788" s="23" t="s">
        <v>238</v>
      </c>
      <c r="E788" s="23" t="s">
        <v>163</v>
      </c>
      <c r="F788" s="129">
        <v>537.9</v>
      </c>
      <c r="G788" s="129">
        <v>526.4</v>
      </c>
      <c r="H788" s="130">
        <f t="shared" si="24"/>
        <v>97.86205614426473</v>
      </c>
    </row>
    <row r="789" spans="1:8" ht="45" outlineLevel="7">
      <c r="A789" s="50">
        <f t="shared" si="25"/>
        <v>774</v>
      </c>
      <c r="B789" s="24" t="s">
        <v>49</v>
      </c>
      <c r="C789" s="23" t="s">
        <v>566</v>
      </c>
      <c r="D789" s="23" t="s">
        <v>238</v>
      </c>
      <c r="E789" s="23" t="s">
        <v>50</v>
      </c>
      <c r="F789" s="129">
        <v>535.9</v>
      </c>
      <c r="G789" s="129">
        <v>524.5</v>
      </c>
      <c r="H789" s="130">
        <f t="shared" si="24"/>
        <v>97.87273745101699</v>
      </c>
    </row>
    <row r="790" spans="1:8" ht="33.75" outlineLevel="7">
      <c r="A790" s="50">
        <f t="shared" si="25"/>
        <v>775</v>
      </c>
      <c r="B790" s="24" t="s">
        <v>69</v>
      </c>
      <c r="C790" s="23" t="s">
        <v>566</v>
      </c>
      <c r="D790" s="23" t="s">
        <v>238</v>
      </c>
      <c r="E790" s="23" t="s">
        <v>70</v>
      </c>
      <c r="F790" s="129">
        <v>2</v>
      </c>
      <c r="G790" s="129">
        <v>2</v>
      </c>
      <c r="H790" s="130">
        <f t="shared" si="24"/>
        <v>100</v>
      </c>
    </row>
    <row r="791" spans="1:8" ht="33.75" outlineLevel="2">
      <c r="A791" s="50">
        <f t="shared" si="25"/>
        <v>776</v>
      </c>
      <c r="B791" s="24" t="s">
        <v>239</v>
      </c>
      <c r="C791" s="23" t="s">
        <v>569</v>
      </c>
      <c r="D791" s="23"/>
      <c r="E791" s="23"/>
      <c r="F791" s="129">
        <v>705.5</v>
      </c>
      <c r="G791" s="129">
        <v>677.3</v>
      </c>
      <c r="H791" s="130">
        <f t="shared" si="24"/>
        <v>96.0028348688873</v>
      </c>
    </row>
    <row r="792" spans="1:8" ht="56.25" outlineLevel="7">
      <c r="A792" s="50">
        <f t="shared" si="25"/>
        <v>777</v>
      </c>
      <c r="B792" s="24" t="s">
        <v>233</v>
      </c>
      <c r="C792" s="23" t="s">
        <v>569</v>
      </c>
      <c r="D792" s="23" t="s">
        <v>234</v>
      </c>
      <c r="E792" s="23"/>
      <c r="F792" s="129">
        <v>705.5</v>
      </c>
      <c r="G792" s="129">
        <v>677.3</v>
      </c>
      <c r="H792" s="130">
        <f t="shared" si="24"/>
        <v>96.0028348688873</v>
      </c>
    </row>
    <row r="793" spans="1:8" ht="22.5" outlineLevel="7">
      <c r="A793" s="50">
        <f t="shared" si="25"/>
        <v>778</v>
      </c>
      <c r="B793" s="24" t="s">
        <v>235</v>
      </c>
      <c r="C793" s="23" t="s">
        <v>569</v>
      </c>
      <c r="D793" s="23" t="s">
        <v>111</v>
      </c>
      <c r="E793" s="23"/>
      <c r="F793" s="129">
        <v>705.5</v>
      </c>
      <c r="G793" s="129">
        <v>677.3</v>
      </c>
      <c r="H793" s="130">
        <f t="shared" si="24"/>
        <v>96.0028348688873</v>
      </c>
    </row>
    <row r="794" spans="1:8" ht="12.75" outlineLevel="7">
      <c r="A794" s="50">
        <f t="shared" si="25"/>
        <v>779</v>
      </c>
      <c r="B794" s="24" t="s">
        <v>223</v>
      </c>
      <c r="C794" s="23" t="s">
        <v>569</v>
      </c>
      <c r="D794" s="23" t="s">
        <v>111</v>
      </c>
      <c r="E794" s="23" t="s">
        <v>163</v>
      </c>
      <c r="F794" s="129">
        <v>705.5</v>
      </c>
      <c r="G794" s="129">
        <v>677.3</v>
      </c>
      <c r="H794" s="130">
        <f t="shared" si="24"/>
        <v>96.0028348688873</v>
      </c>
    </row>
    <row r="795" spans="1:8" ht="33.75" outlineLevel="7">
      <c r="A795" s="50">
        <f t="shared" si="25"/>
        <v>780</v>
      </c>
      <c r="B795" s="24" t="s">
        <v>69</v>
      </c>
      <c r="C795" s="23" t="s">
        <v>569</v>
      </c>
      <c r="D795" s="23" t="s">
        <v>111</v>
      </c>
      <c r="E795" s="23" t="s">
        <v>70</v>
      </c>
      <c r="F795" s="129">
        <v>705.5</v>
      </c>
      <c r="G795" s="129">
        <v>677.3</v>
      </c>
      <c r="H795" s="130">
        <f t="shared" si="24"/>
        <v>96.0028348688873</v>
      </c>
    </row>
    <row r="796" spans="1:8" ht="45" outlineLevel="2">
      <c r="A796" s="50">
        <f t="shared" si="25"/>
        <v>781</v>
      </c>
      <c r="B796" s="24" t="s">
        <v>386</v>
      </c>
      <c r="C796" s="23" t="s">
        <v>568</v>
      </c>
      <c r="D796" s="23"/>
      <c r="E796" s="23"/>
      <c r="F796" s="129">
        <v>990.7</v>
      </c>
      <c r="G796" s="129">
        <v>970.4</v>
      </c>
      <c r="H796" s="130">
        <f t="shared" si="24"/>
        <v>97.95094377712728</v>
      </c>
    </row>
    <row r="797" spans="1:8" ht="56.25" outlineLevel="7">
      <c r="A797" s="50">
        <f t="shared" si="25"/>
        <v>782</v>
      </c>
      <c r="B797" s="24" t="s">
        <v>233</v>
      </c>
      <c r="C797" s="23" t="s">
        <v>568</v>
      </c>
      <c r="D797" s="23" t="s">
        <v>234</v>
      </c>
      <c r="E797" s="23"/>
      <c r="F797" s="129">
        <v>990.7</v>
      </c>
      <c r="G797" s="129">
        <v>970.4</v>
      </c>
      <c r="H797" s="130">
        <f t="shared" si="24"/>
        <v>97.95094377712728</v>
      </c>
    </row>
    <row r="798" spans="1:8" ht="22.5" outlineLevel="7">
      <c r="A798" s="50">
        <f t="shared" si="25"/>
        <v>783</v>
      </c>
      <c r="B798" s="24" t="s">
        <v>235</v>
      </c>
      <c r="C798" s="23" t="s">
        <v>568</v>
      </c>
      <c r="D798" s="23" t="s">
        <v>111</v>
      </c>
      <c r="E798" s="23"/>
      <c r="F798" s="129">
        <v>990.7</v>
      </c>
      <c r="G798" s="129">
        <v>970.4</v>
      </c>
      <c r="H798" s="130">
        <f t="shared" si="24"/>
        <v>97.95094377712728</v>
      </c>
    </row>
    <row r="799" spans="1:8" ht="12.75" outlineLevel="7">
      <c r="A799" s="50">
        <f t="shared" si="25"/>
        <v>784</v>
      </c>
      <c r="B799" s="24" t="s">
        <v>223</v>
      </c>
      <c r="C799" s="23" t="s">
        <v>568</v>
      </c>
      <c r="D799" s="23" t="s">
        <v>111</v>
      </c>
      <c r="E799" s="23" t="s">
        <v>163</v>
      </c>
      <c r="F799" s="129">
        <v>990.7</v>
      </c>
      <c r="G799" s="129">
        <v>970.4</v>
      </c>
      <c r="H799" s="130">
        <f t="shared" si="24"/>
        <v>97.95094377712728</v>
      </c>
    </row>
    <row r="800" spans="1:8" ht="45" outlineLevel="7">
      <c r="A800" s="50">
        <f t="shared" si="25"/>
        <v>785</v>
      </c>
      <c r="B800" s="24" t="s">
        <v>49</v>
      </c>
      <c r="C800" s="23" t="s">
        <v>568</v>
      </c>
      <c r="D800" s="23" t="s">
        <v>111</v>
      </c>
      <c r="E800" s="23" t="s">
        <v>50</v>
      </c>
      <c r="F800" s="129">
        <v>990.7</v>
      </c>
      <c r="G800" s="129">
        <v>970.4</v>
      </c>
      <c r="H800" s="130">
        <f t="shared" si="24"/>
        <v>97.95094377712728</v>
      </c>
    </row>
    <row r="801" spans="1:8" ht="21.75">
      <c r="A801" s="51">
        <f t="shared" si="25"/>
        <v>786</v>
      </c>
      <c r="B801" s="30" t="s">
        <v>249</v>
      </c>
      <c r="C801" s="26" t="s">
        <v>570</v>
      </c>
      <c r="D801" s="26"/>
      <c r="E801" s="26"/>
      <c r="F801" s="126">
        <v>69988.8</v>
      </c>
      <c r="G801" s="126">
        <v>67780.4</v>
      </c>
      <c r="H801" s="127">
        <f t="shared" si="24"/>
        <v>96.84463799922271</v>
      </c>
    </row>
    <row r="802" spans="1:8" ht="22.5" outlineLevel="1">
      <c r="A802" s="50">
        <f t="shared" si="25"/>
        <v>787</v>
      </c>
      <c r="B802" s="24" t="s">
        <v>250</v>
      </c>
      <c r="C802" s="23" t="s">
        <v>571</v>
      </c>
      <c r="D802" s="23"/>
      <c r="E802" s="23"/>
      <c r="F802" s="129">
        <v>44409.4</v>
      </c>
      <c r="G802" s="129">
        <v>42581.5</v>
      </c>
      <c r="H802" s="130">
        <f t="shared" si="24"/>
        <v>95.88397951784982</v>
      </c>
    </row>
    <row r="803" spans="1:8" ht="67.5" outlineLevel="2">
      <c r="A803" s="50">
        <f t="shared" si="25"/>
        <v>788</v>
      </c>
      <c r="B803" s="24" t="s">
        <v>388</v>
      </c>
      <c r="C803" s="23" t="s">
        <v>580</v>
      </c>
      <c r="D803" s="23"/>
      <c r="E803" s="23"/>
      <c r="F803" s="129">
        <v>48.8</v>
      </c>
      <c r="G803" s="129">
        <v>48.8</v>
      </c>
      <c r="H803" s="130">
        <f t="shared" si="24"/>
        <v>100</v>
      </c>
    </row>
    <row r="804" spans="1:8" ht="56.25" outlineLevel="7">
      <c r="A804" s="50">
        <f t="shared" si="25"/>
        <v>789</v>
      </c>
      <c r="B804" s="24" t="s">
        <v>233</v>
      </c>
      <c r="C804" s="23" t="s">
        <v>580</v>
      </c>
      <c r="D804" s="23" t="s">
        <v>234</v>
      </c>
      <c r="E804" s="23"/>
      <c r="F804" s="129">
        <v>48.8</v>
      </c>
      <c r="G804" s="129">
        <v>48.8</v>
      </c>
      <c r="H804" s="130">
        <f t="shared" si="24"/>
        <v>100</v>
      </c>
    </row>
    <row r="805" spans="1:8" ht="22.5" outlineLevel="7">
      <c r="A805" s="50">
        <f t="shared" si="25"/>
        <v>790</v>
      </c>
      <c r="B805" s="24" t="s">
        <v>235</v>
      </c>
      <c r="C805" s="23" t="s">
        <v>580</v>
      </c>
      <c r="D805" s="23" t="s">
        <v>111</v>
      </c>
      <c r="E805" s="23"/>
      <c r="F805" s="129">
        <v>48.8</v>
      </c>
      <c r="G805" s="129">
        <v>48.8</v>
      </c>
      <c r="H805" s="130">
        <f t="shared" si="24"/>
        <v>100</v>
      </c>
    </row>
    <row r="806" spans="1:8" ht="12.75" outlineLevel="7">
      <c r="A806" s="50">
        <f t="shared" si="25"/>
        <v>791</v>
      </c>
      <c r="B806" s="24"/>
      <c r="C806" s="23" t="s">
        <v>580</v>
      </c>
      <c r="D806" s="23" t="s">
        <v>111</v>
      </c>
      <c r="E806" s="23" t="s">
        <v>163</v>
      </c>
      <c r="F806" s="129">
        <v>48.8</v>
      </c>
      <c r="G806" s="129">
        <v>48.8</v>
      </c>
      <c r="H806" s="130">
        <f t="shared" si="24"/>
        <v>100</v>
      </c>
    </row>
    <row r="807" spans="1:8" ht="67.5" outlineLevel="7">
      <c r="A807" s="50">
        <f t="shared" si="25"/>
        <v>792</v>
      </c>
      <c r="B807" s="24" t="s">
        <v>388</v>
      </c>
      <c r="C807" s="23" t="s">
        <v>580</v>
      </c>
      <c r="D807" s="23" t="s">
        <v>111</v>
      </c>
      <c r="E807" s="23" t="s">
        <v>51</v>
      </c>
      <c r="F807" s="129">
        <v>48.8</v>
      </c>
      <c r="G807" s="129">
        <v>48.8</v>
      </c>
      <c r="H807" s="130">
        <f t="shared" si="24"/>
        <v>100</v>
      </c>
    </row>
    <row r="808" spans="1:8" ht="56.25" outlineLevel="2">
      <c r="A808" s="50">
        <f t="shared" si="25"/>
        <v>793</v>
      </c>
      <c r="B808" s="24" t="s">
        <v>389</v>
      </c>
      <c r="C808" s="23" t="s">
        <v>586</v>
      </c>
      <c r="D808" s="23"/>
      <c r="E808" s="23"/>
      <c r="F808" s="129">
        <v>3.1</v>
      </c>
      <c r="G808" s="129">
        <v>2.1</v>
      </c>
      <c r="H808" s="130">
        <f t="shared" si="24"/>
        <v>67.74193548387098</v>
      </c>
    </row>
    <row r="809" spans="1:8" ht="22.5" outlineLevel="7">
      <c r="A809" s="50">
        <f t="shared" si="25"/>
        <v>794</v>
      </c>
      <c r="B809" s="24" t="s">
        <v>567</v>
      </c>
      <c r="C809" s="23" t="s">
        <v>586</v>
      </c>
      <c r="D809" s="23" t="s">
        <v>236</v>
      </c>
      <c r="E809" s="23"/>
      <c r="F809" s="129">
        <v>3.1</v>
      </c>
      <c r="G809" s="129">
        <v>2.1</v>
      </c>
      <c r="H809" s="130">
        <f t="shared" si="24"/>
        <v>67.74193548387098</v>
      </c>
    </row>
    <row r="810" spans="1:8" ht="22.5" outlineLevel="7">
      <c r="A810" s="50">
        <f t="shared" si="25"/>
        <v>795</v>
      </c>
      <c r="B810" s="24" t="s">
        <v>237</v>
      </c>
      <c r="C810" s="23" t="s">
        <v>586</v>
      </c>
      <c r="D810" s="23" t="s">
        <v>238</v>
      </c>
      <c r="E810" s="23"/>
      <c r="F810" s="129">
        <v>3.1</v>
      </c>
      <c r="G810" s="129">
        <v>2.1</v>
      </c>
      <c r="H810" s="130">
        <f t="shared" si="24"/>
        <v>67.74193548387098</v>
      </c>
    </row>
    <row r="811" spans="1:8" ht="12.75" outlineLevel="7">
      <c r="A811" s="50">
        <f t="shared" si="25"/>
        <v>796</v>
      </c>
      <c r="B811" s="24" t="s">
        <v>223</v>
      </c>
      <c r="C811" s="23" t="s">
        <v>586</v>
      </c>
      <c r="D811" s="23" t="s">
        <v>238</v>
      </c>
      <c r="E811" s="23" t="s">
        <v>163</v>
      </c>
      <c r="F811" s="129">
        <v>3.1</v>
      </c>
      <c r="G811" s="129">
        <v>2.1</v>
      </c>
      <c r="H811" s="130">
        <f t="shared" si="24"/>
        <v>67.74193548387098</v>
      </c>
    </row>
    <row r="812" spans="1:8" ht="12.75" outlineLevel="7">
      <c r="A812" s="50">
        <f t="shared" si="25"/>
        <v>797</v>
      </c>
      <c r="B812" s="24" t="s">
        <v>384</v>
      </c>
      <c r="C812" s="23" t="s">
        <v>586</v>
      </c>
      <c r="D812" s="23" t="s">
        <v>238</v>
      </c>
      <c r="E812" s="23" t="s">
        <v>385</v>
      </c>
      <c r="F812" s="129">
        <v>3.1</v>
      </c>
      <c r="G812" s="129">
        <v>2.1</v>
      </c>
      <c r="H812" s="130">
        <f t="shared" si="24"/>
        <v>67.74193548387098</v>
      </c>
    </row>
    <row r="813" spans="1:8" ht="56.25" outlineLevel="2">
      <c r="A813" s="50">
        <f t="shared" si="25"/>
        <v>798</v>
      </c>
      <c r="B813" s="24" t="s">
        <v>590</v>
      </c>
      <c r="C813" s="23" t="s">
        <v>591</v>
      </c>
      <c r="D813" s="23"/>
      <c r="E813" s="23"/>
      <c r="F813" s="129">
        <v>703</v>
      </c>
      <c r="G813" s="129">
        <v>599.8</v>
      </c>
      <c r="H813" s="130">
        <f t="shared" si="24"/>
        <v>85.32005689900426</v>
      </c>
    </row>
    <row r="814" spans="1:8" ht="22.5" outlineLevel="7">
      <c r="A814" s="50">
        <f t="shared" si="25"/>
        <v>799</v>
      </c>
      <c r="B814" s="24" t="s">
        <v>567</v>
      </c>
      <c r="C814" s="23" t="s">
        <v>591</v>
      </c>
      <c r="D814" s="23" t="s">
        <v>236</v>
      </c>
      <c r="E814" s="23"/>
      <c r="F814" s="129">
        <v>703</v>
      </c>
      <c r="G814" s="129">
        <v>599.8</v>
      </c>
      <c r="H814" s="130">
        <f t="shared" si="24"/>
        <v>85.32005689900426</v>
      </c>
    </row>
    <row r="815" spans="1:8" ht="22.5" outlineLevel="7">
      <c r="A815" s="50">
        <f t="shared" si="25"/>
        <v>800</v>
      </c>
      <c r="B815" s="24" t="s">
        <v>237</v>
      </c>
      <c r="C815" s="23" t="s">
        <v>591</v>
      </c>
      <c r="D815" s="23" t="s">
        <v>238</v>
      </c>
      <c r="E815" s="23"/>
      <c r="F815" s="129">
        <v>703</v>
      </c>
      <c r="G815" s="129">
        <v>599.8</v>
      </c>
      <c r="H815" s="130">
        <f t="shared" si="24"/>
        <v>85.32005689900426</v>
      </c>
    </row>
    <row r="816" spans="1:8" ht="12.75" outlineLevel="7">
      <c r="A816" s="50">
        <f t="shared" si="25"/>
        <v>801</v>
      </c>
      <c r="B816" s="24" t="s">
        <v>223</v>
      </c>
      <c r="C816" s="23" t="s">
        <v>591</v>
      </c>
      <c r="D816" s="23" t="s">
        <v>238</v>
      </c>
      <c r="E816" s="23" t="s">
        <v>163</v>
      </c>
      <c r="F816" s="129">
        <v>703</v>
      </c>
      <c r="G816" s="129">
        <v>599.8</v>
      </c>
      <c r="H816" s="130">
        <f t="shared" si="24"/>
        <v>85.32005689900426</v>
      </c>
    </row>
    <row r="817" spans="1:8" ht="12.75" outlineLevel="7">
      <c r="A817" s="50">
        <f t="shared" si="25"/>
        <v>802</v>
      </c>
      <c r="B817" s="24" t="s">
        <v>141</v>
      </c>
      <c r="C817" s="23" t="s">
        <v>591</v>
      </c>
      <c r="D817" s="23" t="s">
        <v>238</v>
      </c>
      <c r="E817" s="23" t="s">
        <v>53</v>
      </c>
      <c r="F817" s="129">
        <v>703</v>
      </c>
      <c r="G817" s="129">
        <v>599.8</v>
      </c>
      <c r="H817" s="130">
        <f t="shared" si="24"/>
        <v>85.32005689900426</v>
      </c>
    </row>
    <row r="818" spans="1:8" ht="67.5" outlineLevel="2">
      <c r="A818" s="50">
        <f t="shared" si="25"/>
        <v>803</v>
      </c>
      <c r="B818" s="24" t="s">
        <v>260</v>
      </c>
      <c r="C818" s="23" t="s">
        <v>581</v>
      </c>
      <c r="D818" s="23"/>
      <c r="E818" s="23"/>
      <c r="F818" s="129">
        <v>36.4</v>
      </c>
      <c r="G818" s="129">
        <v>29.9</v>
      </c>
      <c r="H818" s="130">
        <f t="shared" si="24"/>
        <v>82.14285714285714</v>
      </c>
    </row>
    <row r="819" spans="1:8" ht="56.25" outlineLevel="7">
      <c r="A819" s="50">
        <f t="shared" si="25"/>
        <v>804</v>
      </c>
      <c r="B819" s="24" t="s">
        <v>233</v>
      </c>
      <c r="C819" s="23" t="s">
        <v>581</v>
      </c>
      <c r="D819" s="23" t="s">
        <v>234</v>
      </c>
      <c r="E819" s="23"/>
      <c r="F819" s="129">
        <v>27.7</v>
      </c>
      <c r="G819" s="129">
        <v>27.7</v>
      </c>
      <c r="H819" s="130">
        <f t="shared" si="24"/>
        <v>100</v>
      </c>
    </row>
    <row r="820" spans="1:8" ht="22.5" outlineLevel="7">
      <c r="A820" s="50">
        <f t="shared" si="25"/>
        <v>805</v>
      </c>
      <c r="B820" s="24" t="s">
        <v>235</v>
      </c>
      <c r="C820" s="23" t="s">
        <v>581</v>
      </c>
      <c r="D820" s="23" t="s">
        <v>111</v>
      </c>
      <c r="E820" s="23"/>
      <c r="F820" s="129">
        <v>27.7</v>
      </c>
      <c r="G820" s="129">
        <v>27.7</v>
      </c>
      <c r="H820" s="130">
        <f t="shared" si="24"/>
        <v>100</v>
      </c>
    </row>
    <row r="821" spans="1:8" ht="12.75" outlineLevel="7">
      <c r="A821" s="50">
        <f t="shared" si="25"/>
        <v>806</v>
      </c>
      <c r="B821" s="24" t="s">
        <v>223</v>
      </c>
      <c r="C821" s="23" t="s">
        <v>581</v>
      </c>
      <c r="D821" s="23" t="s">
        <v>111</v>
      </c>
      <c r="E821" s="23" t="s">
        <v>163</v>
      </c>
      <c r="F821" s="129">
        <v>27.7</v>
      </c>
      <c r="G821" s="129">
        <v>27.7</v>
      </c>
      <c r="H821" s="130">
        <f t="shared" si="24"/>
        <v>100</v>
      </c>
    </row>
    <row r="822" spans="1:8" ht="45" outlineLevel="7">
      <c r="A822" s="50">
        <f t="shared" si="25"/>
        <v>807</v>
      </c>
      <c r="B822" s="24" t="s">
        <v>224</v>
      </c>
      <c r="C822" s="23" t="s">
        <v>581</v>
      </c>
      <c r="D822" s="23" t="s">
        <v>111</v>
      </c>
      <c r="E822" s="23" t="s">
        <v>51</v>
      </c>
      <c r="F822" s="129">
        <v>27.7</v>
      </c>
      <c r="G822" s="129">
        <v>27.7</v>
      </c>
      <c r="H822" s="130">
        <f t="shared" si="24"/>
        <v>100</v>
      </c>
    </row>
    <row r="823" spans="1:8" ht="22.5" outlineLevel="7">
      <c r="A823" s="50">
        <f t="shared" si="25"/>
        <v>808</v>
      </c>
      <c r="B823" s="24" t="s">
        <v>567</v>
      </c>
      <c r="C823" s="23" t="s">
        <v>581</v>
      </c>
      <c r="D823" s="23" t="s">
        <v>236</v>
      </c>
      <c r="E823" s="23"/>
      <c r="F823" s="129">
        <v>8.7</v>
      </c>
      <c r="G823" s="129">
        <v>2.2</v>
      </c>
      <c r="H823" s="130">
        <f t="shared" si="24"/>
        <v>25.287356321839084</v>
      </c>
    </row>
    <row r="824" spans="1:8" ht="22.5" outlineLevel="7">
      <c r="A824" s="50">
        <f t="shared" si="25"/>
        <v>809</v>
      </c>
      <c r="B824" s="24" t="s">
        <v>237</v>
      </c>
      <c r="C824" s="23" t="s">
        <v>581</v>
      </c>
      <c r="D824" s="23" t="s">
        <v>238</v>
      </c>
      <c r="E824" s="23"/>
      <c r="F824" s="129">
        <v>8.7</v>
      </c>
      <c r="G824" s="129">
        <v>2.2</v>
      </c>
      <c r="H824" s="130">
        <f t="shared" si="24"/>
        <v>25.287356321839084</v>
      </c>
    </row>
    <row r="825" spans="1:8" ht="12.75" outlineLevel="7">
      <c r="A825" s="50">
        <f t="shared" si="25"/>
        <v>810</v>
      </c>
      <c r="B825" s="24" t="s">
        <v>223</v>
      </c>
      <c r="C825" s="23" t="s">
        <v>581</v>
      </c>
      <c r="D825" s="23" t="s">
        <v>238</v>
      </c>
      <c r="E825" s="23" t="s">
        <v>163</v>
      </c>
      <c r="F825" s="129">
        <v>8.7</v>
      </c>
      <c r="G825" s="129">
        <v>2.2</v>
      </c>
      <c r="H825" s="130">
        <f t="shared" si="24"/>
        <v>25.287356321839084</v>
      </c>
    </row>
    <row r="826" spans="1:8" ht="45" outlineLevel="7">
      <c r="A826" s="50">
        <f t="shared" si="25"/>
        <v>811</v>
      </c>
      <c r="B826" s="24" t="s">
        <v>224</v>
      </c>
      <c r="C826" s="23" t="s">
        <v>581</v>
      </c>
      <c r="D826" s="23" t="s">
        <v>238</v>
      </c>
      <c r="E826" s="23" t="s">
        <v>51</v>
      </c>
      <c r="F826" s="129">
        <v>8.7</v>
      </c>
      <c r="G826" s="129">
        <v>2.2</v>
      </c>
      <c r="H826" s="130">
        <f t="shared" si="24"/>
        <v>25.287356321839084</v>
      </c>
    </row>
    <row r="827" spans="1:8" ht="56.25" outlineLevel="2">
      <c r="A827" s="50">
        <f t="shared" si="25"/>
        <v>812</v>
      </c>
      <c r="B827" s="24" t="s">
        <v>251</v>
      </c>
      <c r="C827" s="23" t="s">
        <v>582</v>
      </c>
      <c r="D827" s="23"/>
      <c r="E827" s="23"/>
      <c r="F827" s="129">
        <v>1081.8</v>
      </c>
      <c r="G827" s="129">
        <v>1081.8</v>
      </c>
      <c r="H827" s="130">
        <f t="shared" si="24"/>
        <v>100</v>
      </c>
    </row>
    <row r="828" spans="1:8" ht="56.25" outlineLevel="7">
      <c r="A828" s="50">
        <f t="shared" si="25"/>
        <v>813</v>
      </c>
      <c r="B828" s="24" t="s">
        <v>233</v>
      </c>
      <c r="C828" s="23" t="s">
        <v>582</v>
      </c>
      <c r="D828" s="23" t="s">
        <v>234</v>
      </c>
      <c r="E828" s="23"/>
      <c r="F828" s="129">
        <v>838.7</v>
      </c>
      <c r="G828" s="129">
        <v>838.7</v>
      </c>
      <c r="H828" s="130">
        <f t="shared" si="24"/>
        <v>100</v>
      </c>
    </row>
    <row r="829" spans="1:8" ht="22.5" outlineLevel="7">
      <c r="A829" s="50">
        <f t="shared" si="25"/>
        <v>814</v>
      </c>
      <c r="B829" s="24" t="s">
        <v>235</v>
      </c>
      <c r="C829" s="23" t="s">
        <v>582</v>
      </c>
      <c r="D829" s="23" t="s">
        <v>111</v>
      </c>
      <c r="E829" s="23"/>
      <c r="F829" s="129">
        <v>838.7</v>
      </c>
      <c r="G829" s="129">
        <v>838.7</v>
      </c>
      <c r="H829" s="130">
        <f t="shared" si="24"/>
        <v>100</v>
      </c>
    </row>
    <row r="830" spans="1:8" ht="12.75" outlineLevel="7">
      <c r="A830" s="50">
        <f t="shared" si="25"/>
        <v>815</v>
      </c>
      <c r="B830" s="24" t="s">
        <v>223</v>
      </c>
      <c r="C830" s="23" t="s">
        <v>582</v>
      </c>
      <c r="D830" s="23" t="s">
        <v>111</v>
      </c>
      <c r="E830" s="23" t="s">
        <v>163</v>
      </c>
      <c r="F830" s="129">
        <v>838.7</v>
      </c>
      <c r="G830" s="129">
        <v>838.7</v>
      </c>
      <c r="H830" s="130">
        <f t="shared" si="24"/>
        <v>100</v>
      </c>
    </row>
    <row r="831" spans="1:8" ht="45" outlineLevel="7">
      <c r="A831" s="50">
        <f t="shared" si="25"/>
        <v>816</v>
      </c>
      <c r="B831" s="24" t="s">
        <v>224</v>
      </c>
      <c r="C831" s="23" t="s">
        <v>582</v>
      </c>
      <c r="D831" s="23" t="s">
        <v>111</v>
      </c>
      <c r="E831" s="23" t="s">
        <v>51</v>
      </c>
      <c r="F831" s="129">
        <v>838.7</v>
      </c>
      <c r="G831" s="129">
        <v>838.7</v>
      </c>
      <c r="H831" s="130">
        <f t="shared" si="24"/>
        <v>100</v>
      </c>
    </row>
    <row r="832" spans="1:8" ht="22.5" outlineLevel="7">
      <c r="A832" s="50">
        <f t="shared" si="25"/>
        <v>817</v>
      </c>
      <c r="B832" s="24" t="s">
        <v>567</v>
      </c>
      <c r="C832" s="23" t="s">
        <v>582</v>
      </c>
      <c r="D832" s="23" t="s">
        <v>236</v>
      </c>
      <c r="E832" s="23"/>
      <c r="F832" s="129">
        <v>243.1</v>
      </c>
      <c r="G832" s="129">
        <v>243.1</v>
      </c>
      <c r="H832" s="130">
        <f t="shared" si="24"/>
        <v>100</v>
      </c>
    </row>
    <row r="833" spans="1:8" ht="22.5" outlineLevel="7">
      <c r="A833" s="50">
        <f t="shared" si="25"/>
        <v>818</v>
      </c>
      <c r="B833" s="24" t="s">
        <v>237</v>
      </c>
      <c r="C833" s="23" t="s">
        <v>582</v>
      </c>
      <c r="D833" s="23" t="s">
        <v>238</v>
      </c>
      <c r="E833" s="23"/>
      <c r="F833" s="129">
        <v>243.1</v>
      </c>
      <c r="G833" s="129">
        <v>243.1</v>
      </c>
      <c r="H833" s="130">
        <f t="shared" si="24"/>
        <v>100</v>
      </c>
    </row>
    <row r="834" spans="1:8" ht="12.75" outlineLevel="7">
      <c r="A834" s="50">
        <f t="shared" si="25"/>
        <v>819</v>
      </c>
      <c r="B834" s="24" t="s">
        <v>223</v>
      </c>
      <c r="C834" s="23" t="s">
        <v>582</v>
      </c>
      <c r="D834" s="23" t="s">
        <v>238</v>
      </c>
      <c r="E834" s="23" t="s">
        <v>163</v>
      </c>
      <c r="F834" s="129">
        <v>243.1</v>
      </c>
      <c r="G834" s="129">
        <v>243.1</v>
      </c>
      <c r="H834" s="130">
        <f t="shared" si="24"/>
        <v>100</v>
      </c>
    </row>
    <row r="835" spans="1:8" ht="45" outlineLevel="7">
      <c r="A835" s="50">
        <f t="shared" si="25"/>
        <v>820</v>
      </c>
      <c r="B835" s="24" t="s">
        <v>224</v>
      </c>
      <c r="C835" s="23" t="s">
        <v>582</v>
      </c>
      <c r="D835" s="23" t="s">
        <v>238</v>
      </c>
      <c r="E835" s="23" t="s">
        <v>51</v>
      </c>
      <c r="F835" s="129">
        <v>243.1</v>
      </c>
      <c r="G835" s="129">
        <v>243.1</v>
      </c>
      <c r="H835" s="130">
        <f t="shared" si="24"/>
        <v>100</v>
      </c>
    </row>
    <row r="836" spans="1:8" ht="56.25" outlineLevel="2">
      <c r="A836" s="50">
        <f t="shared" si="25"/>
        <v>821</v>
      </c>
      <c r="B836" s="24" t="s">
        <v>252</v>
      </c>
      <c r="C836" s="23" t="s">
        <v>583</v>
      </c>
      <c r="D836" s="23"/>
      <c r="E836" s="23"/>
      <c r="F836" s="129">
        <v>467.7</v>
      </c>
      <c r="G836" s="129">
        <v>467.7</v>
      </c>
      <c r="H836" s="130">
        <f t="shared" si="24"/>
        <v>100</v>
      </c>
    </row>
    <row r="837" spans="1:8" ht="56.25" outlineLevel="7">
      <c r="A837" s="50">
        <f t="shared" si="25"/>
        <v>822</v>
      </c>
      <c r="B837" s="24" t="s">
        <v>233</v>
      </c>
      <c r="C837" s="23" t="s">
        <v>583</v>
      </c>
      <c r="D837" s="23" t="s">
        <v>234</v>
      </c>
      <c r="E837" s="23"/>
      <c r="F837" s="129">
        <v>423</v>
      </c>
      <c r="G837" s="129">
        <v>423</v>
      </c>
      <c r="H837" s="130">
        <f t="shared" si="24"/>
        <v>100</v>
      </c>
    </row>
    <row r="838" spans="1:8" ht="22.5" outlineLevel="7">
      <c r="A838" s="50">
        <f t="shared" si="25"/>
        <v>823</v>
      </c>
      <c r="B838" s="24" t="s">
        <v>235</v>
      </c>
      <c r="C838" s="23" t="s">
        <v>583</v>
      </c>
      <c r="D838" s="23" t="s">
        <v>111</v>
      </c>
      <c r="E838" s="23"/>
      <c r="F838" s="129">
        <v>423</v>
      </c>
      <c r="G838" s="129">
        <v>423</v>
      </c>
      <c r="H838" s="130">
        <f t="shared" si="24"/>
        <v>100</v>
      </c>
    </row>
    <row r="839" spans="1:8" ht="12.75" outlineLevel="7">
      <c r="A839" s="50">
        <f t="shared" si="25"/>
        <v>824</v>
      </c>
      <c r="B839" s="24" t="s">
        <v>223</v>
      </c>
      <c r="C839" s="23" t="s">
        <v>583</v>
      </c>
      <c r="D839" s="23" t="s">
        <v>111</v>
      </c>
      <c r="E839" s="23" t="s">
        <v>163</v>
      </c>
      <c r="F839" s="129">
        <v>423</v>
      </c>
      <c r="G839" s="129">
        <v>423</v>
      </c>
      <c r="H839" s="130">
        <f t="shared" si="24"/>
        <v>100</v>
      </c>
    </row>
    <row r="840" spans="1:8" ht="45" outlineLevel="7">
      <c r="A840" s="50">
        <f t="shared" si="25"/>
        <v>825</v>
      </c>
      <c r="B840" s="24" t="s">
        <v>224</v>
      </c>
      <c r="C840" s="23" t="s">
        <v>583</v>
      </c>
      <c r="D840" s="23" t="s">
        <v>111</v>
      </c>
      <c r="E840" s="23" t="s">
        <v>51</v>
      </c>
      <c r="F840" s="129">
        <v>423</v>
      </c>
      <c r="G840" s="129">
        <v>423</v>
      </c>
      <c r="H840" s="130">
        <f t="shared" si="24"/>
        <v>100</v>
      </c>
    </row>
    <row r="841" spans="1:8" ht="22.5" outlineLevel="7">
      <c r="A841" s="50">
        <f t="shared" si="25"/>
        <v>826</v>
      </c>
      <c r="B841" s="24" t="s">
        <v>567</v>
      </c>
      <c r="C841" s="23" t="s">
        <v>583</v>
      </c>
      <c r="D841" s="23" t="s">
        <v>236</v>
      </c>
      <c r="E841" s="23"/>
      <c r="F841" s="129">
        <v>44.7</v>
      </c>
      <c r="G841" s="129">
        <v>44.7</v>
      </c>
      <c r="H841" s="130">
        <f t="shared" si="24"/>
        <v>100</v>
      </c>
    </row>
    <row r="842" spans="1:8" ht="22.5" outlineLevel="7">
      <c r="A842" s="50">
        <f t="shared" si="25"/>
        <v>827</v>
      </c>
      <c r="B842" s="24" t="s">
        <v>237</v>
      </c>
      <c r="C842" s="23" t="s">
        <v>583</v>
      </c>
      <c r="D842" s="23" t="s">
        <v>238</v>
      </c>
      <c r="E842" s="23"/>
      <c r="F842" s="129">
        <v>44.7</v>
      </c>
      <c r="G842" s="129">
        <v>44.7</v>
      </c>
      <c r="H842" s="130">
        <f t="shared" si="24"/>
        <v>100</v>
      </c>
    </row>
    <row r="843" spans="1:8" ht="12.75" outlineLevel="7">
      <c r="A843" s="50">
        <f t="shared" si="25"/>
        <v>828</v>
      </c>
      <c r="B843" s="24" t="s">
        <v>223</v>
      </c>
      <c r="C843" s="23" t="s">
        <v>583</v>
      </c>
      <c r="D843" s="23" t="s">
        <v>238</v>
      </c>
      <c r="E843" s="23" t="s">
        <v>163</v>
      </c>
      <c r="F843" s="129">
        <v>44.7</v>
      </c>
      <c r="G843" s="129">
        <v>44.7</v>
      </c>
      <c r="H843" s="130">
        <f t="shared" si="24"/>
        <v>100</v>
      </c>
    </row>
    <row r="844" spans="1:8" ht="45" outlineLevel="7">
      <c r="A844" s="50">
        <f t="shared" si="25"/>
        <v>829</v>
      </c>
      <c r="B844" s="24" t="s">
        <v>224</v>
      </c>
      <c r="C844" s="23" t="s">
        <v>583</v>
      </c>
      <c r="D844" s="23" t="s">
        <v>238</v>
      </c>
      <c r="E844" s="23" t="s">
        <v>51</v>
      </c>
      <c r="F844" s="129">
        <v>44.7</v>
      </c>
      <c r="G844" s="129">
        <v>44.7</v>
      </c>
      <c r="H844" s="130">
        <f t="shared" si="24"/>
        <v>100</v>
      </c>
    </row>
    <row r="845" spans="1:8" ht="45" outlineLevel="2">
      <c r="A845" s="50">
        <f t="shared" si="25"/>
        <v>830</v>
      </c>
      <c r="B845" s="24" t="s">
        <v>584</v>
      </c>
      <c r="C845" s="23" t="s">
        <v>585</v>
      </c>
      <c r="D845" s="23"/>
      <c r="E845" s="23"/>
      <c r="F845" s="129">
        <v>30529.4</v>
      </c>
      <c r="G845" s="129">
        <v>29020.4</v>
      </c>
      <c r="H845" s="130">
        <f t="shared" si="24"/>
        <v>95.05722352879519</v>
      </c>
    </row>
    <row r="846" spans="1:8" ht="56.25" outlineLevel="7">
      <c r="A846" s="50">
        <f t="shared" si="25"/>
        <v>831</v>
      </c>
      <c r="B846" s="24" t="s">
        <v>233</v>
      </c>
      <c r="C846" s="23" t="s">
        <v>585</v>
      </c>
      <c r="D846" s="23" t="s">
        <v>234</v>
      </c>
      <c r="E846" s="23"/>
      <c r="F846" s="129">
        <v>21361.1</v>
      </c>
      <c r="G846" s="129">
        <v>21340.9</v>
      </c>
      <c r="H846" s="130">
        <f t="shared" si="24"/>
        <v>99.90543558150097</v>
      </c>
    </row>
    <row r="847" spans="1:8" ht="22.5" outlineLevel="7">
      <c r="A847" s="50">
        <f t="shared" si="25"/>
        <v>832</v>
      </c>
      <c r="B847" s="24" t="s">
        <v>235</v>
      </c>
      <c r="C847" s="23" t="s">
        <v>585</v>
      </c>
      <c r="D847" s="23" t="s">
        <v>111</v>
      </c>
      <c r="E847" s="23"/>
      <c r="F847" s="129">
        <v>21361.1</v>
      </c>
      <c r="G847" s="129">
        <v>21340.9</v>
      </c>
      <c r="H847" s="130">
        <f t="shared" si="24"/>
        <v>99.90543558150097</v>
      </c>
    </row>
    <row r="848" spans="1:8" ht="12.75" outlineLevel="7">
      <c r="A848" s="50">
        <f t="shared" si="25"/>
        <v>833</v>
      </c>
      <c r="B848" s="24" t="s">
        <v>223</v>
      </c>
      <c r="C848" s="23" t="s">
        <v>585</v>
      </c>
      <c r="D848" s="23" t="s">
        <v>111</v>
      </c>
      <c r="E848" s="23" t="s">
        <v>163</v>
      </c>
      <c r="F848" s="129">
        <v>21361.1</v>
      </c>
      <c r="G848" s="129">
        <v>21340.9</v>
      </c>
      <c r="H848" s="130">
        <f t="shared" si="24"/>
        <v>99.90543558150097</v>
      </c>
    </row>
    <row r="849" spans="1:8" ht="45" outlineLevel="7">
      <c r="A849" s="50">
        <f t="shared" si="25"/>
        <v>834</v>
      </c>
      <c r="B849" s="24" t="s">
        <v>224</v>
      </c>
      <c r="C849" s="23" t="s">
        <v>585</v>
      </c>
      <c r="D849" s="23" t="s">
        <v>111</v>
      </c>
      <c r="E849" s="23" t="s">
        <v>51</v>
      </c>
      <c r="F849" s="129">
        <v>21361.1</v>
      </c>
      <c r="G849" s="129">
        <v>21340.9</v>
      </c>
      <c r="H849" s="130">
        <f aca="true" t="shared" si="26" ref="H849:H912">G849/F849*100</f>
        <v>99.90543558150097</v>
      </c>
    </row>
    <row r="850" spans="1:8" ht="22.5" outlineLevel="7">
      <c r="A850" s="50">
        <f aca="true" t="shared" si="27" ref="A850:A913">A849+1</f>
        <v>835</v>
      </c>
      <c r="B850" s="24" t="s">
        <v>567</v>
      </c>
      <c r="C850" s="23" t="s">
        <v>585</v>
      </c>
      <c r="D850" s="23" t="s">
        <v>236</v>
      </c>
      <c r="E850" s="23"/>
      <c r="F850" s="129">
        <v>8962.9</v>
      </c>
      <c r="G850" s="129">
        <v>7485.6</v>
      </c>
      <c r="H850" s="130">
        <f t="shared" si="26"/>
        <v>83.51761148735342</v>
      </c>
    </row>
    <row r="851" spans="1:8" ht="22.5" outlineLevel="7">
      <c r="A851" s="50">
        <f t="shared" si="27"/>
        <v>836</v>
      </c>
      <c r="B851" s="24" t="s">
        <v>237</v>
      </c>
      <c r="C851" s="23" t="s">
        <v>585</v>
      </c>
      <c r="D851" s="23" t="s">
        <v>238</v>
      </c>
      <c r="E851" s="23"/>
      <c r="F851" s="129">
        <v>8962.9</v>
      </c>
      <c r="G851" s="129">
        <v>7485.6</v>
      </c>
      <c r="H851" s="130">
        <f t="shared" si="26"/>
        <v>83.51761148735342</v>
      </c>
    </row>
    <row r="852" spans="1:8" ht="12.75" outlineLevel="7">
      <c r="A852" s="50">
        <f t="shared" si="27"/>
        <v>837</v>
      </c>
      <c r="B852" s="24" t="s">
        <v>223</v>
      </c>
      <c r="C852" s="23" t="s">
        <v>585</v>
      </c>
      <c r="D852" s="23" t="s">
        <v>238</v>
      </c>
      <c r="E852" s="23" t="s">
        <v>163</v>
      </c>
      <c r="F852" s="129">
        <v>8962.9</v>
      </c>
      <c r="G852" s="129">
        <v>7485.6</v>
      </c>
      <c r="H852" s="130">
        <f t="shared" si="26"/>
        <v>83.51761148735342</v>
      </c>
    </row>
    <row r="853" spans="1:8" ht="45" outlineLevel="7">
      <c r="A853" s="50">
        <f t="shared" si="27"/>
        <v>838</v>
      </c>
      <c r="B853" s="24" t="s">
        <v>224</v>
      </c>
      <c r="C853" s="23" t="s">
        <v>585</v>
      </c>
      <c r="D853" s="23" t="s">
        <v>238</v>
      </c>
      <c r="E853" s="23" t="s">
        <v>51</v>
      </c>
      <c r="F853" s="129">
        <v>8962.9</v>
      </c>
      <c r="G853" s="129">
        <v>7485.6</v>
      </c>
      <c r="H853" s="130">
        <f t="shared" si="26"/>
        <v>83.51761148735342</v>
      </c>
    </row>
    <row r="854" spans="1:8" ht="12.75" outlineLevel="7">
      <c r="A854" s="50">
        <f t="shared" si="27"/>
        <v>839</v>
      </c>
      <c r="B854" s="24" t="s">
        <v>253</v>
      </c>
      <c r="C854" s="23" t="s">
        <v>585</v>
      </c>
      <c r="D854" s="23" t="s">
        <v>254</v>
      </c>
      <c r="E854" s="23"/>
      <c r="F854" s="129">
        <v>205.5</v>
      </c>
      <c r="G854" s="129">
        <v>193.9</v>
      </c>
      <c r="H854" s="130">
        <f t="shared" si="26"/>
        <v>94.35523114355232</v>
      </c>
    </row>
    <row r="855" spans="1:8" ht="12.75" outlineLevel="7">
      <c r="A855" s="50">
        <f t="shared" si="27"/>
        <v>840</v>
      </c>
      <c r="B855" s="24" t="s">
        <v>261</v>
      </c>
      <c r="C855" s="23" t="s">
        <v>585</v>
      </c>
      <c r="D855" s="23" t="s">
        <v>262</v>
      </c>
      <c r="E855" s="23"/>
      <c r="F855" s="129">
        <v>24.2</v>
      </c>
      <c r="G855" s="129">
        <v>13</v>
      </c>
      <c r="H855" s="130">
        <f t="shared" si="26"/>
        <v>53.71900826446281</v>
      </c>
    </row>
    <row r="856" spans="1:8" ht="12.75" outlineLevel="7">
      <c r="A856" s="50">
        <f t="shared" si="27"/>
        <v>841</v>
      </c>
      <c r="B856" s="24" t="s">
        <v>223</v>
      </c>
      <c r="C856" s="23" t="s">
        <v>585</v>
      </c>
      <c r="D856" s="23" t="s">
        <v>262</v>
      </c>
      <c r="E856" s="23" t="s">
        <v>163</v>
      </c>
      <c r="F856" s="129">
        <v>24.2</v>
      </c>
      <c r="G856" s="129">
        <v>13</v>
      </c>
      <c r="H856" s="130">
        <f t="shared" si="26"/>
        <v>53.71900826446281</v>
      </c>
    </row>
    <row r="857" spans="1:8" ht="45" outlineLevel="7">
      <c r="A857" s="50">
        <f t="shared" si="27"/>
        <v>842</v>
      </c>
      <c r="B857" s="24" t="s">
        <v>224</v>
      </c>
      <c r="C857" s="23" t="s">
        <v>585</v>
      </c>
      <c r="D857" s="23" t="s">
        <v>262</v>
      </c>
      <c r="E857" s="23" t="s">
        <v>51</v>
      </c>
      <c r="F857" s="129">
        <v>24.2</v>
      </c>
      <c r="G857" s="129">
        <v>13</v>
      </c>
      <c r="H857" s="130">
        <f t="shared" si="26"/>
        <v>53.71900826446281</v>
      </c>
    </row>
    <row r="858" spans="1:8" ht="12.75" outlineLevel="7">
      <c r="A858" s="50">
        <f t="shared" si="27"/>
        <v>843</v>
      </c>
      <c r="B858" s="24" t="s">
        <v>255</v>
      </c>
      <c r="C858" s="23" t="s">
        <v>585</v>
      </c>
      <c r="D858" s="23" t="s">
        <v>256</v>
      </c>
      <c r="E858" s="23"/>
      <c r="F858" s="129">
        <v>181.3</v>
      </c>
      <c r="G858" s="129">
        <v>180.9</v>
      </c>
      <c r="H858" s="130">
        <f t="shared" si="26"/>
        <v>99.77937120794263</v>
      </c>
    </row>
    <row r="859" spans="1:8" ht="12.75" outlineLevel="7">
      <c r="A859" s="50">
        <f t="shared" si="27"/>
        <v>844</v>
      </c>
      <c r="B859" s="24" t="s">
        <v>223</v>
      </c>
      <c r="C859" s="23" t="s">
        <v>585</v>
      </c>
      <c r="D859" s="23" t="s">
        <v>256</v>
      </c>
      <c r="E859" s="23" t="s">
        <v>163</v>
      </c>
      <c r="F859" s="129">
        <v>181.3</v>
      </c>
      <c r="G859" s="129">
        <v>180.9</v>
      </c>
      <c r="H859" s="130">
        <f t="shared" si="26"/>
        <v>99.77937120794263</v>
      </c>
    </row>
    <row r="860" spans="1:8" ht="45" outlineLevel="7">
      <c r="A860" s="50">
        <f t="shared" si="27"/>
        <v>845</v>
      </c>
      <c r="B860" s="24" t="s">
        <v>224</v>
      </c>
      <c r="C860" s="23" t="s">
        <v>585</v>
      </c>
      <c r="D860" s="23" t="s">
        <v>256</v>
      </c>
      <c r="E860" s="23" t="s">
        <v>51</v>
      </c>
      <c r="F860" s="129">
        <v>181.3</v>
      </c>
      <c r="G860" s="129">
        <v>180.9</v>
      </c>
      <c r="H860" s="130">
        <f t="shared" si="26"/>
        <v>99.77937120794263</v>
      </c>
    </row>
    <row r="861" spans="1:8" ht="33.75" outlineLevel="2">
      <c r="A861" s="50">
        <f t="shared" si="27"/>
        <v>846</v>
      </c>
      <c r="B861" s="24" t="s">
        <v>257</v>
      </c>
      <c r="C861" s="23" t="s">
        <v>587</v>
      </c>
      <c r="D861" s="23"/>
      <c r="E861" s="23"/>
      <c r="F861" s="129">
        <v>140</v>
      </c>
      <c r="G861" s="129">
        <v>0</v>
      </c>
      <c r="H861" s="130">
        <f t="shared" si="26"/>
        <v>0</v>
      </c>
    </row>
    <row r="862" spans="1:8" ht="12.75" outlineLevel="7">
      <c r="A862" s="50">
        <f t="shared" si="27"/>
        <v>847</v>
      </c>
      <c r="B862" s="24" t="s">
        <v>253</v>
      </c>
      <c r="C862" s="23" t="s">
        <v>587</v>
      </c>
      <c r="D862" s="23" t="s">
        <v>254</v>
      </c>
      <c r="E862" s="23"/>
      <c r="F862" s="129">
        <v>140</v>
      </c>
      <c r="G862" s="129">
        <v>0</v>
      </c>
      <c r="H862" s="130">
        <f t="shared" si="26"/>
        <v>0</v>
      </c>
    </row>
    <row r="863" spans="1:8" ht="12.75" outlineLevel="7">
      <c r="A863" s="50">
        <f t="shared" si="27"/>
        <v>848</v>
      </c>
      <c r="B863" s="24" t="s">
        <v>258</v>
      </c>
      <c r="C863" s="23" t="s">
        <v>587</v>
      </c>
      <c r="D863" s="23" t="s">
        <v>259</v>
      </c>
      <c r="E863" s="23"/>
      <c r="F863" s="129">
        <v>140</v>
      </c>
      <c r="G863" s="129">
        <v>0</v>
      </c>
      <c r="H863" s="130">
        <f t="shared" si="26"/>
        <v>0</v>
      </c>
    </row>
    <row r="864" spans="1:8" ht="12.75" outlineLevel="7">
      <c r="A864" s="50">
        <f t="shared" si="27"/>
        <v>849</v>
      </c>
      <c r="B864" s="24" t="s">
        <v>223</v>
      </c>
      <c r="C864" s="23" t="s">
        <v>587</v>
      </c>
      <c r="D864" s="23" t="s">
        <v>259</v>
      </c>
      <c r="E864" s="23" t="s">
        <v>163</v>
      </c>
      <c r="F864" s="129">
        <v>140</v>
      </c>
      <c r="G864" s="129">
        <v>0</v>
      </c>
      <c r="H864" s="130">
        <f t="shared" si="26"/>
        <v>0</v>
      </c>
    </row>
    <row r="865" spans="1:8" ht="12.75" outlineLevel="7">
      <c r="A865" s="50">
        <f t="shared" si="27"/>
        <v>850</v>
      </c>
      <c r="B865" s="24" t="s">
        <v>140</v>
      </c>
      <c r="C865" s="23" t="s">
        <v>587</v>
      </c>
      <c r="D865" s="23" t="s">
        <v>259</v>
      </c>
      <c r="E865" s="23" t="s">
        <v>52</v>
      </c>
      <c r="F865" s="129">
        <v>140</v>
      </c>
      <c r="G865" s="129">
        <v>0</v>
      </c>
      <c r="H865" s="130">
        <f t="shared" si="26"/>
        <v>0</v>
      </c>
    </row>
    <row r="866" spans="1:8" ht="33.75" outlineLevel="2">
      <c r="A866" s="50">
        <f t="shared" si="27"/>
        <v>851</v>
      </c>
      <c r="B866" s="24" t="s">
        <v>286</v>
      </c>
      <c r="C866" s="23" t="s">
        <v>645</v>
      </c>
      <c r="D866" s="23"/>
      <c r="E866" s="23"/>
      <c r="F866" s="129">
        <v>770</v>
      </c>
      <c r="G866" s="129">
        <v>770</v>
      </c>
      <c r="H866" s="130">
        <f t="shared" si="26"/>
        <v>100</v>
      </c>
    </row>
    <row r="867" spans="1:8" ht="22.5" outlineLevel="7">
      <c r="A867" s="50">
        <f t="shared" si="27"/>
        <v>852</v>
      </c>
      <c r="B867" s="24" t="s">
        <v>567</v>
      </c>
      <c r="C867" s="23" t="s">
        <v>645</v>
      </c>
      <c r="D867" s="23" t="s">
        <v>236</v>
      </c>
      <c r="E867" s="23"/>
      <c r="F867" s="129">
        <v>770</v>
      </c>
      <c r="G867" s="129">
        <v>770</v>
      </c>
      <c r="H867" s="130">
        <f t="shared" si="26"/>
        <v>100</v>
      </c>
    </row>
    <row r="868" spans="1:8" ht="22.5" outlineLevel="7">
      <c r="A868" s="50">
        <f t="shared" si="27"/>
        <v>853</v>
      </c>
      <c r="B868" s="24" t="s">
        <v>237</v>
      </c>
      <c r="C868" s="23" t="s">
        <v>645</v>
      </c>
      <c r="D868" s="23" t="s">
        <v>238</v>
      </c>
      <c r="E868" s="23"/>
      <c r="F868" s="129">
        <v>770</v>
      </c>
      <c r="G868" s="129">
        <v>770</v>
      </c>
      <c r="H868" s="130">
        <f t="shared" si="26"/>
        <v>100</v>
      </c>
    </row>
    <row r="869" spans="1:8" ht="12.75" outlineLevel="7">
      <c r="A869" s="50">
        <f t="shared" si="27"/>
        <v>854</v>
      </c>
      <c r="B869" s="24" t="s">
        <v>227</v>
      </c>
      <c r="C869" s="23" t="s">
        <v>645</v>
      </c>
      <c r="D869" s="23" t="s">
        <v>238</v>
      </c>
      <c r="E869" s="23" t="s">
        <v>34</v>
      </c>
      <c r="F869" s="129">
        <v>770</v>
      </c>
      <c r="G869" s="129">
        <v>770</v>
      </c>
      <c r="H869" s="130">
        <f t="shared" si="26"/>
        <v>100</v>
      </c>
    </row>
    <row r="870" spans="1:8" ht="12.75" outlineLevel="7">
      <c r="A870" s="50">
        <f t="shared" si="27"/>
        <v>855</v>
      </c>
      <c r="B870" s="24" t="s">
        <v>165</v>
      </c>
      <c r="C870" s="23" t="s">
        <v>645</v>
      </c>
      <c r="D870" s="23" t="s">
        <v>238</v>
      </c>
      <c r="E870" s="23" t="s">
        <v>166</v>
      </c>
      <c r="F870" s="129">
        <v>770</v>
      </c>
      <c r="G870" s="129">
        <v>770</v>
      </c>
      <c r="H870" s="130">
        <f t="shared" si="26"/>
        <v>100</v>
      </c>
    </row>
    <row r="871" spans="1:8" ht="33.75" outlineLevel="2">
      <c r="A871" s="50">
        <f t="shared" si="27"/>
        <v>856</v>
      </c>
      <c r="B871" s="24" t="s">
        <v>387</v>
      </c>
      <c r="C871" s="23" t="s">
        <v>572</v>
      </c>
      <c r="D871" s="23"/>
      <c r="E871" s="23"/>
      <c r="F871" s="129">
        <v>982.7</v>
      </c>
      <c r="G871" s="129">
        <v>963.8</v>
      </c>
      <c r="H871" s="130">
        <f t="shared" si="26"/>
        <v>98.07672738373867</v>
      </c>
    </row>
    <row r="872" spans="1:8" ht="56.25" outlineLevel="7">
      <c r="A872" s="50">
        <f t="shared" si="27"/>
        <v>857</v>
      </c>
      <c r="B872" s="24" t="s">
        <v>233</v>
      </c>
      <c r="C872" s="23" t="s">
        <v>572</v>
      </c>
      <c r="D872" s="23" t="s">
        <v>234</v>
      </c>
      <c r="E872" s="23"/>
      <c r="F872" s="129">
        <v>982.7</v>
      </c>
      <c r="G872" s="129">
        <v>963.8</v>
      </c>
      <c r="H872" s="130">
        <f t="shared" si="26"/>
        <v>98.07672738373867</v>
      </c>
    </row>
    <row r="873" spans="1:8" ht="22.5" outlineLevel="7">
      <c r="A873" s="50">
        <f t="shared" si="27"/>
        <v>858</v>
      </c>
      <c r="B873" s="24" t="s">
        <v>235</v>
      </c>
      <c r="C873" s="23" t="s">
        <v>572</v>
      </c>
      <c r="D873" s="23" t="s">
        <v>111</v>
      </c>
      <c r="E873" s="23"/>
      <c r="F873" s="129">
        <v>982.7</v>
      </c>
      <c r="G873" s="129">
        <v>963.8</v>
      </c>
      <c r="H873" s="130">
        <f t="shared" si="26"/>
        <v>98.07672738373867</v>
      </c>
    </row>
    <row r="874" spans="1:8" ht="12.75" outlineLevel="7">
      <c r="A874" s="50">
        <f t="shared" si="27"/>
        <v>859</v>
      </c>
      <c r="B874" s="24" t="s">
        <v>223</v>
      </c>
      <c r="C874" s="23" t="s">
        <v>572</v>
      </c>
      <c r="D874" s="23" t="s">
        <v>111</v>
      </c>
      <c r="E874" s="23" t="s">
        <v>163</v>
      </c>
      <c r="F874" s="129">
        <v>982.7</v>
      </c>
      <c r="G874" s="129">
        <v>963.8</v>
      </c>
      <c r="H874" s="130">
        <f t="shared" si="26"/>
        <v>98.07672738373867</v>
      </c>
    </row>
    <row r="875" spans="1:8" ht="33.75" outlineLevel="7">
      <c r="A875" s="50">
        <f t="shared" si="27"/>
        <v>860</v>
      </c>
      <c r="B875" s="24" t="s">
        <v>46</v>
      </c>
      <c r="C875" s="23" t="s">
        <v>572</v>
      </c>
      <c r="D875" s="23" t="s">
        <v>111</v>
      </c>
      <c r="E875" s="23" t="s">
        <v>47</v>
      </c>
      <c r="F875" s="129">
        <v>982.7</v>
      </c>
      <c r="G875" s="129">
        <v>963.8</v>
      </c>
      <c r="H875" s="130">
        <f t="shared" si="26"/>
        <v>98.07672738373867</v>
      </c>
    </row>
    <row r="876" spans="1:8" ht="67.5" outlineLevel="2">
      <c r="A876" s="50">
        <f t="shared" si="27"/>
        <v>861</v>
      </c>
      <c r="B876" s="24" t="s">
        <v>717</v>
      </c>
      <c r="C876" s="23" t="s">
        <v>718</v>
      </c>
      <c r="D876" s="23"/>
      <c r="E876" s="23"/>
      <c r="F876" s="129">
        <v>9646.5</v>
      </c>
      <c r="G876" s="129">
        <v>9597.2</v>
      </c>
      <c r="H876" s="130">
        <f t="shared" si="26"/>
        <v>99.48893381019023</v>
      </c>
    </row>
    <row r="877" spans="1:8" ht="22.5" outlineLevel="7">
      <c r="A877" s="50">
        <f t="shared" si="27"/>
        <v>862</v>
      </c>
      <c r="B877" s="24" t="s">
        <v>639</v>
      </c>
      <c r="C877" s="23" t="s">
        <v>718</v>
      </c>
      <c r="D877" s="23" t="s">
        <v>306</v>
      </c>
      <c r="E877" s="23"/>
      <c r="F877" s="129">
        <v>9646.5</v>
      </c>
      <c r="G877" s="129">
        <v>9597.2</v>
      </c>
      <c r="H877" s="130">
        <f t="shared" si="26"/>
        <v>99.48893381019023</v>
      </c>
    </row>
    <row r="878" spans="1:8" ht="12.75" outlineLevel="7">
      <c r="A878" s="50">
        <f t="shared" si="27"/>
        <v>863</v>
      </c>
      <c r="B878" s="24" t="s">
        <v>395</v>
      </c>
      <c r="C878" s="23" t="s">
        <v>718</v>
      </c>
      <c r="D878" s="23" t="s">
        <v>375</v>
      </c>
      <c r="E878" s="23"/>
      <c r="F878" s="129">
        <v>9646.5</v>
      </c>
      <c r="G878" s="129">
        <v>9597.2</v>
      </c>
      <c r="H878" s="130">
        <f t="shared" si="26"/>
        <v>99.48893381019023</v>
      </c>
    </row>
    <row r="879" spans="1:8" ht="12.75" outlineLevel="7">
      <c r="A879" s="50">
        <f t="shared" si="27"/>
        <v>864</v>
      </c>
      <c r="B879" s="24" t="s">
        <v>229</v>
      </c>
      <c r="C879" s="23" t="s">
        <v>718</v>
      </c>
      <c r="D879" s="23" t="s">
        <v>375</v>
      </c>
      <c r="E879" s="23" t="s">
        <v>43</v>
      </c>
      <c r="F879" s="129">
        <v>9646.5</v>
      </c>
      <c r="G879" s="129">
        <v>9597.2</v>
      </c>
      <c r="H879" s="130">
        <f t="shared" si="26"/>
        <v>99.48893381019023</v>
      </c>
    </row>
    <row r="880" spans="1:8" ht="12.75" outlineLevel="7">
      <c r="A880" s="50">
        <f t="shared" si="27"/>
        <v>865</v>
      </c>
      <c r="B880" s="24" t="s">
        <v>119</v>
      </c>
      <c r="C880" s="23" t="s">
        <v>718</v>
      </c>
      <c r="D880" s="23" t="s">
        <v>375</v>
      </c>
      <c r="E880" s="23" t="s">
        <v>120</v>
      </c>
      <c r="F880" s="129">
        <v>9646.5</v>
      </c>
      <c r="G880" s="129">
        <v>9597.2</v>
      </c>
      <c r="H880" s="130">
        <f t="shared" si="26"/>
        <v>99.48893381019023</v>
      </c>
    </row>
    <row r="881" spans="1:8" ht="22.5" outlineLevel="1">
      <c r="A881" s="50">
        <f t="shared" si="27"/>
        <v>866</v>
      </c>
      <c r="B881" s="24" t="s">
        <v>313</v>
      </c>
      <c r="C881" s="23" t="s">
        <v>798</v>
      </c>
      <c r="D881" s="23"/>
      <c r="E881" s="23"/>
      <c r="F881" s="129">
        <v>25579.5</v>
      </c>
      <c r="G881" s="129">
        <v>25199</v>
      </c>
      <c r="H881" s="130">
        <f t="shared" si="26"/>
        <v>98.51248069743349</v>
      </c>
    </row>
    <row r="882" spans="1:8" ht="67.5" outlineLevel="2">
      <c r="A882" s="50">
        <f t="shared" si="27"/>
        <v>867</v>
      </c>
      <c r="B882" s="24" t="s">
        <v>323</v>
      </c>
      <c r="C882" s="23" t="s">
        <v>826</v>
      </c>
      <c r="D882" s="23"/>
      <c r="E882" s="23"/>
      <c r="F882" s="129">
        <v>470.8</v>
      </c>
      <c r="G882" s="129">
        <v>470.8</v>
      </c>
      <c r="H882" s="130">
        <f t="shared" si="26"/>
        <v>100</v>
      </c>
    </row>
    <row r="883" spans="1:8" ht="12.75" outlineLevel="7">
      <c r="A883" s="50">
        <f t="shared" si="27"/>
        <v>868</v>
      </c>
      <c r="B883" s="24" t="s">
        <v>284</v>
      </c>
      <c r="C883" s="23" t="s">
        <v>826</v>
      </c>
      <c r="D883" s="23" t="s">
        <v>48</v>
      </c>
      <c r="E883" s="23"/>
      <c r="F883" s="129">
        <v>470.8</v>
      </c>
      <c r="G883" s="129">
        <v>470.8</v>
      </c>
      <c r="H883" s="130">
        <f t="shared" si="26"/>
        <v>100</v>
      </c>
    </row>
    <row r="884" spans="1:8" ht="12.75" outlineLevel="7">
      <c r="A884" s="50">
        <f t="shared" si="27"/>
        <v>869</v>
      </c>
      <c r="B884" s="24" t="s">
        <v>74</v>
      </c>
      <c r="C884" s="23" t="s">
        <v>826</v>
      </c>
      <c r="D884" s="23" t="s">
        <v>285</v>
      </c>
      <c r="E884" s="23"/>
      <c r="F884" s="129">
        <v>470.8</v>
      </c>
      <c r="G884" s="129">
        <v>470.8</v>
      </c>
      <c r="H884" s="130">
        <f t="shared" si="26"/>
        <v>100</v>
      </c>
    </row>
    <row r="885" spans="1:8" ht="33.75" outlineLevel="7">
      <c r="A885" s="50">
        <f t="shared" si="27"/>
        <v>870</v>
      </c>
      <c r="B885" s="24" t="s">
        <v>557</v>
      </c>
      <c r="C885" s="23" t="s">
        <v>826</v>
      </c>
      <c r="D885" s="23" t="s">
        <v>285</v>
      </c>
      <c r="E885" s="23" t="s">
        <v>194</v>
      </c>
      <c r="F885" s="129">
        <v>470.8</v>
      </c>
      <c r="G885" s="129">
        <v>470.8</v>
      </c>
      <c r="H885" s="130">
        <f t="shared" si="26"/>
        <v>100</v>
      </c>
    </row>
    <row r="886" spans="1:8" ht="12.75" outlineLevel="7">
      <c r="A886" s="50">
        <f t="shared" si="27"/>
        <v>871</v>
      </c>
      <c r="B886" s="24" t="s">
        <v>559</v>
      </c>
      <c r="C886" s="23" t="s">
        <v>826</v>
      </c>
      <c r="D886" s="23" t="s">
        <v>285</v>
      </c>
      <c r="E886" s="23" t="s">
        <v>196</v>
      </c>
      <c r="F886" s="129">
        <v>470.8</v>
      </c>
      <c r="G886" s="129">
        <v>470.8</v>
      </c>
      <c r="H886" s="130">
        <f t="shared" si="26"/>
        <v>100</v>
      </c>
    </row>
    <row r="887" spans="1:8" ht="56.25" outlineLevel="2">
      <c r="A887" s="50">
        <f t="shared" si="27"/>
        <v>872</v>
      </c>
      <c r="B887" s="24" t="s">
        <v>816</v>
      </c>
      <c r="C887" s="23" t="s">
        <v>817</v>
      </c>
      <c r="D887" s="23"/>
      <c r="E887" s="23"/>
      <c r="F887" s="129">
        <v>351.8</v>
      </c>
      <c r="G887" s="129">
        <v>351.8</v>
      </c>
      <c r="H887" s="130">
        <f t="shared" si="26"/>
        <v>100</v>
      </c>
    </row>
    <row r="888" spans="1:8" ht="157.5" outlineLevel="3">
      <c r="A888" s="50">
        <f t="shared" si="27"/>
        <v>873</v>
      </c>
      <c r="B888" s="25" t="s">
        <v>818</v>
      </c>
      <c r="C888" s="23" t="s">
        <v>819</v>
      </c>
      <c r="D888" s="23"/>
      <c r="E888" s="23"/>
      <c r="F888" s="129">
        <v>351.8</v>
      </c>
      <c r="G888" s="129">
        <v>351.8</v>
      </c>
      <c r="H888" s="130">
        <f t="shared" si="26"/>
        <v>100</v>
      </c>
    </row>
    <row r="889" spans="1:8" ht="12.75" outlineLevel="7">
      <c r="A889" s="50">
        <f t="shared" si="27"/>
        <v>874</v>
      </c>
      <c r="B889" s="24" t="s">
        <v>284</v>
      </c>
      <c r="C889" s="23" t="s">
        <v>819</v>
      </c>
      <c r="D889" s="23" t="s">
        <v>48</v>
      </c>
      <c r="E889" s="23"/>
      <c r="F889" s="129">
        <v>351.8</v>
      </c>
      <c r="G889" s="129">
        <v>351.8</v>
      </c>
      <c r="H889" s="130">
        <f t="shared" si="26"/>
        <v>100</v>
      </c>
    </row>
    <row r="890" spans="1:8" ht="12.75" outlineLevel="7">
      <c r="A890" s="50">
        <f t="shared" si="27"/>
        <v>875</v>
      </c>
      <c r="B890" s="24" t="s">
        <v>74</v>
      </c>
      <c r="C890" s="23" t="s">
        <v>819</v>
      </c>
      <c r="D890" s="23" t="s">
        <v>285</v>
      </c>
      <c r="E890" s="23"/>
      <c r="F890" s="129">
        <v>351.8</v>
      </c>
      <c r="G890" s="129">
        <v>351.8</v>
      </c>
      <c r="H890" s="130">
        <f t="shared" si="26"/>
        <v>100</v>
      </c>
    </row>
    <row r="891" spans="1:8" ht="12.75" outlineLevel="7">
      <c r="A891" s="50">
        <f t="shared" si="27"/>
        <v>876</v>
      </c>
      <c r="B891" s="24" t="s">
        <v>229</v>
      </c>
      <c r="C891" s="23" t="s">
        <v>819</v>
      </c>
      <c r="D891" s="23" t="s">
        <v>285</v>
      </c>
      <c r="E891" s="23" t="s">
        <v>43</v>
      </c>
      <c r="F891" s="129">
        <v>351.8</v>
      </c>
      <c r="G891" s="129">
        <v>351.8</v>
      </c>
      <c r="H891" s="130">
        <f t="shared" si="26"/>
        <v>100</v>
      </c>
    </row>
    <row r="892" spans="1:8" ht="12.75" outlineLevel="7">
      <c r="A892" s="50">
        <f t="shared" si="27"/>
        <v>877</v>
      </c>
      <c r="B892" s="24" t="s">
        <v>121</v>
      </c>
      <c r="C892" s="23" t="s">
        <v>819</v>
      </c>
      <c r="D892" s="23" t="s">
        <v>285</v>
      </c>
      <c r="E892" s="23" t="s">
        <v>122</v>
      </c>
      <c r="F892" s="129">
        <v>351.8</v>
      </c>
      <c r="G892" s="129">
        <v>351.8</v>
      </c>
      <c r="H892" s="130">
        <f t="shared" si="26"/>
        <v>100</v>
      </c>
    </row>
    <row r="893" spans="1:8" ht="56.25" outlineLevel="2">
      <c r="A893" s="50">
        <f t="shared" si="27"/>
        <v>878</v>
      </c>
      <c r="B893" s="24" t="s">
        <v>820</v>
      </c>
      <c r="C893" s="23" t="s">
        <v>821</v>
      </c>
      <c r="D893" s="23"/>
      <c r="E893" s="23"/>
      <c r="F893" s="129">
        <v>689.3</v>
      </c>
      <c r="G893" s="129">
        <v>689.3</v>
      </c>
      <c r="H893" s="130">
        <f t="shared" si="26"/>
        <v>100</v>
      </c>
    </row>
    <row r="894" spans="1:8" ht="12.75" outlineLevel="7">
      <c r="A894" s="50">
        <f t="shared" si="27"/>
        <v>879</v>
      </c>
      <c r="B894" s="24" t="s">
        <v>284</v>
      </c>
      <c r="C894" s="23" t="s">
        <v>821</v>
      </c>
      <c r="D894" s="23" t="s">
        <v>48</v>
      </c>
      <c r="E894" s="23"/>
      <c r="F894" s="129">
        <v>689.3</v>
      </c>
      <c r="G894" s="129">
        <v>689.3</v>
      </c>
      <c r="H894" s="130">
        <f t="shared" si="26"/>
        <v>100</v>
      </c>
    </row>
    <row r="895" spans="1:8" ht="12.75" outlineLevel="7">
      <c r="A895" s="50">
        <f t="shared" si="27"/>
        <v>880</v>
      </c>
      <c r="B895" s="24" t="s">
        <v>74</v>
      </c>
      <c r="C895" s="23" t="s">
        <v>821</v>
      </c>
      <c r="D895" s="23" t="s">
        <v>285</v>
      </c>
      <c r="E895" s="23"/>
      <c r="F895" s="129">
        <v>689.3</v>
      </c>
      <c r="G895" s="129">
        <v>689.3</v>
      </c>
      <c r="H895" s="130">
        <f t="shared" si="26"/>
        <v>100</v>
      </c>
    </row>
    <row r="896" spans="1:8" ht="12.75" outlineLevel="7">
      <c r="A896" s="50">
        <f t="shared" si="27"/>
        <v>881</v>
      </c>
      <c r="B896" s="24" t="s">
        <v>229</v>
      </c>
      <c r="C896" s="23" t="s">
        <v>821</v>
      </c>
      <c r="D896" s="23" t="s">
        <v>285</v>
      </c>
      <c r="E896" s="23" t="s">
        <v>43</v>
      </c>
      <c r="F896" s="129">
        <v>689.3</v>
      </c>
      <c r="G896" s="129">
        <v>689.3</v>
      </c>
      <c r="H896" s="130">
        <f t="shared" si="26"/>
        <v>100</v>
      </c>
    </row>
    <row r="897" spans="1:8" ht="12.75" outlineLevel="7">
      <c r="A897" s="50">
        <f t="shared" si="27"/>
        <v>882</v>
      </c>
      <c r="B897" s="24" t="s">
        <v>121</v>
      </c>
      <c r="C897" s="23" t="s">
        <v>821</v>
      </c>
      <c r="D897" s="23" t="s">
        <v>285</v>
      </c>
      <c r="E897" s="23" t="s">
        <v>122</v>
      </c>
      <c r="F897" s="129">
        <v>689.3</v>
      </c>
      <c r="G897" s="129">
        <v>689.3</v>
      </c>
      <c r="H897" s="130">
        <f t="shared" si="26"/>
        <v>100</v>
      </c>
    </row>
    <row r="898" spans="1:8" ht="45" outlineLevel="2">
      <c r="A898" s="50">
        <f t="shared" si="27"/>
        <v>883</v>
      </c>
      <c r="B898" s="24" t="s">
        <v>315</v>
      </c>
      <c r="C898" s="23" t="s">
        <v>803</v>
      </c>
      <c r="D898" s="23"/>
      <c r="E898" s="23"/>
      <c r="F898" s="129">
        <v>1991.2</v>
      </c>
      <c r="G898" s="129">
        <v>1991.2</v>
      </c>
      <c r="H898" s="130">
        <f t="shared" si="26"/>
        <v>100</v>
      </c>
    </row>
    <row r="899" spans="1:8" ht="12.75" outlineLevel="7">
      <c r="A899" s="50">
        <f t="shared" si="27"/>
        <v>884</v>
      </c>
      <c r="B899" s="24" t="s">
        <v>284</v>
      </c>
      <c r="C899" s="23" t="s">
        <v>803</v>
      </c>
      <c r="D899" s="23" t="s">
        <v>48</v>
      </c>
      <c r="E899" s="23"/>
      <c r="F899" s="129">
        <v>1991.2</v>
      </c>
      <c r="G899" s="129">
        <v>1991.2</v>
      </c>
      <c r="H899" s="130">
        <f t="shared" si="26"/>
        <v>100</v>
      </c>
    </row>
    <row r="900" spans="1:8" ht="12.75" outlineLevel="7">
      <c r="A900" s="50">
        <f t="shared" si="27"/>
        <v>885</v>
      </c>
      <c r="B900" s="24" t="s">
        <v>800</v>
      </c>
      <c r="C900" s="23" t="s">
        <v>803</v>
      </c>
      <c r="D900" s="23" t="s">
        <v>801</v>
      </c>
      <c r="E900" s="23"/>
      <c r="F900" s="129">
        <v>1991.2</v>
      </c>
      <c r="G900" s="129">
        <v>1991.2</v>
      </c>
      <c r="H900" s="130">
        <f t="shared" si="26"/>
        <v>100</v>
      </c>
    </row>
    <row r="901" spans="1:8" ht="12.75" outlineLevel="7">
      <c r="A901" s="50">
        <f t="shared" si="27"/>
        <v>886</v>
      </c>
      <c r="B901" s="24" t="s">
        <v>225</v>
      </c>
      <c r="C901" s="23" t="s">
        <v>803</v>
      </c>
      <c r="D901" s="23" t="s">
        <v>801</v>
      </c>
      <c r="E901" s="23" t="s">
        <v>191</v>
      </c>
      <c r="F901" s="129">
        <v>1991.2</v>
      </c>
      <c r="G901" s="129">
        <v>1991.2</v>
      </c>
      <c r="H901" s="130">
        <f t="shared" si="26"/>
        <v>100</v>
      </c>
    </row>
    <row r="902" spans="1:8" ht="12.75" outlineLevel="7">
      <c r="A902" s="50">
        <f t="shared" si="27"/>
        <v>887</v>
      </c>
      <c r="B902" s="24" t="s">
        <v>192</v>
      </c>
      <c r="C902" s="23" t="s">
        <v>803</v>
      </c>
      <c r="D902" s="23" t="s">
        <v>801</v>
      </c>
      <c r="E902" s="23" t="s">
        <v>193</v>
      </c>
      <c r="F902" s="129">
        <v>1991.2</v>
      </c>
      <c r="G902" s="129">
        <v>1991.2</v>
      </c>
      <c r="H902" s="130">
        <f t="shared" si="26"/>
        <v>100</v>
      </c>
    </row>
    <row r="903" spans="1:8" ht="56.25" outlineLevel="2">
      <c r="A903" s="50">
        <f t="shared" si="27"/>
        <v>888</v>
      </c>
      <c r="B903" s="24" t="s">
        <v>806</v>
      </c>
      <c r="C903" s="23" t="s">
        <v>807</v>
      </c>
      <c r="D903" s="23"/>
      <c r="E903" s="23"/>
      <c r="F903" s="129">
        <v>17811.3</v>
      </c>
      <c r="G903" s="129">
        <v>17546</v>
      </c>
      <c r="H903" s="130">
        <f t="shared" si="26"/>
        <v>98.51049614570526</v>
      </c>
    </row>
    <row r="904" spans="1:8" ht="56.25" outlineLevel="3">
      <c r="A904" s="50">
        <f t="shared" si="27"/>
        <v>889</v>
      </c>
      <c r="B904" s="24" t="s">
        <v>808</v>
      </c>
      <c r="C904" s="23" t="s">
        <v>809</v>
      </c>
      <c r="D904" s="23"/>
      <c r="E904" s="23"/>
      <c r="F904" s="129">
        <v>2365.5</v>
      </c>
      <c r="G904" s="129">
        <v>2365.5</v>
      </c>
      <c r="H904" s="130">
        <f t="shared" si="26"/>
        <v>100</v>
      </c>
    </row>
    <row r="905" spans="1:8" ht="12.75" outlineLevel="7">
      <c r="A905" s="50">
        <f t="shared" si="27"/>
        <v>890</v>
      </c>
      <c r="B905" s="24" t="s">
        <v>284</v>
      </c>
      <c r="C905" s="23" t="s">
        <v>809</v>
      </c>
      <c r="D905" s="23" t="s">
        <v>48</v>
      </c>
      <c r="E905" s="23"/>
      <c r="F905" s="129">
        <v>2365.5</v>
      </c>
      <c r="G905" s="129">
        <v>2365.5</v>
      </c>
      <c r="H905" s="130">
        <f t="shared" si="26"/>
        <v>100</v>
      </c>
    </row>
    <row r="906" spans="1:8" ht="12.75" outlineLevel="7">
      <c r="A906" s="50">
        <f t="shared" si="27"/>
        <v>891</v>
      </c>
      <c r="B906" s="24" t="s">
        <v>74</v>
      </c>
      <c r="C906" s="23" t="s">
        <v>809</v>
      </c>
      <c r="D906" s="23" t="s">
        <v>285</v>
      </c>
      <c r="E906" s="23"/>
      <c r="F906" s="129">
        <v>2365.5</v>
      </c>
      <c r="G906" s="129">
        <v>2365.5</v>
      </c>
      <c r="H906" s="130">
        <f t="shared" si="26"/>
        <v>100</v>
      </c>
    </row>
    <row r="907" spans="1:8" ht="12.75" outlineLevel="7">
      <c r="A907" s="50">
        <f t="shared" si="27"/>
        <v>892</v>
      </c>
      <c r="B907" s="24" t="s">
        <v>226</v>
      </c>
      <c r="C907" s="23" t="s">
        <v>809</v>
      </c>
      <c r="D907" s="23" t="s">
        <v>285</v>
      </c>
      <c r="E907" s="23" t="s">
        <v>142</v>
      </c>
      <c r="F907" s="129">
        <v>2365.5</v>
      </c>
      <c r="G907" s="129">
        <v>2365.5</v>
      </c>
      <c r="H907" s="130">
        <f t="shared" si="26"/>
        <v>100</v>
      </c>
    </row>
    <row r="908" spans="1:8" ht="12.75" outlineLevel="7">
      <c r="A908" s="50">
        <f t="shared" si="27"/>
        <v>893</v>
      </c>
      <c r="B908" s="24" t="s">
        <v>554</v>
      </c>
      <c r="C908" s="23" t="s">
        <v>809</v>
      </c>
      <c r="D908" s="23" t="s">
        <v>285</v>
      </c>
      <c r="E908" s="23" t="s">
        <v>56</v>
      </c>
      <c r="F908" s="129">
        <v>2365.5</v>
      </c>
      <c r="G908" s="129">
        <v>2365.5</v>
      </c>
      <c r="H908" s="130">
        <f t="shared" si="26"/>
        <v>100</v>
      </c>
    </row>
    <row r="909" spans="1:8" ht="56.25" outlineLevel="3">
      <c r="A909" s="50">
        <f t="shared" si="27"/>
        <v>894</v>
      </c>
      <c r="B909" s="24" t="s">
        <v>810</v>
      </c>
      <c r="C909" s="23" t="s">
        <v>811</v>
      </c>
      <c r="D909" s="23"/>
      <c r="E909" s="23"/>
      <c r="F909" s="129">
        <v>15445.8</v>
      </c>
      <c r="G909" s="129">
        <v>15180.5</v>
      </c>
      <c r="H909" s="130">
        <f t="shared" si="26"/>
        <v>98.28238097087882</v>
      </c>
    </row>
    <row r="910" spans="1:8" ht="12.75" outlineLevel="7">
      <c r="A910" s="50">
        <f t="shared" si="27"/>
        <v>895</v>
      </c>
      <c r="B910" s="24" t="s">
        <v>284</v>
      </c>
      <c r="C910" s="23" t="s">
        <v>811</v>
      </c>
      <c r="D910" s="23" t="s">
        <v>48</v>
      </c>
      <c r="E910" s="23"/>
      <c r="F910" s="129">
        <v>15445.8</v>
      </c>
      <c r="G910" s="129">
        <v>15180.5</v>
      </c>
      <c r="H910" s="130">
        <f t="shared" si="26"/>
        <v>98.28238097087882</v>
      </c>
    </row>
    <row r="911" spans="1:8" ht="12.75" outlineLevel="7">
      <c r="A911" s="50">
        <f t="shared" si="27"/>
        <v>896</v>
      </c>
      <c r="B911" s="24" t="s">
        <v>74</v>
      </c>
      <c r="C911" s="23" t="s">
        <v>811</v>
      </c>
      <c r="D911" s="23" t="s">
        <v>285</v>
      </c>
      <c r="E911" s="23"/>
      <c r="F911" s="129">
        <v>15445.8</v>
      </c>
      <c r="G911" s="129">
        <v>15180.5</v>
      </c>
      <c r="H911" s="130">
        <f t="shared" si="26"/>
        <v>98.28238097087882</v>
      </c>
    </row>
    <row r="912" spans="1:8" ht="12.75" outlineLevel="7">
      <c r="A912" s="50">
        <f t="shared" si="27"/>
        <v>897</v>
      </c>
      <c r="B912" s="24" t="s">
        <v>226</v>
      </c>
      <c r="C912" s="23" t="s">
        <v>811</v>
      </c>
      <c r="D912" s="23" t="s">
        <v>285</v>
      </c>
      <c r="E912" s="23" t="s">
        <v>142</v>
      </c>
      <c r="F912" s="129">
        <v>15445.8</v>
      </c>
      <c r="G912" s="129">
        <v>15180.5</v>
      </c>
      <c r="H912" s="130">
        <f t="shared" si="26"/>
        <v>98.28238097087882</v>
      </c>
    </row>
    <row r="913" spans="1:8" ht="12.75" outlineLevel="7">
      <c r="A913" s="50">
        <f t="shared" si="27"/>
        <v>898</v>
      </c>
      <c r="B913" s="24" t="s">
        <v>554</v>
      </c>
      <c r="C913" s="23" t="s">
        <v>811</v>
      </c>
      <c r="D913" s="23" t="s">
        <v>285</v>
      </c>
      <c r="E913" s="23" t="s">
        <v>56</v>
      </c>
      <c r="F913" s="129">
        <v>15445.8</v>
      </c>
      <c r="G913" s="129">
        <v>15180.5</v>
      </c>
      <c r="H913" s="130">
        <f aca="true" t="shared" si="28" ref="H913:H944">G913/F913*100</f>
        <v>98.28238097087882</v>
      </c>
    </row>
    <row r="914" spans="1:8" ht="33.75" outlineLevel="2">
      <c r="A914" s="50">
        <f aca="true" t="shared" si="29" ref="A914:A944">A913+1</f>
        <v>899</v>
      </c>
      <c r="B914" s="24" t="s">
        <v>804</v>
      </c>
      <c r="C914" s="23" t="s">
        <v>805</v>
      </c>
      <c r="D914" s="23"/>
      <c r="E914" s="23"/>
      <c r="F914" s="129">
        <v>524.5</v>
      </c>
      <c r="G914" s="129">
        <v>524.5</v>
      </c>
      <c r="H914" s="130">
        <f t="shared" si="28"/>
        <v>100</v>
      </c>
    </row>
    <row r="915" spans="1:8" ht="12.75" outlineLevel="7">
      <c r="A915" s="50">
        <f t="shared" si="29"/>
        <v>900</v>
      </c>
      <c r="B915" s="24" t="s">
        <v>284</v>
      </c>
      <c r="C915" s="23" t="s">
        <v>805</v>
      </c>
      <c r="D915" s="23" t="s">
        <v>48</v>
      </c>
      <c r="E915" s="23"/>
      <c r="F915" s="129">
        <v>524.5</v>
      </c>
      <c r="G915" s="129">
        <v>524.5</v>
      </c>
      <c r="H915" s="130">
        <f t="shared" si="28"/>
        <v>100</v>
      </c>
    </row>
    <row r="916" spans="1:8" ht="12.75" outlineLevel="7">
      <c r="A916" s="50">
        <f t="shared" si="29"/>
        <v>901</v>
      </c>
      <c r="B916" s="24" t="s">
        <v>74</v>
      </c>
      <c r="C916" s="23" t="s">
        <v>805</v>
      </c>
      <c r="D916" s="23" t="s">
        <v>285</v>
      </c>
      <c r="E916" s="23"/>
      <c r="F916" s="129">
        <v>524.5</v>
      </c>
      <c r="G916" s="129">
        <v>524.5</v>
      </c>
      <c r="H916" s="130">
        <f t="shared" si="28"/>
        <v>100</v>
      </c>
    </row>
    <row r="917" spans="1:8" ht="22.5" outlineLevel="7">
      <c r="A917" s="50">
        <f t="shared" si="29"/>
        <v>902</v>
      </c>
      <c r="B917" s="24" t="s">
        <v>550</v>
      </c>
      <c r="C917" s="23" t="s">
        <v>805</v>
      </c>
      <c r="D917" s="23" t="s">
        <v>285</v>
      </c>
      <c r="E917" s="23" t="s">
        <v>551</v>
      </c>
      <c r="F917" s="129">
        <v>524.5</v>
      </c>
      <c r="G917" s="129">
        <v>524.5</v>
      </c>
      <c r="H917" s="130">
        <f t="shared" si="28"/>
        <v>100</v>
      </c>
    </row>
    <row r="918" spans="1:8" ht="12.75" outlineLevel="7">
      <c r="A918" s="50">
        <f t="shared" si="29"/>
        <v>903</v>
      </c>
      <c r="B918" s="24" t="s">
        <v>552</v>
      </c>
      <c r="C918" s="23" t="s">
        <v>805</v>
      </c>
      <c r="D918" s="23" t="s">
        <v>285</v>
      </c>
      <c r="E918" s="23" t="s">
        <v>553</v>
      </c>
      <c r="F918" s="129">
        <v>524.5</v>
      </c>
      <c r="G918" s="129">
        <v>524.5</v>
      </c>
      <c r="H918" s="130">
        <f t="shared" si="28"/>
        <v>100</v>
      </c>
    </row>
    <row r="919" spans="1:8" ht="56.25" outlineLevel="2">
      <c r="A919" s="50">
        <f t="shared" si="29"/>
        <v>904</v>
      </c>
      <c r="B919" s="24" t="s">
        <v>812</v>
      </c>
      <c r="C919" s="23" t="s">
        <v>813</v>
      </c>
      <c r="D919" s="23"/>
      <c r="E919" s="23"/>
      <c r="F919" s="129">
        <v>232.8</v>
      </c>
      <c r="G919" s="129">
        <v>154.3</v>
      </c>
      <c r="H919" s="130">
        <f t="shared" si="28"/>
        <v>66.28006872852234</v>
      </c>
    </row>
    <row r="920" spans="1:8" ht="12.75" outlineLevel="7">
      <c r="A920" s="50">
        <f t="shared" si="29"/>
        <v>905</v>
      </c>
      <c r="B920" s="24" t="s">
        <v>284</v>
      </c>
      <c r="C920" s="23" t="s">
        <v>813</v>
      </c>
      <c r="D920" s="23" t="s">
        <v>48</v>
      </c>
      <c r="E920" s="23"/>
      <c r="F920" s="129">
        <v>232.8</v>
      </c>
      <c r="G920" s="129">
        <v>154.3</v>
      </c>
      <c r="H920" s="130">
        <f t="shared" si="28"/>
        <v>66.28006872852234</v>
      </c>
    </row>
    <row r="921" spans="1:8" ht="12.75" outlineLevel="7">
      <c r="A921" s="50">
        <f t="shared" si="29"/>
        <v>906</v>
      </c>
      <c r="B921" s="24" t="s">
        <v>74</v>
      </c>
      <c r="C921" s="23" t="s">
        <v>813</v>
      </c>
      <c r="D921" s="23" t="s">
        <v>285</v>
      </c>
      <c r="E921" s="23"/>
      <c r="F921" s="129">
        <v>232.8</v>
      </c>
      <c r="G921" s="129">
        <v>154.3</v>
      </c>
      <c r="H921" s="130">
        <f t="shared" si="28"/>
        <v>66.28006872852234</v>
      </c>
    </row>
    <row r="922" spans="1:8" ht="12.75" outlineLevel="7">
      <c r="A922" s="50">
        <f t="shared" si="29"/>
        <v>907</v>
      </c>
      <c r="B922" s="24" t="s">
        <v>226</v>
      </c>
      <c r="C922" s="23" t="s">
        <v>813</v>
      </c>
      <c r="D922" s="23" t="s">
        <v>285</v>
      </c>
      <c r="E922" s="23" t="s">
        <v>142</v>
      </c>
      <c r="F922" s="129">
        <v>232.8</v>
      </c>
      <c r="G922" s="129">
        <v>154.3</v>
      </c>
      <c r="H922" s="130">
        <f t="shared" si="28"/>
        <v>66.28006872852234</v>
      </c>
    </row>
    <row r="923" spans="1:8" ht="12.75" outlineLevel="7">
      <c r="A923" s="50">
        <f t="shared" si="29"/>
        <v>908</v>
      </c>
      <c r="B923" s="24" t="s">
        <v>554</v>
      </c>
      <c r="C923" s="23" t="s">
        <v>813</v>
      </c>
      <c r="D923" s="23" t="s">
        <v>285</v>
      </c>
      <c r="E923" s="23" t="s">
        <v>56</v>
      </c>
      <c r="F923" s="129">
        <v>232.8</v>
      </c>
      <c r="G923" s="129">
        <v>154.3</v>
      </c>
      <c r="H923" s="130">
        <f t="shared" si="28"/>
        <v>66.28006872852234</v>
      </c>
    </row>
    <row r="924" spans="1:8" ht="45" outlineLevel="2">
      <c r="A924" s="50">
        <f t="shared" si="29"/>
        <v>909</v>
      </c>
      <c r="B924" s="24" t="s">
        <v>314</v>
      </c>
      <c r="C924" s="23" t="s">
        <v>799</v>
      </c>
      <c r="D924" s="23"/>
      <c r="E924" s="23"/>
      <c r="F924" s="129">
        <v>75.1</v>
      </c>
      <c r="G924" s="129">
        <v>75.1</v>
      </c>
      <c r="H924" s="130">
        <f t="shared" si="28"/>
        <v>100</v>
      </c>
    </row>
    <row r="925" spans="1:8" ht="12.75" outlineLevel="7">
      <c r="A925" s="50">
        <f t="shared" si="29"/>
        <v>910</v>
      </c>
      <c r="B925" s="24" t="s">
        <v>284</v>
      </c>
      <c r="C925" s="23" t="s">
        <v>799</v>
      </c>
      <c r="D925" s="23" t="s">
        <v>48</v>
      </c>
      <c r="E925" s="23"/>
      <c r="F925" s="129">
        <v>75.1</v>
      </c>
      <c r="G925" s="129">
        <v>75.1</v>
      </c>
      <c r="H925" s="130">
        <f t="shared" si="28"/>
        <v>100</v>
      </c>
    </row>
    <row r="926" spans="1:8" ht="12.75" outlineLevel="7">
      <c r="A926" s="50">
        <f t="shared" si="29"/>
        <v>911</v>
      </c>
      <c r="B926" s="24" t="s">
        <v>800</v>
      </c>
      <c r="C926" s="23" t="s">
        <v>799</v>
      </c>
      <c r="D926" s="23" t="s">
        <v>801</v>
      </c>
      <c r="E926" s="23"/>
      <c r="F926" s="129">
        <v>75.1</v>
      </c>
      <c r="G926" s="129">
        <v>75.1</v>
      </c>
      <c r="H926" s="130">
        <f t="shared" si="28"/>
        <v>100</v>
      </c>
    </row>
    <row r="927" spans="1:8" ht="12.75" outlineLevel="7">
      <c r="A927" s="50">
        <f t="shared" si="29"/>
        <v>912</v>
      </c>
      <c r="B927" s="24" t="s">
        <v>223</v>
      </c>
      <c r="C927" s="23" t="s">
        <v>799</v>
      </c>
      <c r="D927" s="23" t="s">
        <v>801</v>
      </c>
      <c r="E927" s="23" t="s">
        <v>163</v>
      </c>
      <c r="F927" s="129">
        <v>75.1</v>
      </c>
      <c r="G927" s="129">
        <v>75.1</v>
      </c>
      <c r="H927" s="130">
        <f t="shared" si="28"/>
        <v>100</v>
      </c>
    </row>
    <row r="928" spans="1:8" ht="12.75" outlineLevel="7">
      <c r="A928" s="50">
        <f t="shared" si="29"/>
        <v>913</v>
      </c>
      <c r="B928" s="24" t="s">
        <v>141</v>
      </c>
      <c r="C928" s="23" t="s">
        <v>799</v>
      </c>
      <c r="D928" s="23" t="s">
        <v>801</v>
      </c>
      <c r="E928" s="23" t="s">
        <v>53</v>
      </c>
      <c r="F928" s="129">
        <v>75.1</v>
      </c>
      <c r="G928" s="129">
        <v>75.1</v>
      </c>
      <c r="H928" s="130">
        <f t="shared" si="28"/>
        <v>100</v>
      </c>
    </row>
    <row r="929" spans="1:8" ht="45" outlineLevel="2">
      <c r="A929" s="50">
        <f t="shared" si="29"/>
        <v>914</v>
      </c>
      <c r="B929" s="24" t="s">
        <v>316</v>
      </c>
      <c r="C929" s="23" t="s">
        <v>814</v>
      </c>
      <c r="D929" s="23"/>
      <c r="E929" s="23"/>
      <c r="F929" s="129">
        <v>120</v>
      </c>
      <c r="G929" s="129">
        <v>120</v>
      </c>
      <c r="H929" s="130">
        <f t="shared" si="28"/>
        <v>100</v>
      </c>
    </row>
    <row r="930" spans="1:8" ht="12.75" outlineLevel="7">
      <c r="A930" s="50">
        <f t="shared" si="29"/>
        <v>915</v>
      </c>
      <c r="B930" s="24" t="s">
        <v>284</v>
      </c>
      <c r="C930" s="23" t="s">
        <v>814</v>
      </c>
      <c r="D930" s="23" t="s">
        <v>48</v>
      </c>
      <c r="E930" s="23"/>
      <c r="F930" s="129">
        <v>120</v>
      </c>
      <c r="G930" s="129">
        <v>120</v>
      </c>
      <c r="H930" s="130">
        <f t="shared" si="28"/>
        <v>100</v>
      </c>
    </row>
    <row r="931" spans="1:8" ht="12.75" outlineLevel="7">
      <c r="A931" s="50">
        <f t="shared" si="29"/>
        <v>916</v>
      </c>
      <c r="B931" s="24" t="s">
        <v>74</v>
      </c>
      <c r="C931" s="23" t="s">
        <v>814</v>
      </c>
      <c r="D931" s="23" t="s">
        <v>285</v>
      </c>
      <c r="E931" s="23"/>
      <c r="F931" s="129">
        <v>120</v>
      </c>
      <c r="G931" s="129">
        <v>120</v>
      </c>
      <c r="H931" s="130">
        <f t="shared" si="28"/>
        <v>100</v>
      </c>
    </row>
    <row r="932" spans="1:8" ht="12.75" outlineLevel="7">
      <c r="A932" s="50">
        <f t="shared" si="29"/>
        <v>917</v>
      </c>
      <c r="B932" s="24" t="s">
        <v>227</v>
      </c>
      <c r="C932" s="23" t="s">
        <v>814</v>
      </c>
      <c r="D932" s="23" t="s">
        <v>285</v>
      </c>
      <c r="E932" s="23" t="s">
        <v>34</v>
      </c>
      <c r="F932" s="129">
        <v>120</v>
      </c>
      <c r="G932" s="129">
        <v>120</v>
      </c>
      <c r="H932" s="130">
        <f t="shared" si="28"/>
        <v>100</v>
      </c>
    </row>
    <row r="933" spans="1:8" ht="12.75" outlineLevel="7">
      <c r="A933" s="50">
        <f t="shared" si="29"/>
        <v>918</v>
      </c>
      <c r="B933" s="24" t="s">
        <v>165</v>
      </c>
      <c r="C933" s="23" t="s">
        <v>814</v>
      </c>
      <c r="D933" s="23" t="s">
        <v>285</v>
      </c>
      <c r="E933" s="23" t="s">
        <v>166</v>
      </c>
      <c r="F933" s="129">
        <v>120</v>
      </c>
      <c r="G933" s="129">
        <v>120</v>
      </c>
      <c r="H933" s="130">
        <f t="shared" si="28"/>
        <v>100</v>
      </c>
    </row>
    <row r="934" spans="1:8" ht="33.75" outlineLevel="2">
      <c r="A934" s="50">
        <f t="shared" si="29"/>
        <v>919</v>
      </c>
      <c r="B934" s="24" t="s">
        <v>317</v>
      </c>
      <c r="C934" s="23" t="s">
        <v>815</v>
      </c>
      <c r="D934" s="23"/>
      <c r="E934" s="23"/>
      <c r="F934" s="129">
        <v>2420.5</v>
      </c>
      <c r="G934" s="129">
        <v>2398.4</v>
      </c>
      <c r="H934" s="130">
        <f t="shared" si="28"/>
        <v>99.08696550299526</v>
      </c>
    </row>
    <row r="935" spans="1:8" ht="12.75" outlineLevel="7">
      <c r="A935" s="50">
        <f t="shared" si="29"/>
        <v>920</v>
      </c>
      <c r="B935" s="24" t="s">
        <v>284</v>
      </c>
      <c r="C935" s="23" t="s">
        <v>815</v>
      </c>
      <c r="D935" s="23" t="s">
        <v>48</v>
      </c>
      <c r="E935" s="23"/>
      <c r="F935" s="129">
        <v>2420.5</v>
      </c>
      <c r="G935" s="129">
        <v>2398.4</v>
      </c>
      <c r="H935" s="130">
        <f t="shared" si="28"/>
        <v>99.08696550299526</v>
      </c>
    </row>
    <row r="936" spans="1:8" ht="12.75" outlineLevel="7">
      <c r="A936" s="50">
        <f t="shared" si="29"/>
        <v>921</v>
      </c>
      <c r="B936" s="24" t="s">
        <v>74</v>
      </c>
      <c r="C936" s="23" t="s">
        <v>815</v>
      </c>
      <c r="D936" s="23" t="s">
        <v>285</v>
      </c>
      <c r="E936" s="23"/>
      <c r="F936" s="129">
        <v>2420.5</v>
      </c>
      <c r="G936" s="129">
        <v>2398.4</v>
      </c>
      <c r="H936" s="130">
        <f t="shared" si="28"/>
        <v>99.08696550299526</v>
      </c>
    </row>
    <row r="937" spans="1:8" ht="12.75" outlineLevel="7">
      <c r="A937" s="50">
        <f t="shared" si="29"/>
        <v>922</v>
      </c>
      <c r="B937" s="24" t="s">
        <v>227</v>
      </c>
      <c r="C937" s="23" t="s">
        <v>815</v>
      </c>
      <c r="D937" s="23" t="s">
        <v>285</v>
      </c>
      <c r="E937" s="23" t="s">
        <v>34</v>
      </c>
      <c r="F937" s="129">
        <v>2420.5</v>
      </c>
      <c r="G937" s="129">
        <v>2398.4</v>
      </c>
      <c r="H937" s="130">
        <f t="shared" si="28"/>
        <v>99.08696550299526</v>
      </c>
    </row>
    <row r="938" spans="1:8" ht="12.75" outlineLevel="7">
      <c r="A938" s="50">
        <f t="shared" si="29"/>
        <v>923</v>
      </c>
      <c r="B938" s="24" t="s">
        <v>165</v>
      </c>
      <c r="C938" s="23" t="s">
        <v>815</v>
      </c>
      <c r="D938" s="23" t="s">
        <v>285</v>
      </c>
      <c r="E938" s="23" t="s">
        <v>166</v>
      </c>
      <c r="F938" s="129">
        <v>2420.5</v>
      </c>
      <c r="G938" s="129">
        <v>2398.4</v>
      </c>
      <c r="H938" s="130">
        <f t="shared" si="28"/>
        <v>99.08696550299526</v>
      </c>
    </row>
    <row r="939" spans="1:8" ht="45" outlineLevel="2">
      <c r="A939" s="50">
        <f t="shared" si="29"/>
        <v>924</v>
      </c>
      <c r="B939" s="24" t="s">
        <v>402</v>
      </c>
      <c r="C939" s="23" t="s">
        <v>802</v>
      </c>
      <c r="D939" s="23"/>
      <c r="E939" s="23"/>
      <c r="F939" s="129">
        <v>892.2</v>
      </c>
      <c r="G939" s="129">
        <v>877.5</v>
      </c>
      <c r="H939" s="130">
        <f t="shared" si="28"/>
        <v>98.35238735709481</v>
      </c>
    </row>
    <row r="940" spans="1:8" ht="56.25" outlineLevel="7">
      <c r="A940" s="50">
        <f t="shared" si="29"/>
        <v>925</v>
      </c>
      <c r="B940" s="24" t="s">
        <v>233</v>
      </c>
      <c r="C940" s="23" t="s">
        <v>802</v>
      </c>
      <c r="D940" s="23" t="s">
        <v>234</v>
      </c>
      <c r="E940" s="23"/>
      <c r="F940" s="129">
        <v>892.2</v>
      </c>
      <c r="G940" s="129">
        <v>877.5</v>
      </c>
      <c r="H940" s="130">
        <f t="shared" si="28"/>
        <v>98.35238735709481</v>
      </c>
    </row>
    <row r="941" spans="1:8" ht="12.75" outlineLevel="7">
      <c r="A941" s="50">
        <f t="shared" si="29"/>
        <v>926</v>
      </c>
      <c r="B941" s="24" t="s">
        <v>287</v>
      </c>
      <c r="C941" s="23" t="s">
        <v>802</v>
      </c>
      <c r="D941" s="23" t="s">
        <v>135</v>
      </c>
      <c r="E941" s="23"/>
      <c r="F941" s="129">
        <v>892.2</v>
      </c>
      <c r="G941" s="129">
        <v>877.5</v>
      </c>
      <c r="H941" s="130">
        <f t="shared" si="28"/>
        <v>98.35238735709481</v>
      </c>
    </row>
    <row r="942" spans="1:8" ht="12.75" outlineLevel="7">
      <c r="A942" s="50">
        <f t="shared" si="29"/>
        <v>927</v>
      </c>
      <c r="B942" s="24" t="s">
        <v>223</v>
      </c>
      <c r="C942" s="23" t="s">
        <v>802</v>
      </c>
      <c r="D942" s="23" t="s">
        <v>135</v>
      </c>
      <c r="E942" s="23" t="s">
        <v>163</v>
      </c>
      <c r="F942" s="129">
        <v>892.2</v>
      </c>
      <c r="G942" s="129">
        <v>877.5</v>
      </c>
      <c r="H942" s="130">
        <f t="shared" si="28"/>
        <v>98.35238735709481</v>
      </c>
    </row>
    <row r="943" spans="1:8" ht="12.75" outlineLevel="7">
      <c r="A943" s="50">
        <f t="shared" si="29"/>
        <v>928</v>
      </c>
      <c r="B943" s="24" t="s">
        <v>141</v>
      </c>
      <c r="C943" s="23" t="s">
        <v>802</v>
      </c>
      <c r="D943" s="23" t="s">
        <v>135</v>
      </c>
      <c r="E943" s="23" t="s">
        <v>53</v>
      </c>
      <c r="F943" s="129">
        <v>892.2</v>
      </c>
      <c r="G943" s="129">
        <v>877.5</v>
      </c>
      <c r="H943" s="130">
        <f t="shared" si="28"/>
        <v>98.35238735709481</v>
      </c>
    </row>
    <row r="944" spans="1:8" ht="12.75">
      <c r="A944" s="51">
        <f t="shared" si="29"/>
        <v>929</v>
      </c>
      <c r="B944" s="136" t="s">
        <v>839</v>
      </c>
      <c r="C944" s="136"/>
      <c r="D944" s="136"/>
      <c r="E944" s="136"/>
      <c r="F944" s="132">
        <v>853216.6</v>
      </c>
      <c r="G944" s="132">
        <v>839986.9</v>
      </c>
      <c r="H944" s="127">
        <f t="shared" si="28"/>
        <v>98.44943241845037</v>
      </c>
    </row>
  </sheetData>
  <sheetProtection/>
  <mergeCells count="9">
    <mergeCell ref="A9:H9"/>
    <mergeCell ref="A10:H10"/>
    <mergeCell ref="G13:H13"/>
    <mergeCell ref="A1:H1"/>
    <mergeCell ref="A2:H2"/>
    <mergeCell ref="A3:H3"/>
    <mergeCell ref="A5:E5"/>
    <mergeCell ref="A7:H7"/>
    <mergeCell ref="A8:H8"/>
  </mergeCells>
  <printOptions/>
  <pageMargins left="0.7086614173228347" right="0.1968503937007874" top="0.3937007874015748" bottom="0.3937007874015748" header="0.31496062992125984" footer="0.31496062992125984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F516"/>
  <sheetViews>
    <sheetView zoomScalePageLayoutView="0" workbookViewId="0" topLeftCell="A157">
      <selection activeCell="B169" sqref="B169:B170"/>
    </sheetView>
  </sheetViews>
  <sheetFormatPr defaultColWidth="9.00390625" defaultRowHeight="12.75"/>
  <cols>
    <col min="1" max="1" width="5.375" style="0" customWidth="1"/>
    <col min="2" max="2" width="45.00390625" style="0" customWidth="1"/>
    <col min="3" max="3" width="13.375" style="0" customWidth="1"/>
    <col min="4" max="4" width="10.625" style="0" customWidth="1"/>
    <col min="5" max="5" width="10.875" style="0" customWidth="1"/>
  </cols>
  <sheetData>
    <row r="1" spans="1:6" ht="12.75">
      <c r="A1" s="172" t="s">
        <v>211</v>
      </c>
      <c r="B1" s="172"/>
      <c r="C1" s="172"/>
      <c r="D1" s="172"/>
      <c r="E1" s="172"/>
      <c r="F1" s="2"/>
    </row>
    <row r="2" spans="1:6" ht="12.75">
      <c r="A2" s="172" t="s">
        <v>10</v>
      </c>
      <c r="B2" s="172"/>
      <c r="C2" s="172"/>
      <c r="D2" s="172"/>
      <c r="E2" s="172"/>
      <c r="F2" s="2"/>
    </row>
    <row r="3" spans="1:6" ht="12.75">
      <c r="A3" s="172" t="s">
        <v>408</v>
      </c>
      <c r="B3" s="172"/>
      <c r="C3" s="172"/>
      <c r="D3" s="172"/>
      <c r="E3" s="172"/>
      <c r="F3" s="2"/>
    </row>
    <row r="4" spans="1:5" ht="12.75">
      <c r="A4" s="11"/>
      <c r="B4" s="11"/>
      <c r="C4" s="11"/>
      <c r="D4" s="11"/>
      <c r="E4" s="11"/>
    </row>
    <row r="5" spans="1:5" ht="15.75">
      <c r="A5" s="181" t="s">
        <v>8</v>
      </c>
      <c r="B5" s="181"/>
      <c r="C5" s="181"/>
      <c r="D5" s="181"/>
      <c r="E5" s="181"/>
    </row>
    <row r="6" spans="1:5" ht="15.75">
      <c r="A6" s="181" t="s">
        <v>410</v>
      </c>
      <c r="B6" s="181"/>
      <c r="C6" s="181"/>
      <c r="D6" s="181"/>
      <c r="E6" s="181"/>
    </row>
    <row r="7" spans="1:5" ht="15.75">
      <c r="A7" s="56"/>
      <c r="B7" s="56"/>
      <c r="C7" s="56"/>
      <c r="D7" s="56"/>
      <c r="E7" s="56"/>
    </row>
    <row r="8" spans="1:5" ht="12.75">
      <c r="A8" s="11"/>
      <c r="B8" s="57"/>
      <c r="C8" s="57"/>
      <c r="D8" s="11"/>
      <c r="E8" s="53" t="s">
        <v>9</v>
      </c>
    </row>
    <row r="9" spans="1:5" ht="12.75">
      <c r="A9" s="184" t="s">
        <v>123</v>
      </c>
      <c r="B9" s="177" t="s">
        <v>187</v>
      </c>
      <c r="C9" s="179" t="s">
        <v>221</v>
      </c>
      <c r="D9" s="174" t="s">
        <v>24</v>
      </c>
      <c r="E9" s="179" t="s">
        <v>25</v>
      </c>
    </row>
    <row r="10" spans="1:5" ht="32.25" customHeight="1">
      <c r="A10" s="184"/>
      <c r="B10" s="178"/>
      <c r="C10" s="180"/>
      <c r="D10" s="174"/>
      <c r="E10" s="180"/>
    </row>
    <row r="11" spans="1:5" ht="17.25" customHeight="1">
      <c r="A11" s="12">
        <v>1</v>
      </c>
      <c r="B11" s="12" t="s">
        <v>7</v>
      </c>
      <c r="C11" s="58">
        <v>2286.5</v>
      </c>
      <c r="D11" s="58">
        <v>2286.5</v>
      </c>
      <c r="E11" s="58">
        <f>D11/C11*100</f>
        <v>100</v>
      </c>
    </row>
    <row r="12" spans="1:5" ht="15.75">
      <c r="A12" s="12">
        <f>A11+1</f>
        <v>2</v>
      </c>
      <c r="B12" s="12" t="s">
        <v>124</v>
      </c>
      <c r="C12" s="58">
        <v>10141.8</v>
      </c>
      <c r="D12" s="58">
        <v>10141.8</v>
      </c>
      <c r="E12" s="58">
        <f>D12/C12*100</f>
        <v>100</v>
      </c>
    </row>
    <row r="13" spans="1:5" ht="15.75">
      <c r="A13" s="12">
        <f aca="true" t="shared" si="0" ref="A13:A20">A12+1</f>
        <v>3</v>
      </c>
      <c r="B13" s="12" t="s">
        <v>125</v>
      </c>
      <c r="C13" s="58">
        <v>7626.7</v>
      </c>
      <c r="D13" s="58">
        <v>7626.7</v>
      </c>
      <c r="E13" s="58">
        <f aca="true" t="shared" si="1" ref="E13:E21">D13/C13*100</f>
        <v>100</v>
      </c>
    </row>
    <row r="14" spans="1:5" ht="15.75">
      <c r="A14" s="12">
        <f t="shared" si="0"/>
        <v>4</v>
      </c>
      <c r="B14" s="12" t="s">
        <v>126</v>
      </c>
      <c r="C14" s="58">
        <v>9008.5</v>
      </c>
      <c r="D14" s="58">
        <v>9008.5</v>
      </c>
      <c r="E14" s="58">
        <f t="shared" si="1"/>
        <v>100</v>
      </c>
    </row>
    <row r="15" spans="1:5" ht="15.75">
      <c r="A15" s="12">
        <f t="shared" si="0"/>
        <v>5</v>
      </c>
      <c r="B15" s="12" t="s">
        <v>127</v>
      </c>
      <c r="C15" s="58">
        <v>11259.1</v>
      </c>
      <c r="D15" s="58">
        <v>11259.1</v>
      </c>
      <c r="E15" s="58">
        <f t="shared" si="1"/>
        <v>100</v>
      </c>
    </row>
    <row r="16" spans="1:5" ht="15.75">
      <c r="A16" s="12">
        <f t="shared" si="0"/>
        <v>6</v>
      </c>
      <c r="B16" s="12" t="s">
        <v>128</v>
      </c>
      <c r="C16" s="58">
        <v>6646</v>
      </c>
      <c r="D16" s="58">
        <v>6646</v>
      </c>
      <c r="E16" s="58">
        <f t="shared" si="1"/>
        <v>100</v>
      </c>
    </row>
    <row r="17" spans="1:5" ht="15.75">
      <c r="A17" s="12">
        <f t="shared" si="0"/>
        <v>7</v>
      </c>
      <c r="B17" s="12" t="s">
        <v>2</v>
      </c>
      <c r="C17" s="58">
        <v>5147.9</v>
      </c>
      <c r="D17" s="58">
        <v>5147.9</v>
      </c>
      <c r="E17" s="58">
        <f t="shared" si="1"/>
        <v>100</v>
      </c>
    </row>
    <row r="18" spans="1:5" ht="15.75">
      <c r="A18" s="12">
        <f t="shared" si="0"/>
        <v>8</v>
      </c>
      <c r="B18" s="12" t="s">
        <v>3</v>
      </c>
      <c r="C18" s="58">
        <v>1325.8</v>
      </c>
      <c r="D18" s="58">
        <v>1325.8</v>
      </c>
      <c r="E18" s="58">
        <f t="shared" si="1"/>
        <v>100</v>
      </c>
    </row>
    <row r="19" spans="1:5" ht="15.75">
      <c r="A19" s="12">
        <f t="shared" si="0"/>
        <v>9</v>
      </c>
      <c r="B19" s="12" t="s">
        <v>4</v>
      </c>
      <c r="C19" s="58">
        <v>5833.8</v>
      </c>
      <c r="D19" s="58">
        <v>5833.8</v>
      </c>
      <c r="E19" s="58">
        <f t="shared" si="1"/>
        <v>100</v>
      </c>
    </row>
    <row r="20" spans="1:5" ht="15.75">
      <c r="A20" s="12">
        <f t="shared" si="0"/>
        <v>10</v>
      </c>
      <c r="B20" s="12" t="s">
        <v>5</v>
      </c>
      <c r="C20" s="58">
        <v>10548.9</v>
      </c>
      <c r="D20" s="58">
        <v>10548.9</v>
      </c>
      <c r="E20" s="58">
        <f t="shared" si="1"/>
        <v>100</v>
      </c>
    </row>
    <row r="21" spans="1:5" ht="15.75">
      <c r="A21" s="12"/>
      <c r="B21" s="12" t="s">
        <v>6</v>
      </c>
      <c r="C21" s="58">
        <f>C12+C13+C14+C16+C17+C20+C11+C18+C15+C19</f>
        <v>69825</v>
      </c>
      <c r="D21" s="58">
        <f>D12+D13+D14+D16+D17+D20+D11+D18+D15+D19</f>
        <v>69825</v>
      </c>
      <c r="E21" s="58">
        <f t="shared" si="1"/>
        <v>100</v>
      </c>
    </row>
    <row r="22" spans="1:5" ht="12.75">
      <c r="A22" s="11"/>
      <c r="B22" s="11"/>
      <c r="C22" s="11"/>
      <c r="D22" s="11"/>
      <c r="E22" s="11"/>
    </row>
    <row r="23" spans="1:5" ht="12.75">
      <c r="A23" s="11"/>
      <c r="B23" s="11"/>
      <c r="C23" s="11"/>
      <c r="D23" s="11"/>
      <c r="E23" s="11"/>
    </row>
    <row r="24" spans="1:5" ht="12.75">
      <c r="A24" s="11"/>
      <c r="B24" s="11"/>
      <c r="C24" s="11"/>
      <c r="D24" s="11"/>
      <c r="E24" s="11"/>
    </row>
    <row r="25" spans="1:5" ht="12.75">
      <c r="A25" s="11"/>
      <c r="B25" s="11"/>
      <c r="C25" s="11"/>
      <c r="D25" s="11"/>
      <c r="E25" s="11"/>
    </row>
    <row r="26" spans="1:5" ht="12.75">
      <c r="A26" s="11"/>
      <c r="B26" s="11"/>
      <c r="C26" s="11"/>
      <c r="D26" s="11"/>
      <c r="E26" s="11"/>
    </row>
    <row r="27" spans="1:5" ht="12.75">
      <c r="A27" s="172" t="s">
        <v>27</v>
      </c>
      <c r="B27" s="172"/>
      <c r="C27" s="172"/>
      <c r="D27" s="172"/>
      <c r="E27" s="172"/>
    </row>
    <row r="28" spans="1:5" ht="12.75">
      <c r="A28" s="172" t="s">
        <v>11</v>
      </c>
      <c r="B28" s="172"/>
      <c r="C28" s="172"/>
      <c r="D28" s="172"/>
      <c r="E28" s="172"/>
    </row>
    <row r="29" spans="1:5" ht="12.75">
      <c r="A29" s="172" t="s">
        <v>408</v>
      </c>
      <c r="B29" s="172"/>
      <c r="C29" s="172"/>
      <c r="D29" s="172"/>
      <c r="E29" s="172"/>
    </row>
    <row r="30" spans="1:5" ht="12.75">
      <c r="A30" s="11"/>
      <c r="B30" s="11"/>
      <c r="C30" s="11"/>
      <c r="D30" s="11"/>
      <c r="E30" s="11"/>
    </row>
    <row r="31" spans="1:5" ht="15.75">
      <c r="A31" s="181" t="s">
        <v>178</v>
      </c>
      <c r="B31" s="181"/>
      <c r="C31" s="181"/>
      <c r="D31" s="181"/>
      <c r="E31" s="181"/>
    </row>
    <row r="32" spans="1:5" ht="15.75">
      <c r="A32" s="181" t="s">
        <v>409</v>
      </c>
      <c r="B32" s="181"/>
      <c r="C32" s="181"/>
      <c r="D32" s="181"/>
      <c r="E32" s="181"/>
    </row>
    <row r="33" spans="1:5" ht="15.75">
      <c r="A33" s="56"/>
      <c r="B33" s="56"/>
      <c r="C33" s="56"/>
      <c r="D33" s="56"/>
      <c r="E33" s="56"/>
    </row>
    <row r="34" spans="1:5" ht="18.75">
      <c r="A34" s="183"/>
      <c r="B34" s="183"/>
      <c r="C34" s="183"/>
      <c r="D34" s="59"/>
      <c r="E34" s="53" t="s">
        <v>9</v>
      </c>
    </row>
    <row r="35" spans="1:5" ht="12.75" customHeight="1">
      <c r="A35" s="176" t="s">
        <v>123</v>
      </c>
      <c r="B35" s="177" t="s">
        <v>187</v>
      </c>
      <c r="C35" s="179" t="s">
        <v>221</v>
      </c>
      <c r="D35" s="174" t="s">
        <v>24</v>
      </c>
      <c r="E35" s="173" t="s">
        <v>25</v>
      </c>
    </row>
    <row r="36" spans="1:5" ht="27" customHeight="1">
      <c r="A36" s="176"/>
      <c r="B36" s="178"/>
      <c r="C36" s="180"/>
      <c r="D36" s="174"/>
      <c r="E36" s="173"/>
    </row>
    <row r="37" spans="1:5" ht="15.75">
      <c r="A37" s="60">
        <v>1</v>
      </c>
      <c r="B37" s="12" t="s">
        <v>7</v>
      </c>
      <c r="C37" s="58">
        <v>191.8</v>
      </c>
      <c r="D37" s="58">
        <v>191.8</v>
      </c>
      <c r="E37" s="61">
        <f>D37/C37*100</f>
        <v>100</v>
      </c>
    </row>
    <row r="38" spans="1:5" ht="15.75">
      <c r="A38" s="60">
        <f>A37+1</f>
        <v>2</v>
      </c>
      <c r="B38" s="12" t="s">
        <v>124</v>
      </c>
      <c r="C38" s="12">
        <v>1546.5</v>
      </c>
      <c r="D38" s="12">
        <v>1546.5</v>
      </c>
      <c r="E38" s="61">
        <f>D38/C38*100</f>
        <v>100</v>
      </c>
    </row>
    <row r="39" spans="1:5" ht="15.75">
      <c r="A39" s="60">
        <f aca="true" t="shared" si="2" ref="A39:A46">A38+1</f>
        <v>3</v>
      </c>
      <c r="B39" s="12" t="s">
        <v>125</v>
      </c>
      <c r="C39" s="12">
        <v>1306.3</v>
      </c>
      <c r="D39" s="12">
        <v>1306.3</v>
      </c>
      <c r="E39" s="61">
        <f aca="true" t="shared" si="3" ref="E39:E47">D39/C39*100</f>
        <v>100</v>
      </c>
    </row>
    <row r="40" spans="1:5" ht="15.75">
      <c r="A40" s="60">
        <f t="shared" si="2"/>
        <v>4</v>
      </c>
      <c r="B40" s="12" t="s">
        <v>126</v>
      </c>
      <c r="C40" s="12">
        <v>720.8</v>
      </c>
      <c r="D40" s="12">
        <v>720.8</v>
      </c>
      <c r="E40" s="61">
        <f t="shared" si="3"/>
        <v>100</v>
      </c>
    </row>
    <row r="41" spans="1:5" ht="15.75">
      <c r="A41" s="60">
        <f t="shared" si="2"/>
        <v>5</v>
      </c>
      <c r="B41" s="12" t="s">
        <v>127</v>
      </c>
      <c r="C41" s="12">
        <v>552.1</v>
      </c>
      <c r="D41" s="12">
        <v>552.1</v>
      </c>
      <c r="E41" s="61">
        <f t="shared" si="3"/>
        <v>100</v>
      </c>
    </row>
    <row r="42" spans="1:5" ht="15.75">
      <c r="A42" s="60">
        <f t="shared" si="2"/>
        <v>6</v>
      </c>
      <c r="B42" s="12" t="s">
        <v>128</v>
      </c>
      <c r="C42" s="58">
        <v>997.5</v>
      </c>
      <c r="D42" s="58">
        <v>997.5</v>
      </c>
      <c r="E42" s="61">
        <f t="shared" si="3"/>
        <v>100</v>
      </c>
    </row>
    <row r="43" spans="1:5" ht="15.75">
      <c r="A43" s="60">
        <f t="shared" si="2"/>
        <v>7</v>
      </c>
      <c r="B43" s="12" t="s">
        <v>2</v>
      </c>
      <c r="C43" s="12">
        <v>1919.6</v>
      </c>
      <c r="D43" s="12">
        <v>1919.6</v>
      </c>
      <c r="E43" s="61">
        <f t="shared" si="3"/>
        <v>100</v>
      </c>
    </row>
    <row r="44" spans="1:5" ht="15.75">
      <c r="A44" s="60">
        <f t="shared" si="2"/>
        <v>8</v>
      </c>
      <c r="B44" s="12" t="s">
        <v>3</v>
      </c>
      <c r="C44" s="12">
        <v>2645.8</v>
      </c>
      <c r="D44" s="12">
        <v>2645.8</v>
      </c>
      <c r="E44" s="61">
        <f t="shared" si="3"/>
        <v>100</v>
      </c>
    </row>
    <row r="45" spans="1:5" ht="15.75">
      <c r="A45" s="60">
        <f t="shared" si="2"/>
        <v>9</v>
      </c>
      <c r="B45" s="12" t="s">
        <v>4</v>
      </c>
      <c r="C45" s="58">
        <v>514</v>
      </c>
      <c r="D45" s="58">
        <v>514</v>
      </c>
      <c r="E45" s="61">
        <f t="shared" si="3"/>
        <v>100</v>
      </c>
    </row>
    <row r="46" spans="1:5" ht="15.75">
      <c r="A46" s="60">
        <f t="shared" si="2"/>
        <v>10</v>
      </c>
      <c r="B46" s="12" t="s">
        <v>5</v>
      </c>
      <c r="C46" s="58">
        <v>2024.9</v>
      </c>
      <c r="D46" s="58">
        <v>2024.9</v>
      </c>
      <c r="E46" s="61">
        <f t="shared" si="3"/>
        <v>100</v>
      </c>
    </row>
    <row r="47" spans="1:5" ht="15.75">
      <c r="A47" s="12"/>
      <c r="B47" s="12" t="s">
        <v>6</v>
      </c>
      <c r="C47" s="60">
        <f>C38+C39+C40+C41+C42+C43+C44+C45+C46+C37</f>
        <v>12419.300000000001</v>
      </c>
      <c r="D47" s="60">
        <f>D38+D39+D40+D41+D42+D43+D44+D45+D46+D37</f>
        <v>12419.300000000001</v>
      </c>
      <c r="E47" s="61">
        <f t="shared" si="3"/>
        <v>100</v>
      </c>
    </row>
    <row r="48" spans="1:5" ht="12.75">
      <c r="A48" s="53"/>
      <c r="B48" s="11"/>
      <c r="C48" s="11"/>
      <c r="D48" s="11"/>
      <c r="E48" s="11"/>
    </row>
    <row r="49" spans="1:5" ht="12.75">
      <c r="A49" s="182"/>
      <c r="B49" s="182"/>
      <c r="C49" s="182"/>
      <c r="D49" s="182"/>
      <c r="E49" s="182"/>
    </row>
    <row r="50" spans="1:5" ht="12.75">
      <c r="A50" s="182"/>
      <c r="B50" s="182"/>
      <c r="C50" s="182"/>
      <c r="D50" s="182"/>
      <c r="E50" s="182"/>
    </row>
    <row r="51" spans="1:5" ht="12.75">
      <c r="A51" s="54"/>
      <c r="B51" s="54"/>
      <c r="C51" s="54"/>
      <c r="D51" s="54"/>
      <c r="E51" s="54"/>
    </row>
    <row r="52" spans="1:5" ht="12.75">
      <c r="A52" s="54"/>
      <c r="B52" s="54"/>
      <c r="C52" s="54"/>
      <c r="D52" s="54"/>
      <c r="E52" s="54"/>
    </row>
    <row r="53" spans="1:5" ht="12.75">
      <c r="A53" s="54"/>
      <c r="B53" s="54"/>
      <c r="C53" s="54"/>
      <c r="D53" s="54"/>
      <c r="E53" s="54"/>
    </row>
    <row r="54" spans="1:5" ht="12.75">
      <c r="A54" s="172" t="s">
        <v>212</v>
      </c>
      <c r="B54" s="172"/>
      <c r="C54" s="172"/>
      <c r="D54" s="172"/>
      <c r="E54" s="172"/>
    </row>
    <row r="55" spans="1:5" ht="12.75">
      <c r="A55" s="172" t="s">
        <v>11</v>
      </c>
      <c r="B55" s="172"/>
      <c r="C55" s="172"/>
      <c r="D55" s="172"/>
      <c r="E55" s="172"/>
    </row>
    <row r="56" spans="1:5" ht="12.75">
      <c r="A56" s="172" t="s">
        <v>408</v>
      </c>
      <c r="B56" s="172"/>
      <c r="C56" s="172"/>
      <c r="D56" s="172"/>
      <c r="E56" s="172"/>
    </row>
    <row r="57" spans="1:5" ht="12.75">
      <c r="A57" s="11"/>
      <c r="B57" s="11"/>
      <c r="C57" s="11"/>
      <c r="D57" s="11"/>
      <c r="E57" s="11"/>
    </row>
    <row r="58" spans="1:5" ht="15.75">
      <c r="A58" s="181" t="s">
        <v>213</v>
      </c>
      <c r="B58" s="181"/>
      <c r="C58" s="181"/>
      <c r="D58" s="181"/>
      <c r="E58" s="181"/>
    </row>
    <row r="59" spans="1:5" ht="15.75">
      <c r="A59" s="181" t="s">
        <v>411</v>
      </c>
      <c r="B59" s="181"/>
      <c r="C59" s="181"/>
      <c r="D59" s="181"/>
      <c r="E59" s="181"/>
    </row>
    <row r="60" spans="1:5" ht="15.75">
      <c r="A60" s="181"/>
      <c r="B60" s="181"/>
      <c r="C60" s="181"/>
      <c r="D60" s="181"/>
      <c r="E60" s="181"/>
    </row>
    <row r="61" spans="1:5" ht="18.75">
      <c r="A61" s="183"/>
      <c r="B61" s="183"/>
      <c r="C61" s="183"/>
      <c r="D61" s="59"/>
      <c r="E61" s="53" t="s">
        <v>9</v>
      </c>
    </row>
    <row r="62" spans="1:5" ht="12.75" customHeight="1">
      <c r="A62" s="176" t="s">
        <v>123</v>
      </c>
      <c r="B62" s="177" t="s">
        <v>187</v>
      </c>
      <c r="C62" s="179" t="s">
        <v>221</v>
      </c>
      <c r="D62" s="174" t="s">
        <v>24</v>
      </c>
      <c r="E62" s="173" t="s">
        <v>25</v>
      </c>
    </row>
    <row r="63" spans="1:5" ht="28.5" customHeight="1">
      <c r="A63" s="176"/>
      <c r="B63" s="178"/>
      <c r="C63" s="180"/>
      <c r="D63" s="174"/>
      <c r="E63" s="173"/>
    </row>
    <row r="64" spans="1:5" ht="15.75">
      <c r="A64" s="60">
        <v>1</v>
      </c>
      <c r="B64" s="12" t="s">
        <v>7</v>
      </c>
      <c r="C64" s="61">
        <v>2788.5</v>
      </c>
      <c r="D64" s="61">
        <v>2788.5</v>
      </c>
      <c r="E64" s="61">
        <f>D64/C64*100</f>
        <v>100</v>
      </c>
    </row>
    <row r="65" spans="1:5" ht="15.75">
      <c r="A65" s="60">
        <f>A64+1</f>
        <v>2</v>
      </c>
      <c r="B65" s="12" t="s">
        <v>124</v>
      </c>
      <c r="C65" s="61">
        <v>247.2</v>
      </c>
      <c r="D65" s="61">
        <v>247.2</v>
      </c>
      <c r="E65" s="61">
        <f aca="true" t="shared" si="4" ref="E65:E74">D65/C65*100</f>
        <v>100</v>
      </c>
    </row>
    <row r="66" spans="1:5" ht="15.75">
      <c r="A66" s="60">
        <f aca="true" t="shared" si="5" ref="A66:A71">A65+1</f>
        <v>3</v>
      </c>
      <c r="B66" s="12" t="s">
        <v>125</v>
      </c>
      <c r="C66" s="61">
        <v>2688.3</v>
      </c>
      <c r="D66" s="61">
        <v>2688.3</v>
      </c>
      <c r="E66" s="61">
        <f t="shared" si="4"/>
        <v>100</v>
      </c>
    </row>
    <row r="67" spans="1:5" ht="15.75">
      <c r="A67" s="60">
        <f t="shared" si="5"/>
        <v>4</v>
      </c>
      <c r="B67" s="12" t="s">
        <v>126</v>
      </c>
      <c r="C67" s="61">
        <v>3841.5</v>
      </c>
      <c r="D67" s="61">
        <v>3841.5</v>
      </c>
      <c r="E67" s="61">
        <f t="shared" si="4"/>
        <v>100</v>
      </c>
    </row>
    <row r="68" spans="1:5" ht="15.75">
      <c r="A68" s="60">
        <f t="shared" si="5"/>
        <v>5</v>
      </c>
      <c r="B68" s="12" t="s">
        <v>127</v>
      </c>
      <c r="C68" s="61">
        <v>1199.9</v>
      </c>
      <c r="D68" s="61">
        <v>1199.9</v>
      </c>
      <c r="E68" s="61">
        <f t="shared" si="4"/>
        <v>100</v>
      </c>
    </row>
    <row r="69" spans="1:5" ht="15.75">
      <c r="A69" s="60">
        <f t="shared" si="5"/>
        <v>6</v>
      </c>
      <c r="B69" s="12" t="s">
        <v>128</v>
      </c>
      <c r="C69" s="61">
        <v>3064</v>
      </c>
      <c r="D69" s="61">
        <v>3064</v>
      </c>
      <c r="E69" s="61">
        <f t="shared" si="4"/>
        <v>100</v>
      </c>
    </row>
    <row r="70" spans="1:5" ht="15.75">
      <c r="A70" s="60">
        <f t="shared" si="5"/>
        <v>7</v>
      </c>
      <c r="B70" s="12" t="s">
        <v>2</v>
      </c>
      <c r="C70" s="61">
        <v>1913.1</v>
      </c>
      <c r="D70" s="61">
        <v>1913.1</v>
      </c>
      <c r="E70" s="61">
        <f t="shared" si="4"/>
        <v>100</v>
      </c>
    </row>
    <row r="71" spans="1:5" ht="15.75">
      <c r="A71" s="60">
        <f t="shared" si="5"/>
        <v>8</v>
      </c>
      <c r="B71" s="12" t="s">
        <v>3</v>
      </c>
      <c r="C71" s="58">
        <v>234.2</v>
      </c>
      <c r="D71" s="58">
        <v>234.2</v>
      </c>
      <c r="E71" s="61">
        <f t="shared" si="4"/>
        <v>100</v>
      </c>
    </row>
    <row r="72" spans="1:5" ht="15.75">
      <c r="A72" s="60">
        <f>A71+1</f>
        <v>9</v>
      </c>
      <c r="B72" s="12" t="s">
        <v>4</v>
      </c>
      <c r="C72" s="58">
        <v>3084.2</v>
      </c>
      <c r="D72" s="58">
        <v>3084.2</v>
      </c>
      <c r="E72" s="61">
        <f t="shared" si="4"/>
        <v>100</v>
      </c>
    </row>
    <row r="73" spans="1:5" ht="15.75">
      <c r="A73" s="60">
        <f>A72+1</f>
        <v>10</v>
      </c>
      <c r="B73" s="12" t="s">
        <v>5</v>
      </c>
      <c r="C73" s="58">
        <v>12158.1</v>
      </c>
      <c r="D73" s="58">
        <v>12158.1</v>
      </c>
      <c r="E73" s="61">
        <f t="shared" si="4"/>
        <v>100</v>
      </c>
    </row>
    <row r="74" spans="1:5" ht="15.75">
      <c r="A74" s="12"/>
      <c r="B74" s="12" t="s">
        <v>6</v>
      </c>
      <c r="C74" s="61">
        <f>C64+C65+C66+C67+C68+C69+C70+C71+C72+C73</f>
        <v>31219</v>
      </c>
      <c r="D74" s="61">
        <f>D64+D65+D66+D67+D68+D69+D70+D71+D72+D73</f>
        <v>31219</v>
      </c>
      <c r="E74" s="61">
        <f t="shared" si="4"/>
        <v>100</v>
      </c>
    </row>
    <row r="75" spans="1:5" ht="12.75">
      <c r="A75" s="11"/>
      <c r="B75" s="11"/>
      <c r="C75" s="11"/>
      <c r="D75" s="11"/>
      <c r="E75" s="11"/>
    </row>
    <row r="76" spans="1:5" ht="12.75">
      <c r="A76" s="11"/>
      <c r="B76" s="11"/>
      <c r="C76" s="11"/>
      <c r="D76" s="11"/>
      <c r="E76" s="11"/>
    </row>
    <row r="77" spans="1:5" ht="12.75">
      <c r="A77" s="11"/>
      <c r="B77" s="11"/>
      <c r="C77" s="11"/>
      <c r="D77" s="11"/>
      <c r="E77" s="11"/>
    </row>
    <row r="78" spans="1:5" ht="12.75">
      <c r="A78" s="11"/>
      <c r="B78" s="11"/>
      <c r="C78" s="11"/>
      <c r="D78" s="11"/>
      <c r="E78" s="11"/>
    </row>
    <row r="79" spans="1:5" ht="12.75">
      <c r="A79" s="11"/>
      <c r="B79" s="11"/>
      <c r="C79" s="11"/>
      <c r="D79" s="11"/>
      <c r="E79" s="11"/>
    </row>
    <row r="80" spans="1:5" ht="12.75">
      <c r="A80" s="11"/>
      <c r="B80" s="11"/>
      <c r="C80" s="11"/>
      <c r="D80" s="11"/>
      <c r="E80" s="11"/>
    </row>
    <row r="81" spans="1:5" ht="12.75">
      <c r="A81" s="11"/>
      <c r="B81" s="11"/>
      <c r="C81" s="11"/>
      <c r="D81" s="11"/>
      <c r="E81" s="11"/>
    </row>
    <row r="82" spans="1:5" ht="12.75">
      <c r="A82" s="172" t="s">
        <v>129</v>
      </c>
      <c r="B82" s="172"/>
      <c r="C82" s="172"/>
      <c r="D82" s="172"/>
      <c r="E82" s="172"/>
    </row>
    <row r="83" spans="1:5" ht="12.75">
      <c r="A83" s="172" t="s">
        <v>10</v>
      </c>
      <c r="B83" s="172"/>
      <c r="C83" s="172"/>
      <c r="D83" s="172"/>
      <c r="E83" s="172"/>
    </row>
    <row r="84" spans="1:5" ht="12.75">
      <c r="A84" s="172" t="s">
        <v>408</v>
      </c>
      <c r="B84" s="172"/>
      <c r="C84" s="172"/>
      <c r="D84" s="172"/>
      <c r="E84" s="172"/>
    </row>
    <row r="85" spans="1:5" ht="12.75">
      <c r="A85" s="11"/>
      <c r="B85" s="11"/>
      <c r="C85" s="11"/>
      <c r="D85" s="11"/>
      <c r="E85" s="11"/>
    </row>
    <row r="86" spans="1:5" ht="12.75">
      <c r="A86" s="11"/>
      <c r="B86" s="11"/>
      <c r="C86" s="11"/>
      <c r="D86" s="11"/>
      <c r="E86" s="11"/>
    </row>
    <row r="87" spans="1:5" ht="15.75">
      <c r="A87" s="181" t="s">
        <v>179</v>
      </c>
      <c r="B87" s="181"/>
      <c r="C87" s="181"/>
      <c r="D87" s="181"/>
      <c r="E87" s="181"/>
    </row>
    <row r="88" spans="1:5" ht="15.75">
      <c r="A88" s="181" t="s">
        <v>214</v>
      </c>
      <c r="B88" s="181"/>
      <c r="C88" s="181"/>
      <c r="D88" s="181"/>
      <c r="E88" s="181"/>
    </row>
    <row r="89" spans="1:5" ht="15.75">
      <c r="A89" s="181" t="s">
        <v>215</v>
      </c>
      <c r="B89" s="181"/>
      <c r="C89" s="181"/>
      <c r="D89" s="181"/>
      <c r="E89" s="181"/>
    </row>
    <row r="90" spans="1:5" ht="15.75">
      <c r="A90" s="181" t="s">
        <v>216</v>
      </c>
      <c r="B90" s="181"/>
      <c r="C90" s="181"/>
      <c r="D90" s="181"/>
      <c r="E90" s="181"/>
    </row>
    <row r="91" spans="1:5" ht="15.75">
      <c r="A91" s="181" t="s">
        <v>412</v>
      </c>
      <c r="B91" s="181"/>
      <c r="C91" s="181"/>
      <c r="D91" s="181"/>
      <c r="E91" s="181"/>
    </row>
    <row r="92" spans="1:5" ht="12.75">
      <c r="A92" s="62"/>
      <c r="B92" s="57"/>
      <c r="C92" s="57"/>
      <c r="D92" s="63"/>
      <c r="E92" s="53" t="s">
        <v>9</v>
      </c>
    </row>
    <row r="93" spans="1:5" ht="12.75" customHeight="1">
      <c r="A93" s="176" t="s">
        <v>123</v>
      </c>
      <c r="B93" s="177" t="s">
        <v>187</v>
      </c>
      <c r="C93" s="179" t="s">
        <v>221</v>
      </c>
      <c r="D93" s="174" t="s">
        <v>24</v>
      </c>
      <c r="E93" s="173" t="s">
        <v>25</v>
      </c>
    </row>
    <row r="94" spans="1:5" ht="25.5" customHeight="1">
      <c r="A94" s="176"/>
      <c r="B94" s="178"/>
      <c r="C94" s="180"/>
      <c r="D94" s="174"/>
      <c r="E94" s="173"/>
    </row>
    <row r="95" spans="1:5" ht="15.75">
      <c r="A95" s="60">
        <v>1</v>
      </c>
      <c r="B95" s="12" t="s">
        <v>7</v>
      </c>
      <c r="C95" s="61">
        <v>1867</v>
      </c>
      <c r="D95" s="61">
        <v>1867</v>
      </c>
      <c r="E95" s="61">
        <f aca="true" t="shared" si="6" ref="E95:E103">D95/C95*100</f>
        <v>100</v>
      </c>
    </row>
    <row r="96" spans="1:5" ht="15.75">
      <c r="A96" s="60">
        <f>A95+1</f>
        <v>2</v>
      </c>
      <c r="B96" s="12" t="s">
        <v>124</v>
      </c>
      <c r="C96" s="61">
        <v>3201</v>
      </c>
      <c r="D96" s="61">
        <v>3201</v>
      </c>
      <c r="E96" s="61">
        <f t="shared" si="6"/>
        <v>100</v>
      </c>
    </row>
    <row r="97" spans="1:5" ht="15.75">
      <c r="A97" s="60">
        <f aca="true" t="shared" si="7" ref="A97:A102">A96+1</f>
        <v>3</v>
      </c>
      <c r="B97" s="12" t="s">
        <v>125</v>
      </c>
      <c r="C97" s="61">
        <v>1944</v>
      </c>
      <c r="D97" s="61">
        <v>1944</v>
      </c>
      <c r="E97" s="61">
        <f t="shared" si="6"/>
        <v>100</v>
      </c>
    </row>
    <row r="98" spans="1:5" ht="15.75">
      <c r="A98" s="60">
        <f t="shared" si="7"/>
        <v>4</v>
      </c>
      <c r="B98" s="12" t="s">
        <v>126</v>
      </c>
      <c r="C98" s="61">
        <v>2687</v>
      </c>
      <c r="D98" s="61">
        <v>2687</v>
      </c>
      <c r="E98" s="61">
        <f t="shared" si="6"/>
        <v>100</v>
      </c>
    </row>
    <row r="99" spans="1:5" ht="15.75">
      <c r="A99" s="60">
        <f t="shared" si="7"/>
        <v>5</v>
      </c>
      <c r="B99" s="12" t="s">
        <v>127</v>
      </c>
      <c r="C99" s="61">
        <v>3863</v>
      </c>
      <c r="D99" s="61">
        <v>3863</v>
      </c>
      <c r="E99" s="61">
        <f t="shared" si="6"/>
        <v>100</v>
      </c>
    </row>
    <row r="100" spans="1:5" ht="15.75">
      <c r="A100" s="60">
        <f t="shared" si="7"/>
        <v>6</v>
      </c>
      <c r="B100" s="12" t="s">
        <v>128</v>
      </c>
      <c r="C100" s="61">
        <v>1961</v>
      </c>
      <c r="D100" s="61">
        <v>1961</v>
      </c>
      <c r="E100" s="61">
        <f t="shared" si="6"/>
        <v>100</v>
      </c>
    </row>
    <row r="101" spans="1:5" ht="15.75">
      <c r="A101" s="60">
        <f t="shared" si="7"/>
        <v>7</v>
      </c>
      <c r="B101" s="12" t="s">
        <v>4</v>
      </c>
      <c r="C101" s="61">
        <v>1823</v>
      </c>
      <c r="D101" s="61">
        <v>1823</v>
      </c>
      <c r="E101" s="61">
        <f t="shared" si="6"/>
        <v>100</v>
      </c>
    </row>
    <row r="102" spans="1:5" ht="15.75">
      <c r="A102" s="60">
        <f t="shared" si="7"/>
        <v>8</v>
      </c>
      <c r="B102" s="12" t="s">
        <v>5</v>
      </c>
      <c r="C102" s="61">
        <v>8747</v>
      </c>
      <c r="D102" s="61">
        <v>8747</v>
      </c>
      <c r="E102" s="61">
        <f t="shared" si="6"/>
        <v>100</v>
      </c>
    </row>
    <row r="103" spans="1:5" ht="15.75">
      <c r="A103" s="12"/>
      <c r="B103" s="12" t="s">
        <v>6</v>
      </c>
      <c r="C103" s="61">
        <f>C96+C97+C98+C99+C100+C101+C102+C95</f>
        <v>26093</v>
      </c>
      <c r="D103" s="61">
        <f>D96+D97+D98+D99+D100+D101+D102+D95</f>
        <v>26093</v>
      </c>
      <c r="E103" s="61">
        <f t="shared" si="6"/>
        <v>100</v>
      </c>
    </row>
    <row r="104" spans="1:5" ht="15.75">
      <c r="A104" s="13"/>
      <c r="B104" s="13"/>
      <c r="C104" s="14"/>
      <c r="D104" s="14"/>
      <c r="E104" s="14"/>
    </row>
    <row r="105" spans="1:5" ht="15.75">
      <c r="A105" s="13"/>
      <c r="B105" s="13"/>
      <c r="C105" s="14"/>
      <c r="D105" s="14"/>
      <c r="E105" s="14"/>
    </row>
    <row r="106" spans="1:5" ht="12.75">
      <c r="A106" s="11"/>
      <c r="B106" s="11"/>
      <c r="C106" s="11"/>
      <c r="D106" s="11"/>
      <c r="E106" s="11"/>
    </row>
    <row r="107" spans="1:5" ht="12.75">
      <c r="A107" s="172" t="s">
        <v>28</v>
      </c>
      <c r="B107" s="172"/>
      <c r="C107" s="172"/>
      <c r="D107" s="172"/>
      <c r="E107" s="172"/>
    </row>
    <row r="108" spans="1:5" ht="12.75">
      <c r="A108" s="172" t="s">
        <v>10</v>
      </c>
      <c r="B108" s="172"/>
      <c r="C108" s="172"/>
      <c r="D108" s="172"/>
      <c r="E108" s="172"/>
    </row>
    <row r="109" spans="1:5" ht="12.75">
      <c r="A109" s="172" t="s">
        <v>408</v>
      </c>
      <c r="B109" s="172"/>
      <c r="C109" s="172"/>
      <c r="D109" s="172"/>
      <c r="E109" s="172"/>
    </row>
    <row r="110" spans="1:5" ht="12.75">
      <c r="A110" s="11"/>
      <c r="B110" s="11"/>
      <c r="C110" s="11"/>
      <c r="D110" s="11"/>
      <c r="E110" s="11"/>
    </row>
    <row r="111" spans="1:5" ht="15.75">
      <c r="A111" s="181" t="s">
        <v>180</v>
      </c>
      <c r="B111" s="181"/>
      <c r="C111" s="181"/>
      <c r="D111" s="181"/>
      <c r="E111" s="181"/>
    </row>
    <row r="112" spans="1:5" ht="15.75">
      <c r="A112" s="181" t="s">
        <v>181</v>
      </c>
      <c r="B112" s="181"/>
      <c r="C112" s="181"/>
      <c r="D112" s="181"/>
      <c r="E112" s="181"/>
    </row>
    <row r="113" spans="1:5" ht="15.75">
      <c r="A113" s="181" t="s">
        <v>182</v>
      </c>
      <c r="B113" s="181"/>
      <c r="C113" s="181"/>
      <c r="D113" s="181"/>
      <c r="E113" s="181"/>
    </row>
    <row r="114" spans="1:5" ht="15.75">
      <c r="A114" s="181" t="s">
        <v>413</v>
      </c>
      <c r="B114" s="181"/>
      <c r="C114" s="181"/>
      <c r="D114" s="181"/>
      <c r="E114" s="181"/>
    </row>
    <row r="115" spans="1:5" ht="15.75">
      <c r="A115" s="56"/>
      <c r="B115" s="56"/>
      <c r="C115" s="56"/>
      <c r="D115" s="56"/>
      <c r="E115" s="56"/>
    </row>
    <row r="116" spans="1:5" ht="18.75">
      <c r="A116" s="183"/>
      <c r="B116" s="183"/>
      <c r="C116" s="183"/>
      <c r="D116" s="63"/>
      <c r="E116" s="53" t="s">
        <v>9</v>
      </c>
    </row>
    <row r="117" spans="1:5" ht="12.75" customHeight="1">
      <c r="A117" s="176" t="s">
        <v>123</v>
      </c>
      <c r="B117" s="177" t="s">
        <v>187</v>
      </c>
      <c r="C117" s="179" t="s">
        <v>221</v>
      </c>
      <c r="D117" s="174" t="s">
        <v>24</v>
      </c>
      <c r="E117" s="173" t="s">
        <v>25</v>
      </c>
    </row>
    <row r="118" spans="1:5" ht="26.25" customHeight="1">
      <c r="A118" s="176"/>
      <c r="B118" s="178"/>
      <c r="C118" s="180"/>
      <c r="D118" s="174"/>
      <c r="E118" s="173"/>
    </row>
    <row r="119" spans="1:5" ht="15.75">
      <c r="A119" s="60">
        <v>1</v>
      </c>
      <c r="B119" s="12" t="s">
        <v>7</v>
      </c>
      <c r="C119" s="61">
        <v>92.3</v>
      </c>
      <c r="D119" s="61">
        <v>92.3</v>
      </c>
      <c r="E119" s="61">
        <f>D119/C119*100</f>
        <v>100</v>
      </c>
    </row>
    <row r="120" spans="1:5" ht="15.75">
      <c r="A120" s="60">
        <v>2</v>
      </c>
      <c r="B120" s="12" t="s">
        <v>124</v>
      </c>
      <c r="C120" s="61">
        <v>263.7</v>
      </c>
      <c r="D120" s="61">
        <v>263.7</v>
      </c>
      <c r="E120" s="61">
        <f aca="true" t="shared" si="8" ref="E120:E129">D120/C120*100</f>
        <v>100</v>
      </c>
    </row>
    <row r="121" spans="1:5" ht="15.75">
      <c r="A121" s="60">
        <v>3</v>
      </c>
      <c r="B121" s="12" t="s">
        <v>125</v>
      </c>
      <c r="C121" s="61">
        <v>263.7</v>
      </c>
      <c r="D121" s="61">
        <v>263.7</v>
      </c>
      <c r="E121" s="61">
        <f t="shared" si="8"/>
        <v>100</v>
      </c>
    </row>
    <row r="122" spans="1:5" ht="15.75">
      <c r="A122" s="60">
        <v>4</v>
      </c>
      <c r="B122" s="12" t="s">
        <v>126</v>
      </c>
      <c r="C122" s="61">
        <v>263.7</v>
      </c>
      <c r="D122" s="61">
        <v>263.7</v>
      </c>
      <c r="E122" s="61">
        <f t="shared" si="8"/>
        <v>100</v>
      </c>
    </row>
    <row r="123" spans="1:5" ht="15.75">
      <c r="A123" s="60">
        <v>5</v>
      </c>
      <c r="B123" s="12" t="s">
        <v>127</v>
      </c>
      <c r="C123" s="61">
        <v>263.7</v>
      </c>
      <c r="D123" s="61">
        <v>263.7</v>
      </c>
      <c r="E123" s="61">
        <f t="shared" si="8"/>
        <v>100</v>
      </c>
    </row>
    <row r="124" spans="1:5" ht="15.75">
      <c r="A124" s="60">
        <v>6</v>
      </c>
      <c r="B124" s="12" t="s">
        <v>128</v>
      </c>
      <c r="C124" s="61">
        <v>105.5</v>
      </c>
      <c r="D124" s="61">
        <v>105.5</v>
      </c>
      <c r="E124" s="61">
        <f t="shared" si="8"/>
        <v>100</v>
      </c>
    </row>
    <row r="125" spans="1:5" ht="15.75">
      <c r="A125" s="60">
        <v>7</v>
      </c>
      <c r="B125" s="12" t="s">
        <v>2</v>
      </c>
      <c r="C125" s="61">
        <v>105.5</v>
      </c>
      <c r="D125" s="61">
        <v>105.5</v>
      </c>
      <c r="E125" s="61">
        <f t="shared" si="8"/>
        <v>100</v>
      </c>
    </row>
    <row r="126" spans="1:5" ht="15.75">
      <c r="A126" s="60">
        <v>8</v>
      </c>
      <c r="B126" s="12" t="s">
        <v>3</v>
      </c>
      <c r="C126" s="61">
        <v>263.8</v>
      </c>
      <c r="D126" s="61">
        <v>263.8</v>
      </c>
      <c r="E126" s="61">
        <f t="shared" si="8"/>
        <v>100</v>
      </c>
    </row>
    <row r="127" spans="1:5" ht="15.75">
      <c r="A127" s="60">
        <v>9</v>
      </c>
      <c r="B127" s="12" t="s">
        <v>4</v>
      </c>
      <c r="C127" s="61">
        <v>105.5</v>
      </c>
      <c r="D127" s="61">
        <v>105.5</v>
      </c>
      <c r="E127" s="61">
        <f t="shared" si="8"/>
        <v>100</v>
      </c>
    </row>
    <row r="128" spans="1:5" ht="15.75">
      <c r="A128" s="60">
        <v>10</v>
      </c>
      <c r="B128" s="12" t="s">
        <v>5</v>
      </c>
      <c r="C128" s="61">
        <v>263.8</v>
      </c>
      <c r="D128" s="61">
        <v>263.8</v>
      </c>
      <c r="E128" s="61">
        <f t="shared" si="8"/>
        <v>100</v>
      </c>
    </row>
    <row r="129" spans="1:5" ht="15.75">
      <c r="A129" s="12"/>
      <c r="B129" s="12" t="s">
        <v>6</v>
      </c>
      <c r="C129" s="61">
        <f>C119+C120+C121+C122+C123+C124+C125+C126+C127+C128</f>
        <v>1991.2</v>
      </c>
      <c r="D129" s="61">
        <f>D119+D120+D121+D122+D123+D124+D125+D126+D127+D128</f>
        <v>1991.2</v>
      </c>
      <c r="E129" s="61">
        <f t="shared" si="8"/>
        <v>100</v>
      </c>
    </row>
    <row r="130" spans="1:5" ht="12.75">
      <c r="A130" s="11"/>
      <c r="B130" s="11"/>
      <c r="C130" s="11"/>
      <c r="D130" s="11"/>
      <c r="E130" s="11"/>
    </row>
    <row r="131" spans="1:5" ht="12.75">
      <c r="A131" s="11"/>
      <c r="B131" s="11"/>
      <c r="C131" s="11"/>
      <c r="D131" s="11"/>
      <c r="E131" s="11"/>
    </row>
    <row r="132" spans="1:5" ht="12.75">
      <c r="A132" s="11"/>
      <c r="B132" s="11"/>
      <c r="C132" s="11"/>
      <c r="D132" s="11"/>
      <c r="E132" s="11"/>
    </row>
    <row r="133" spans="1:5" ht="12.75">
      <c r="A133" s="11"/>
      <c r="B133" s="11"/>
      <c r="C133" s="11"/>
      <c r="D133" s="11"/>
      <c r="E133" s="11"/>
    </row>
    <row r="134" spans="1:5" ht="12.75">
      <c r="A134" s="11"/>
      <c r="B134" s="11"/>
      <c r="C134" s="11"/>
      <c r="D134" s="11"/>
      <c r="E134" s="11"/>
    </row>
    <row r="135" spans="1:5" ht="12.75">
      <c r="A135" s="172" t="s">
        <v>130</v>
      </c>
      <c r="B135" s="172"/>
      <c r="C135" s="172"/>
      <c r="D135" s="172"/>
      <c r="E135" s="172"/>
    </row>
    <row r="136" spans="1:5" ht="12.75">
      <c r="A136" s="172" t="s">
        <v>12</v>
      </c>
      <c r="B136" s="172"/>
      <c r="C136" s="172"/>
      <c r="D136" s="172"/>
      <c r="E136" s="172"/>
    </row>
    <row r="137" spans="1:5" ht="12.75">
      <c r="A137" s="172" t="s">
        <v>408</v>
      </c>
      <c r="B137" s="172"/>
      <c r="C137" s="172"/>
      <c r="D137" s="172"/>
      <c r="E137" s="172"/>
    </row>
    <row r="138" spans="1:5" ht="12.75">
      <c r="A138" s="11"/>
      <c r="B138" s="11"/>
      <c r="C138" s="11"/>
      <c r="D138" s="11"/>
      <c r="E138" s="11"/>
    </row>
    <row r="139" spans="1:5" ht="12.75">
      <c r="A139" s="11"/>
      <c r="B139" s="11"/>
      <c r="C139" s="11"/>
      <c r="D139" s="11"/>
      <c r="E139" s="11"/>
    </row>
    <row r="140" spans="1:5" ht="15.75">
      <c r="A140" s="181" t="s">
        <v>102</v>
      </c>
      <c r="B140" s="181"/>
      <c r="C140" s="181"/>
      <c r="D140" s="181"/>
      <c r="E140" s="181"/>
    </row>
    <row r="141" spans="1:5" ht="15.75">
      <c r="A141" s="181" t="s">
        <v>103</v>
      </c>
      <c r="B141" s="181"/>
      <c r="C141" s="181"/>
      <c r="D141" s="181"/>
      <c r="E141" s="181"/>
    </row>
    <row r="142" spans="1:5" ht="15.75">
      <c r="A142" s="181" t="s">
        <v>104</v>
      </c>
      <c r="B142" s="181"/>
      <c r="C142" s="181"/>
      <c r="D142" s="181"/>
      <c r="E142" s="181"/>
    </row>
    <row r="143" spans="1:5" ht="15.75">
      <c r="A143" s="181" t="s">
        <v>205</v>
      </c>
      <c r="B143" s="181"/>
      <c r="C143" s="181"/>
      <c r="D143" s="181"/>
      <c r="E143" s="181"/>
    </row>
    <row r="144" spans="1:5" ht="15.75">
      <c r="A144" s="181" t="s">
        <v>414</v>
      </c>
      <c r="B144" s="181"/>
      <c r="C144" s="181"/>
      <c r="D144" s="181"/>
      <c r="E144" s="181"/>
    </row>
    <row r="145" spans="1:5" ht="18.75">
      <c r="A145" s="186"/>
      <c r="B145" s="186"/>
      <c r="C145" s="11"/>
      <c r="D145" s="11"/>
      <c r="E145" s="53" t="s">
        <v>9</v>
      </c>
    </row>
    <row r="146" spans="1:5" ht="12.75" customHeight="1">
      <c r="A146" s="176" t="s">
        <v>123</v>
      </c>
      <c r="B146" s="177" t="s">
        <v>187</v>
      </c>
      <c r="C146" s="179" t="s">
        <v>221</v>
      </c>
      <c r="D146" s="174" t="s">
        <v>24</v>
      </c>
      <c r="E146" s="173" t="s">
        <v>25</v>
      </c>
    </row>
    <row r="147" spans="1:5" ht="29.25" customHeight="1">
      <c r="A147" s="176"/>
      <c r="B147" s="178"/>
      <c r="C147" s="180"/>
      <c r="D147" s="174"/>
      <c r="E147" s="173"/>
    </row>
    <row r="148" spans="1:5" ht="18" customHeight="1">
      <c r="A148" s="60">
        <v>1</v>
      </c>
      <c r="B148" s="12" t="s">
        <v>7</v>
      </c>
      <c r="C148" s="61">
        <v>9.9</v>
      </c>
      <c r="D148" s="61">
        <v>9.9</v>
      </c>
      <c r="E148" s="61">
        <f aca="true" t="shared" si="9" ref="E148:E158">D148/C148*100</f>
        <v>100</v>
      </c>
    </row>
    <row r="149" spans="1:5" ht="15.75">
      <c r="A149" s="60">
        <f>A148+1</f>
        <v>2</v>
      </c>
      <c r="B149" s="12" t="s">
        <v>124</v>
      </c>
      <c r="C149" s="61">
        <v>76.9</v>
      </c>
      <c r="D149" s="61">
        <v>76.9</v>
      </c>
      <c r="E149" s="61">
        <f t="shared" si="9"/>
        <v>100</v>
      </c>
    </row>
    <row r="150" spans="1:5" ht="15.75">
      <c r="A150" s="60">
        <f aca="true" t="shared" si="10" ref="A150:A157">A149+1</f>
        <v>3</v>
      </c>
      <c r="B150" s="12" t="s">
        <v>125</v>
      </c>
      <c r="C150" s="61">
        <v>23.7</v>
      </c>
      <c r="D150" s="61">
        <v>23.7</v>
      </c>
      <c r="E150" s="61">
        <f t="shared" si="9"/>
        <v>100</v>
      </c>
    </row>
    <row r="151" spans="1:5" ht="15.75">
      <c r="A151" s="60">
        <f t="shared" si="10"/>
        <v>4</v>
      </c>
      <c r="B151" s="12" t="s">
        <v>126</v>
      </c>
      <c r="C151" s="61">
        <v>56.3</v>
      </c>
      <c r="D151" s="61">
        <v>56.3</v>
      </c>
      <c r="E151" s="61">
        <f t="shared" si="9"/>
        <v>100</v>
      </c>
    </row>
    <row r="152" spans="1:5" ht="15.75">
      <c r="A152" s="60">
        <f t="shared" si="10"/>
        <v>5</v>
      </c>
      <c r="B152" s="12" t="s">
        <v>127</v>
      </c>
      <c r="C152" s="61">
        <v>82.6</v>
      </c>
      <c r="D152" s="61">
        <v>82.6</v>
      </c>
      <c r="E152" s="61">
        <f t="shared" si="9"/>
        <v>100</v>
      </c>
    </row>
    <row r="153" spans="1:5" ht="15.75">
      <c r="A153" s="60">
        <f t="shared" si="10"/>
        <v>6</v>
      </c>
      <c r="B153" s="12" t="s">
        <v>128</v>
      </c>
      <c r="C153" s="61">
        <v>38.1</v>
      </c>
      <c r="D153" s="61">
        <v>38.1</v>
      </c>
      <c r="E153" s="61">
        <f t="shared" si="9"/>
        <v>100</v>
      </c>
    </row>
    <row r="154" spans="1:5" ht="15.75">
      <c r="A154" s="60">
        <f t="shared" si="10"/>
        <v>7</v>
      </c>
      <c r="B154" s="12" t="s">
        <v>2</v>
      </c>
      <c r="C154" s="61">
        <v>36.3</v>
      </c>
      <c r="D154" s="61">
        <v>36.3</v>
      </c>
      <c r="E154" s="61">
        <f t="shared" si="9"/>
        <v>100</v>
      </c>
    </row>
    <row r="155" spans="1:5" ht="15.75">
      <c r="A155" s="60">
        <f t="shared" si="10"/>
        <v>8</v>
      </c>
      <c r="B155" s="12" t="s">
        <v>3</v>
      </c>
      <c r="C155" s="61">
        <v>11</v>
      </c>
      <c r="D155" s="61">
        <v>11</v>
      </c>
      <c r="E155" s="61">
        <f t="shared" si="9"/>
        <v>100</v>
      </c>
    </row>
    <row r="156" spans="1:5" ht="15.75">
      <c r="A156" s="60">
        <f t="shared" si="10"/>
        <v>9</v>
      </c>
      <c r="B156" s="12" t="s">
        <v>4</v>
      </c>
      <c r="C156" s="61">
        <v>36.3</v>
      </c>
      <c r="D156" s="61">
        <v>36.3</v>
      </c>
      <c r="E156" s="61">
        <f t="shared" si="9"/>
        <v>100</v>
      </c>
    </row>
    <row r="157" spans="1:5" ht="15.75">
      <c r="A157" s="60">
        <f t="shared" si="10"/>
        <v>10</v>
      </c>
      <c r="B157" s="12" t="s">
        <v>5</v>
      </c>
      <c r="C157" s="61">
        <v>99.7</v>
      </c>
      <c r="D157" s="61">
        <v>99.7</v>
      </c>
      <c r="E157" s="61">
        <f t="shared" si="9"/>
        <v>100</v>
      </c>
    </row>
    <row r="158" spans="1:5" ht="15.75">
      <c r="A158" s="12"/>
      <c r="B158" s="12" t="s">
        <v>6</v>
      </c>
      <c r="C158" s="61">
        <f>C150+C151+C153+C154+C155+C156+C157+C149+C148+C152</f>
        <v>470.79999999999995</v>
      </c>
      <c r="D158" s="61">
        <f>D150+D151+D153+D154+D155+D156+D157+D149+D148+D152</f>
        <v>470.79999999999995</v>
      </c>
      <c r="E158" s="61">
        <f t="shared" si="9"/>
        <v>100</v>
      </c>
    </row>
    <row r="159" spans="1:5" ht="12.75">
      <c r="A159" s="172" t="s">
        <v>29</v>
      </c>
      <c r="B159" s="172"/>
      <c r="C159" s="172"/>
      <c r="D159" s="172"/>
      <c r="E159" s="172"/>
    </row>
    <row r="160" spans="1:5" ht="12.75">
      <c r="A160" s="172" t="s">
        <v>12</v>
      </c>
      <c r="B160" s="172"/>
      <c r="C160" s="172"/>
      <c r="D160" s="172"/>
      <c r="E160" s="172"/>
    </row>
    <row r="161" spans="1:5" ht="12.75">
      <c r="A161" s="172" t="s">
        <v>408</v>
      </c>
      <c r="B161" s="172"/>
      <c r="C161" s="172"/>
      <c r="D161" s="172"/>
      <c r="E161" s="172"/>
    </row>
    <row r="162" spans="1:5" ht="12.75">
      <c r="A162" s="11"/>
      <c r="B162" s="11"/>
      <c r="C162" s="11"/>
      <c r="D162" s="11"/>
      <c r="E162" s="11"/>
    </row>
    <row r="163" spans="1:5" ht="12.75">
      <c r="A163" s="11"/>
      <c r="B163" s="11"/>
      <c r="C163" s="11"/>
      <c r="D163" s="11"/>
      <c r="E163" s="11"/>
    </row>
    <row r="164" spans="1:5" ht="6.75" customHeight="1">
      <c r="A164" s="11"/>
      <c r="B164" s="11"/>
      <c r="C164" s="11"/>
      <c r="D164" s="11"/>
      <c r="E164" s="11"/>
    </row>
    <row r="165" spans="1:5" ht="33" customHeight="1">
      <c r="A165" s="175" t="s">
        <v>840</v>
      </c>
      <c r="B165" s="175"/>
      <c r="C165" s="175"/>
      <c r="D165" s="175"/>
      <c r="E165" s="175"/>
    </row>
    <row r="166" spans="1:5" ht="15.75">
      <c r="A166" s="185" t="s">
        <v>414</v>
      </c>
      <c r="B166" s="185"/>
      <c r="C166" s="185"/>
      <c r="D166" s="185"/>
      <c r="E166" s="185"/>
    </row>
    <row r="167" spans="1:5" ht="15.75">
      <c r="A167" s="64"/>
      <c r="B167" s="64"/>
      <c r="C167" s="64"/>
      <c r="D167" s="64"/>
      <c r="E167" s="64"/>
    </row>
    <row r="168" spans="1:5" ht="12.75">
      <c r="A168" s="62"/>
      <c r="B168" s="57"/>
      <c r="C168" s="57"/>
      <c r="D168" s="63"/>
      <c r="E168" s="54" t="s">
        <v>9</v>
      </c>
    </row>
    <row r="169" spans="1:5" ht="12.75" customHeight="1">
      <c r="A169" s="176" t="s">
        <v>123</v>
      </c>
      <c r="B169" s="177" t="s">
        <v>187</v>
      </c>
      <c r="C169" s="179" t="s">
        <v>221</v>
      </c>
      <c r="D169" s="174" t="s">
        <v>24</v>
      </c>
      <c r="E169" s="173" t="s">
        <v>25</v>
      </c>
    </row>
    <row r="170" spans="1:5" ht="25.5" customHeight="1">
      <c r="A170" s="176"/>
      <c r="B170" s="178"/>
      <c r="C170" s="180"/>
      <c r="D170" s="174"/>
      <c r="E170" s="173"/>
    </row>
    <row r="171" spans="1:5" ht="15.75">
      <c r="A171" s="60">
        <v>1</v>
      </c>
      <c r="B171" s="12" t="s">
        <v>7</v>
      </c>
      <c r="C171" s="61">
        <v>30.3</v>
      </c>
      <c r="D171" s="61">
        <v>30.3</v>
      </c>
      <c r="E171" s="65">
        <f aca="true" t="shared" si="11" ref="E171:E181">D171/C171*100</f>
        <v>100</v>
      </c>
    </row>
    <row r="172" spans="1:5" ht="15.75">
      <c r="A172" s="60">
        <f>A171+1</f>
        <v>2</v>
      </c>
      <c r="B172" s="12" t="s">
        <v>124</v>
      </c>
      <c r="C172" s="61">
        <v>58.1</v>
      </c>
      <c r="D172" s="61">
        <v>58.1</v>
      </c>
      <c r="E172" s="65">
        <f t="shared" si="11"/>
        <v>100</v>
      </c>
    </row>
    <row r="173" spans="1:5" ht="15.75">
      <c r="A173" s="60">
        <f aca="true" t="shared" si="12" ref="A173:A180">A172+1</f>
        <v>3</v>
      </c>
      <c r="B173" s="12" t="s">
        <v>125</v>
      </c>
      <c r="C173" s="61">
        <v>42.5</v>
      </c>
      <c r="D173" s="61">
        <v>42.5</v>
      </c>
      <c r="E173" s="65">
        <f t="shared" si="11"/>
        <v>100</v>
      </c>
    </row>
    <row r="174" spans="1:5" ht="15.75">
      <c r="A174" s="60">
        <f t="shared" si="12"/>
        <v>4</v>
      </c>
      <c r="B174" s="12" t="s">
        <v>126</v>
      </c>
      <c r="C174" s="61">
        <v>60.7</v>
      </c>
      <c r="D174" s="61">
        <v>60.7</v>
      </c>
      <c r="E174" s="65">
        <f t="shared" si="11"/>
        <v>100</v>
      </c>
    </row>
    <row r="175" spans="1:5" ht="15.75">
      <c r="A175" s="60">
        <f t="shared" si="12"/>
        <v>5</v>
      </c>
      <c r="B175" s="12" t="s">
        <v>127</v>
      </c>
      <c r="C175" s="61">
        <v>63.4</v>
      </c>
      <c r="D175" s="61">
        <v>63.4</v>
      </c>
      <c r="E175" s="65">
        <f t="shared" si="11"/>
        <v>100</v>
      </c>
    </row>
    <row r="176" spans="1:5" ht="15.75">
      <c r="A176" s="60">
        <f t="shared" si="12"/>
        <v>6</v>
      </c>
      <c r="B176" s="12" t="s">
        <v>128</v>
      </c>
      <c r="C176" s="61">
        <v>31.7</v>
      </c>
      <c r="D176" s="61">
        <v>31.7</v>
      </c>
      <c r="E176" s="65">
        <f t="shared" si="11"/>
        <v>100</v>
      </c>
    </row>
    <row r="177" spans="1:5" ht="15.75">
      <c r="A177" s="60">
        <f t="shared" si="12"/>
        <v>7</v>
      </c>
      <c r="B177" s="12" t="s">
        <v>2</v>
      </c>
      <c r="C177" s="61">
        <v>34.5</v>
      </c>
      <c r="D177" s="61">
        <v>34.5</v>
      </c>
      <c r="E177" s="65">
        <f t="shared" si="11"/>
        <v>100</v>
      </c>
    </row>
    <row r="178" spans="1:5" ht="15.75">
      <c r="A178" s="60">
        <f t="shared" si="12"/>
        <v>8</v>
      </c>
      <c r="B178" s="12" t="s">
        <v>3</v>
      </c>
      <c r="C178" s="61">
        <v>54.3</v>
      </c>
      <c r="D178" s="61">
        <v>54.3</v>
      </c>
      <c r="E178" s="65">
        <f t="shared" si="11"/>
        <v>100</v>
      </c>
    </row>
    <row r="179" spans="1:5" ht="15.75">
      <c r="A179" s="60">
        <f t="shared" si="12"/>
        <v>9</v>
      </c>
      <c r="B179" s="12" t="s">
        <v>4</v>
      </c>
      <c r="C179" s="61">
        <v>33.3</v>
      </c>
      <c r="D179" s="61">
        <v>33.3</v>
      </c>
      <c r="E179" s="65">
        <f t="shared" si="11"/>
        <v>100</v>
      </c>
    </row>
    <row r="180" spans="1:5" ht="15.75">
      <c r="A180" s="60">
        <f t="shared" si="12"/>
        <v>10</v>
      </c>
      <c r="B180" s="12" t="s">
        <v>5</v>
      </c>
      <c r="C180" s="61">
        <v>115.7</v>
      </c>
      <c r="D180" s="61">
        <v>115.7</v>
      </c>
      <c r="E180" s="65">
        <f t="shared" si="11"/>
        <v>100</v>
      </c>
    </row>
    <row r="181" spans="1:5" ht="15.75">
      <c r="A181" s="12"/>
      <c r="B181" s="12" t="s">
        <v>6</v>
      </c>
      <c r="C181" s="61">
        <f>C171+C172+C173+C174+C175+C176+C179+C180+C177+C178</f>
        <v>524.5</v>
      </c>
      <c r="D181" s="61">
        <f>D171+D172+D173+D174+D175+D176+D179+D180+D177+D178</f>
        <v>524.5</v>
      </c>
      <c r="E181" s="65">
        <f t="shared" si="11"/>
        <v>100</v>
      </c>
    </row>
    <row r="182" spans="1:5" ht="15.75">
      <c r="A182" s="13"/>
      <c r="B182" s="13"/>
      <c r="C182" s="14"/>
      <c r="D182" s="14"/>
      <c r="E182" s="15"/>
    </row>
    <row r="183" spans="1:5" ht="15.75">
      <c r="A183" s="13"/>
      <c r="B183" s="13"/>
      <c r="C183" s="14"/>
      <c r="D183" s="14"/>
      <c r="E183" s="15"/>
    </row>
    <row r="184" spans="1:5" ht="12.75">
      <c r="A184" s="11"/>
      <c r="B184" s="11"/>
      <c r="C184" s="11"/>
      <c r="D184" s="11"/>
      <c r="E184" s="11"/>
    </row>
    <row r="185" spans="1:5" ht="12.75">
      <c r="A185" s="172" t="s">
        <v>145</v>
      </c>
      <c r="B185" s="172"/>
      <c r="C185" s="172"/>
      <c r="D185" s="172"/>
      <c r="E185" s="172"/>
    </row>
    <row r="186" spans="1:5" ht="12.75">
      <c r="A186" s="172" t="s">
        <v>12</v>
      </c>
      <c r="B186" s="172"/>
      <c r="C186" s="172"/>
      <c r="D186" s="172"/>
      <c r="E186" s="172"/>
    </row>
    <row r="187" spans="1:5" ht="12.75">
      <c r="A187" s="172" t="s">
        <v>408</v>
      </c>
      <c r="B187" s="172"/>
      <c r="C187" s="172"/>
      <c r="D187" s="172"/>
      <c r="E187" s="172"/>
    </row>
    <row r="188" spans="1:5" ht="12.75">
      <c r="A188" s="11"/>
      <c r="B188" s="11"/>
      <c r="C188" s="11"/>
      <c r="D188" s="11"/>
      <c r="E188" s="11"/>
    </row>
    <row r="189" spans="1:5" ht="12.75">
      <c r="A189" s="11"/>
      <c r="B189" s="11"/>
      <c r="C189" s="11"/>
      <c r="D189" s="11"/>
      <c r="E189" s="11"/>
    </row>
    <row r="190" spans="1:5" ht="48" customHeight="1">
      <c r="A190" s="175" t="s">
        <v>418</v>
      </c>
      <c r="B190" s="175"/>
      <c r="C190" s="175"/>
      <c r="D190" s="175"/>
      <c r="E190" s="175"/>
    </row>
    <row r="191" spans="1:5" ht="14.25" customHeight="1">
      <c r="A191" s="66"/>
      <c r="B191" s="66"/>
      <c r="C191" s="66"/>
      <c r="D191" s="66"/>
      <c r="E191" s="66"/>
    </row>
    <row r="192" spans="1:5" ht="12.75">
      <c r="A192" s="62"/>
      <c r="B192" s="57"/>
      <c r="C192" s="57"/>
      <c r="D192" s="63"/>
      <c r="E192" s="54" t="s">
        <v>9</v>
      </c>
    </row>
    <row r="193" spans="1:5" ht="12.75" customHeight="1">
      <c r="A193" s="176" t="s">
        <v>123</v>
      </c>
      <c r="B193" s="177" t="s">
        <v>187</v>
      </c>
      <c r="C193" s="179" t="s">
        <v>221</v>
      </c>
      <c r="D193" s="174" t="s">
        <v>24</v>
      </c>
      <c r="E193" s="173" t="s">
        <v>25</v>
      </c>
    </row>
    <row r="194" spans="1:5" ht="24.75" customHeight="1">
      <c r="A194" s="176"/>
      <c r="B194" s="178"/>
      <c r="C194" s="180"/>
      <c r="D194" s="174"/>
      <c r="E194" s="173"/>
    </row>
    <row r="195" spans="1:5" ht="15.75">
      <c r="A195" s="67">
        <v>1</v>
      </c>
      <c r="B195" s="68" t="s">
        <v>7</v>
      </c>
      <c r="C195" s="65">
        <v>4.3</v>
      </c>
      <c r="D195" s="65">
        <v>4.3</v>
      </c>
      <c r="E195" s="65">
        <f>D195/C195*100</f>
        <v>100</v>
      </c>
    </row>
    <row r="196" spans="1:5" ht="15.75">
      <c r="A196" s="60">
        <v>2</v>
      </c>
      <c r="B196" s="12" t="s">
        <v>124</v>
      </c>
      <c r="C196" s="61">
        <v>8.3</v>
      </c>
      <c r="D196" s="61">
        <v>8.3</v>
      </c>
      <c r="E196" s="65">
        <f aca="true" t="shared" si="13" ref="E196:E205">D196/C196*100</f>
        <v>100</v>
      </c>
    </row>
    <row r="197" spans="1:5" ht="15.75">
      <c r="A197" s="60">
        <v>3</v>
      </c>
      <c r="B197" s="12" t="s">
        <v>125</v>
      </c>
      <c r="C197" s="61">
        <v>6.1</v>
      </c>
      <c r="D197" s="61">
        <v>6.1</v>
      </c>
      <c r="E197" s="65">
        <f t="shared" si="13"/>
        <v>100</v>
      </c>
    </row>
    <row r="198" spans="1:5" ht="15.75">
      <c r="A198" s="60">
        <v>4</v>
      </c>
      <c r="B198" s="12" t="s">
        <v>126</v>
      </c>
      <c r="C198" s="61">
        <v>8.7</v>
      </c>
      <c r="D198" s="61">
        <v>8.7</v>
      </c>
      <c r="E198" s="65">
        <f t="shared" si="13"/>
        <v>100</v>
      </c>
    </row>
    <row r="199" spans="1:5" ht="15.75">
      <c r="A199" s="60">
        <v>5</v>
      </c>
      <c r="B199" s="12" t="s">
        <v>127</v>
      </c>
      <c r="C199" s="61">
        <v>9.1</v>
      </c>
      <c r="D199" s="61">
        <v>9.1</v>
      </c>
      <c r="E199" s="65">
        <f t="shared" si="13"/>
        <v>100</v>
      </c>
    </row>
    <row r="200" spans="1:5" ht="15.75">
      <c r="A200" s="60">
        <v>6</v>
      </c>
      <c r="B200" s="12" t="s">
        <v>128</v>
      </c>
      <c r="C200" s="61">
        <v>4.5</v>
      </c>
      <c r="D200" s="61">
        <v>4.5</v>
      </c>
      <c r="E200" s="65">
        <f t="shared" si="13"/>
        <v>100</v>
      </c>
    </row>
    <row r="201" spans="1:5" ht="15.75">
      <c r="A201" s="60">
        <v>7</v>
      </c>
      <c r="B201" s="12" t="s">
        <v>2</v>
      </c>
      <c r="C201" s="61">
        <v>4.9</v>
      </c>
      <c r="D201" s="61">
        <v>4.9</v>
      </c>
      <c r="E201" s="65">
        <f t="shared" si="13"/>
        <v>100</v>
      </c>
    </row>
    <row r="202" spans="1:5" ht="15.75">
      <c r="A202" s="60">
        <v>8</v>
      </c>
      <c r="B202" s="12" t="s">
        <v>3</v>
      </c>
      <c r="C202" s="61">
        <v>7.8</v>
      </c>
      <c r="D202" s="61">
        <v>7.8</v>
      </c>
      <c r="E202" s="65">
        <f t="shared" si="13"/>
        <v>100</v>
      </c>
    </row>
    <row r="203" spans="1:5" ht="15.75">
      <c r="A203" s="60">
        <v>9</v>
      </c>
      <c r="B203" s="12" t="s">
        <v>4</v>
      </c>
      <c r="C203" s="61">
        <v>4.8</v>
      </c>
      <c r="D203" s="61">
        <v>4.8</v>
      </c>
      <c r="E203" s="65">
        <f t="shared" si="13"/>
        <v>100</v>
      </c>
    </row>
    <row r="204" spans="1:5" ht="15.75">
      <c r="A204" s="60">
        <v>10</v>
      </c>
      <c r="B204" s="12" t="s">
        <v>5</v>
      </c>
      <c r="C204" s="61">
        <v>16.6</v>
      </c>
      <c r="D204" s="61">
        <v>16.6</v>
      </c>
      <c r="E204" s="65">
        <f t="shared" si="13"/>
        <v>100</v>
      </c>
    </row>
    <row r="205" spans="1:5" ht="15.75">
      <c r="A205" s="12"/>
      <c r="B205" s="12" t="s">
        <v>6</v>
      </c>
      <c r="C205" s="61">
        <f>C195+C196+C197+C198+C199+C200+C201+C202+C203+C204</f>
        <v>75.1</v>
      </c>
      <c r="D205" s="61">
        <f>D195+D196+D197+D198+D199+D200+D201+D202+D203+D204</f>
        <v>75.1</v>
      </c>
      <c r="E205" s="65">
        <f t="shared" si="13"/>
        <v>100</v>
      </c>
    </row>
    <row r="206" spans="1:5" ht="12.75">
      <c r="A206" s="11"/>
      <c r="B206" s="11"/>
      <c r="C206" s="11"/>
      <c r="D206" s="11"/>
      <c r="E206" s="11"/>
    </row>
    <row r="207" spans="1:5" ht="12.75">
      <c r="A207" s="11"/>
      <c r="B207" s="11"/>
      <c r="C207" s="11"/>
      <c r="D207" s="11"/>
      <c r="E207" s="11"/>
    </row>
    <row r="208" spans="1:5" ht="12.75">
      <c r="A208" s="11"/>
      <c r="B208" s="11"/>
      <c r="C208" s="11"/>
      <c r="D208" s="11"/>
      <c r="E208" s="11"/>
    </row>
    <row r="209" spans="1:5" ht="12.75">
      <c r="A209" s="11"/>
      <c r="B209" s="11"/>
      <c r="C209" s="11"/>
      <c r="D209" s="11"/>
      <c r="E209" s="11"/>
    </row>
    <row r="210" spans="1:5" ht="12.75">
      <c r="A210" s="172" t="s">
        <v>146</v>
      </c>
      <c r="B210" s="172"/>
      <c r="C210" s="172"/>
      <c r="D210" s="172"/>
      <c r="E210" s="172"/>
    </row>
    <row r="211" spans="1:5" ht="12.75">
      <c r="A211" s="172" t="s">
        <v>12</v>
      </c>
      <c r="B211" s="172"/>
      <c r="C211" s="172"/>
      <c r="D211" s="172"/>
      <c r="E211" s="172"/>
    </row>
    <row r="212" spans="1:5" ht="12.75">
      <c r="A212" s="172" t="s">
        <v>408</v>
      </c>
      <c r="B212" s="172"/>
      <c r="C212" s="172"/>
      <c r="D212" s="172"/>
      <c r="E212" s="172"/>
    </row>
    <row r="213" spans="1:5" ht="12.75">
      <c r="A213" s="11"/>
      <c r="B213" s="11"/>
      <c r="C213" s="11"/>
      <c r="D213" s="11"/>
      <c r="E213" s="11"/>
    </row>
    <row r="214" spans="1:5" ht="54" customHeight="1">
      <c r="A214" s="175" t="s">
        <v>415</v>
      </c>
      <c r="B214" s="175"/>
      <c r="C214" s="175"/>
      <c r="D214" s="175"/>
      <c r="E214" s="175"/>
    </row>
    <row r="215" spans="1:5" ht="12.75">
      <c r="A215" s="62"/>
      <c r="B215" s="57"/>
      <c r="C215" s="57"/>
      <c r="D215" s="63"/>
      <c r="E215" s="54" t="s">
        <v>9</v>
      </c>
    </row>
    <row r="216" spans="1:5" ht="12.75" customHeight="1">
      <c r="A216" s="176" t="s">
        <v>123</v>
      </c>
      <c r="B216" s="177" t="s">
        <v>187</v>
      </c>
      <c r="C216" s="179" t="s">
        <v>221</v>
      </c>
      <c r="D216" s="174" t="s">
        <v>24</v>
      </c>
      <c r="E216" s="173" t="s">
        <v>25</v>
      </c>
    </row>
    <row r="217" spans="1:5" ht="26.25" customHeight="1">
      <c r="A217" s="176"/>
      <c r="B217" s="178"/>
      <c r="C217" s="180"/>
      <c r="D217" s="174"/>
      <c r="E217" s="173"/>
    </row>
    <row r="218" spans="1:5" ht="15.75">
      <c r="A218" s="60">
        <v>1</v>
      </c>
      <c r="B218" s="12" t="s">
        <v>124</v>
      </c>
      <c r="C218" s="61">
        <v>630</v>
      </c>
      <c r="D218" s="61">
        <v>630</v>
      </c>
      <c r="E218" s="65">
        <f>D218/C218*100</f>
        <v>100</v>
      </c>
    </row>
    <row r="219" spans="1:5" ht="15.75">
      <c r="A219" s="60">
        <f>A218+1</f>
        <v>2</v>
      </c>
      <c r="B219" s="12" t="s">
        <v>126</v>
      </c>
      <c r="C219" s="61">
        <v>890.5</v>
      </c>
      <c r="D219" s="61">
        <v>868.4</v>
      </c>
      <c r="E219" s="65">
        <f>D219/C219*100</f>
        <v>97.51824817518248</v>
      </c>
    </row>
    <row r="220" spans="1:5" ht="15.75">
      <c r="A220" s="60">
        <f>A219+1</f>
        <v>3</v>
      </c>
      <c r="B220" s="12" t="s">
        <v>5</v>
      </c>
      <c r="C220" s="61">
        <v>900</v>
      </c>
      <c r="D220" s="61">
        <v>900</v>
      </c>
      <c r="E220" s="65">
        <f>D220/C220*100</f>
        <v>100</v>
      </c>
    </row>
    <row r="221" spans="1:5" ht="15.75">
      <c r="A221" s="12"/>
      <c r="B221" s="12" t="s">
        <v>6</v>
      </c>
      <c r="C221" s="61">
        <f>C218+C219+C220</f>
        <v>2420.5</v>
      </c>
      <c r="D221" s="61">
        <f>D218+D219+D220</f>
        <v>2398.4</v>
      </c>
      <c r="E221" s="65">
        <f>D221/C221*100</f>
        <v>99.08696550299526</v>
      </c>
    </row>
    <row r="222" spans="1:5" ht="15.75">
      <c r="A222" s="13"/>
      <c r="B222" s="13"/>
      <c r="C222" s="14"/>
      <c r="D222" s="14"/>
      <c r="E222" s="15"/>
    </row>
    <row r="223" spans="1:5" ht="15.75">
      <c r="A223" s="13"/>
      <c r="B223" s="13"/>
      <c r="C223" s="14"/>
      <c r="D223" s="14"/>
      <c r="E223" s="15"/>
    </row>
    <row r="224" spans="1:5" ht="15.75">
      <c r="A224" s="13"/>
      <c r="B224" s="13"/>
      <c r="C224" s="14"/>
      <c r="D224" s="14"/>
      <c r="E224" s="15"/>
    </row>
    <row r="225" spans="1:5" ht="12.75">
      <c r="A225" s="11"/>
      <c r="B225" s="11"/>
      <c r="C225" s="11"/>
      <c r="D225" s="11"/>
      <c r="E225" s="11"/>
    </row>
    <row r="226" spans="1:5" ht="12.75">
      <c r="A226" s="11"/>
      <c r="B226" s="11"/>
      <c r="C226" s="11"/>
      <c r="D226" s="11"/>
      <c r="E226" s="11"/>
    </row>
    <row r="227" spans="1:5" ht="12.75">
      <c r="A227" s="172" t="s">
        <v>147</v>
      </c>
      <c r="B227" s="172"/>
      <c r="C227" s="172"/>
      <c r="D227" s="172"/>
      <c r="E227" s="172"/>
    </row>
    <row r="228" spans="1:5" ht="12.75">
      <c r="A228" s="172" t="s">
        <v>12</v>
      </c>
      <c r="B228" s="172"/>
      <c r="C228" s="172"/>
      <c r="D228" s="172"/>
      <c r="E228" s="172"/>
    </row>
    <row r="229" spans="1:5" ht="12.75">
      <c r="A229" s="172" t="s">
        <v>408</v>
      </c>
      <c r="B229" s="172"/>
      <c r="C229" s="172"/>
      <c r="D229" s="172"/>
      <c r="E229" s="172"/>
    </row>
    <row r="230" spans="1:5" ht="12.75">
      <c r="A230" s="11"/>
      <c r="B230" s="11"/>
      <c r="C230" s="11"/>
      <c r="D230" s="11"/>
      <c r="E230" s="11"/>
    </row>
    <row r="231" spans="1:5" ht="92.25" customHeight="1">
      <c r="A231" s="175" t="s">
        <v>416</v>
      </c>
      <c r="B231" s="175"/>
      <c r="C231" s="175"/>
      <c r="D231" s="175"/>
      <c r="E231" s="175"/>
    </row>
    <row r="232" spans="1:5" ht="15.75" customHeight="1">
      <c r="A232" s="66"/>
      <c r="B232" s="66"/>
      <c r="C232" s="66"/>
      <c r="D232" s="66"/>
      <c r="E232" s="66"/>
    </row>
    <row r="233" spans="1:5" ht="12.75">
      <c r="A233" s="62"/>
      <c r="B233" s="57"/>
      <c r="C233" s="57"/>
      <c r="D233" s="63"/>
      <c r="E233" s="54" t="s">
        <v>9</v>
      </c>
    </row>
    <row r="234" spans="1:5" ht="12.75" customHeight="1">
      <c r="A234" s="176" t="s">
        <v>123</v>
      </c>
      <c r="B234" s="177" t="s">
        <v>187</v>
      </c>
      <c r="C234" s="179" t="s">
        <v>221</v>
      </c>
      <c r="D234" s="174" t="s">
        <v>24</v>
      </c>
      <c r="E234" s="173" t="s">
        <v>25</v>
      </c>
    </row>
    <row r="235" spans="1:5" ht="34.5" customHeight="1">
      <c r="A235" s="176"/>
      <c r="B235" s="178"/>
      <c r="C235" s="180"/>
      <c r="D235" s="174"/>
      <c r="E235" s="173"/>
    </row>
    <row r="236" spans="1:5" ht="15.75">
      <c r="A236" s="60">
        <v>1</v>
      </c>
      <c r="B236" s="12" t="s">
        <v>7</v>
      </c>
      <c r="C236" s="61">
        <v>4455.6</v>
      </c>
      <c r="D236" s="61">
        <v>4190.4</v>
      </c>
      <c r="E236" s="65">
        <f aca="true" t="shared" si="14" ref="E236:E241">D236/C236*100</f>
        <v>94.0479396714247</v>
      </c>
    </row>
    <row r="237" spans="1:5" ht="15.75">
      <c r="A237" s="60">
        <f>A236+1</f>
        <v>2</v>
      </c>
      <c r="B237" s="12" t="s">
        <v>125</v>
      </c>
      <c r="C237" s="61">
        <v>1496.2</v>
      </c>
      <c r="D237" s="61">
        <v>1496.1</v>
      </c>
      <c r="E237" s="65">
        <f t="shared" si="14"/>
        <v>99.99331640155059</v>
      </c>
    </row>
    <row r="238" spans="1:5" ht="15.75">
      <c r="A238" s="60">
        <f>A237+1</f>
        <v>3</v>
      </c>
      <c r="B238" s="12" t="s">
        <v>3</v>
      </c>
      <c r="C238" s="61">
        <v>690.9</v>
      </c>
      <c r="D238" s="61">
        <v>690.9</v>
      </c>
      <c r="E238" s="65">
        <f t="shared" si="14"/>
        <v>100</v>
      </c>
    </row>
    <row r="239" spans="1:5" ht="15.75">
      <c r="A239" s="60">
        <f>A238+1</f>
        <v>4</v>
      </c>
      <c r="B239" s="12" t="s">
        <v>4</v>
      </c>
      <c r="C239" s="61">
        <v>5554.3</v>
      </c>
      <c r="D239" s="61">
        <v>5554.3</v>
      </c>
      <c r="E239" s="65">
        <f t="shared" si="14"/>
        <v>100</v>
      </c>
    </row>
    <row r="240" spans="1:5" ht="15.75">
      <c r="A240" s="60">
        <f>A239+1</f>
        <v>5</v>
      </c>
      <c r="B240" s="12" t="s">
        <v>5</v>
      </c>
      <c r="C240" s="61">
        <v>3248.8</v>
      </c>
      <c r="D240" s="61">
        <v>3248.8</v>
      </c>
      <c r="E240" s="65">
        <f t="shared" si="14"/>
        <v>100</v>
      </c>
    </row>
    <row r="241" spans="1:5" ht="15.75">
      <c r="A241" s="12"/>
      <c r="B241" s="12" t="s">
        <v>6</v>
      </c>
      <c r="C241" s="61">
        <f>C236+C237+C238+C239+C240</f>
        <v>15445.8</v>
      </c>
      <c r="D241" s="61">
        <f>D236+D237+D238+D239+D240</f>
        <v>15180.5</v>
      </c>
      <c r="E241" s="65">
        <f t="shared" si="14"/>
        <v>98.28238097087882</v>
      </c>
    </row>
    <row r="242" spans="1:5" ht="15.75">
      <c r="A242" s="13"/>
      <c r="B242" s="13"/>
      <c r="C242" s="14"/>
      <c r="D242" s="14"/>
      <c r="E242" s="15"/>
    </row>
    <row r="243" spans="1:5" ht="15.75">
      <c r="A243" s="13"/>
      <c r="B243" s="13"/>
      <c r="C243" s="14"/>
      <c r="D243" s="14"/>
      <c r="E243" s="15"/>
    </row>
    <row r="244" spans="1:5" ht="15.75">
      <c r="A244" s="13"/>
      <c r="B244" s="13"/>
      <c r="C244" s="14"/>
      <c r="D244" s="14"/>
      <c r="E244" s="15"/>
    </row>
    <row r="245" spans="1:5" ht="15.75">
      <c r="A245" s="13"/>
      <c r="B245" s="13"/>
      <c r="C245" s="14"/>
      <c r="D245" s="14"/>
      <c r="E245" s="15"/>
    </row>
    <row r="246" spans="1:5" ht="15.75">
      <c r="A246" s="13"/>
      <c r="B246" s="13"/>
      <c r="C246" s="14"/>
      <c r="D246" s="14"/>
      <c r="E246" s="15"/>
    </row>
    <row r="247" spans="1:5" ht="15.75">
      <c r="A247" s="13"/>
      <c r="B247" s="13"/>
      <c r="C247" s="14"/>
      <c r="D247" s="14"/>
      <c r="E247" s="15"/>
    </row>
    <row r="248" spans="1:5" ht="15.75">
      <c r="A248" s="13"/>
      <c r="B248" s="13"/>
      <c r="C248" s="14"/>
      <c r="D248" s="14"/>
      <c r="E248" s="15"/>
    </row>
    <row r="249" spans="1:5" ht="15.75">
      <c r="A249" s="13"/>
      <c r="B249" s="13"/>
      <c r="C249" s="14"/>
      <c r="D249" s="14"/>
      <c r="E249" s="15"/>
    </row>
    <row r="250" spans="1:5" ht="15.75">
      <c r="A250" s="13"/>
      <c r="B250" s="13"/>
      <c r="C250" s="14"/>
      <c r="D250" s="14"/>
      <c r="E250" s="15"/>
    </row>
    <row r="251" spans="1:5" ht="15.75">
      <c r="A251" s="13"/>
      <c r="B251" s="13"/>
      <c r="C251" s="14"/>
      <c r="D251" s="14"/>
      <c r="E251" s="15"/>
    </row>
    <row r="252" spans="1:5" ht="15.75">
      <c r="A252" s="13"/>
      <c r="B252" s="13"/>
      <c r="C252" s="14"/>
      <c r="D252" s="14"/>
      <c r="E252" s="15"/>
    </row>
    <row r="253" spans="1:5" ht="15.75">
      <c r="A253" s="13"/>
      <c r="B253" s="13"/>
      <c r="C253" s="14"/>
      <c r="D253" s="14"/>
      <c r="E253" s="15"/>
    </row>
    <row r="254" spans="1:5" ht="15.75">
      <c r="A254" s="13"/>
      <c r="B254" s="13"/>
      <c r="C254" s="14"/>
      <c r="D254" s="14"/>
      <c r="E254" s="15"/>
    </row>
    <row r="255" spans="1:5" ht="12.75">
      <c r="A255" s="172" t="s">
        <v>217</v>
      </c>
      <c r="B255" s="172"/>
      <c r="C255" s="172"/>
      <c r="D255" s="172"/>
      <c r="E255" s="172"/>
    </row>
    <row r="256" spans="1:5" ht="12.75">
      <c r="A256" s="172" t="s">
        <v>12</v>
      </c>
      <c r="B256" s="172"/>
      <c r="C256" s="172"/>
      <c r="D256" s="172"/>
      <c r="E256" s="172"/>
    </row>
    <row r="257" spans="1:5" ht="12.75">
      <c r="A257" s="172" t="s">
        <v>408</v>
      </c>
      <c r="B257" s="172"/>
      <c r="C257" s="172"/>
      <c r="D257" s="172"/>
      <c r="E257" s="172"/>
    </row>
    <row r="258" spans="1:5" ht="12.75">
      <c r="A258" s="11"/>
      <c r="B258" s="11"/>
      <c r="C258" s="11"/>
      <c r="D258" s="11"/>
      <c r="E258" s="11"/>
    </row>
    <row r="259" spans="1:5" ht="59.25" customHeight="1">
      <c r="A259" s="175" t="s">
        <v>417</v>
      </c>
      <c r="B259" s="175"/>
      <c r="C259" s="175"/>
      <c r="D259" s="175"/>
      <c r="E259" s="175"/>
    </row>
    <row r="260" spans="1:5" ht="15.75">
      <c r="A260" s="66"/>
      <c r="B260" s="66"/>
      <c r="C260" s="66"/>
      <c r="D260" s="66"/>
      <c r="E260" s="66"/>
    </row>
    <row r="261" spans="1:5" ht="12.75">
      <c r="A261" s="62"/>
      <c r="B261" s="57"/>
      <c r="C261" s="57"/>
      <c r="D261" s="63"/>
      <c r="E261" s="54" t="s">
        <v>9</v>
      </c>
    </row>
    <row r="262" spans="1:5" ht="12.75" customHeight="1">
      <c r="A262" s="176" t="s">
        <v>123</v>
      </c>
      <c r="B262" s="177" t="s">
        <v>187</v>
      </c>
      <c r="C262" s="179" t="s">
        <v>221</v>
      </c>
      <c r="D262" s="174" t="s">
        <v>24</v>
      </c>
      <c r="E262" s="173" t="s">
        <v>25</v>
      </c>
    </row>
    <row r="263" spans="1:5" ht="31.5" customHeight="1">
      <c r="A263" s="176"/>
      <c r="B263" s="178"/>
      <c r="C263" s="180"/>
      <c r="D263" s="174"/>
      <c r="E263" s="173"/>
    </row>
    <row r="264" spans="1:5" ht="15.75">
      <c r="A264" s="67">
        <v>1</v>
      </c>
      <c r="B264" s="68" t="s">
        <v>7</v>
      </c>
      <c r="C264" s="65">
        <v>124.8</v>
      </c>
      <c r="D264" s="65">
        <v>124.8</v>
      </c>
      <c r="E264" s="65">
        <f>D264/C264*100</f>
        <v>100</v>
      </c>
    </row>
    <row r="265" spans="1:5" ht="15.75">
      <c r="A265" s="60">
        <v>2</v>
      </c>
      <c r="B265" s="12" t="s">
        <v>124</v>
      </c>
      <c r="C265" s="61">
        <v>359.6</v>
      </c>
      <c r="D265" s="61">
        <v>359.6</v>
      </c>
      <c r="E265" s="65">
        <f aca="true" t="shared" si="15" ref="E265:E274">D265/C265*100</f>
        <v>100</v>
      </c>
    </row>
    <row r="266" spans="1:5" ht="15.75">
      <c r="A266" s="60">
        <v>3</v>
      </c>
      <c r="B266" s="12" t="s">
        <v>125</v>
      </c>
      <c r="C266" s="61">
        <v>177.9</v>
      </c>
      <c r="D266" s="61">
        <v>177.9</v>
      </c>
      <c r="E266" s="65">
        <f t="shared" si="15"/>
        <v>100</v>
      </c>
    </row>
    <row r="267" spans="1:5" ht="15.75">
      <c r="A267" s="60">
        <v>4</v>
      </c>
      <c r="B267" s="12" t="s">
        <v>126</v>
      </c>
      <c r="C267" s="61">
        <v>344.2</v>
      </c>
      <c r="D267" s="61">
        <v>344.2</v>
      </c>
      <c r="E267" s="65">
        <f t="shared" si="15"/>
        <v>100</v>
      </c>
    </row>
    <row r="268" spans="1:5" ht="15.75">
      <c r="A268" s="60">
        <v>5</v>
      </c>
      <c r="B268" s="12" t="s">
        <v>127</v>
      </c>
      <c r="C268" s="61">
        <v>270.4</v>
      </c>
      <c r="D268" s="61">
        <v>270.4</v>
      </c>
      <c r="E268" s="65">
        <f t="shared" si="15"/>
        <v>100</v>
      </c>
    </row>
    <row r="269" spans="1:5" ht="15.75">
      <c r="A269" s="60">
        <v>6</v>
      </c>
      <c r="B269" s="12" t="s">
        <v>128</v>
      </c>
      <c r="C269" s="61">
        <v>235.4</v>
      </c>
      <c r="D269" s="61">
        <v>235.4</v>
      </c>
      <c r="E269" s="65">
        <f t="shared" si="15"/>
        <v>100</v>
      </c>
    </row>
    <row r="270" spans="1:5" ht="15.75">
      <c r="A270" s="60">
        <v>7</v>
      </c>
      <c r="B270" s="12" t="s">
        <v>2</v>
      </c>
      <c r="C270" s="61">
        <v>128.3</v>
      </c>
      <c r="D270" s="61">
        <v>128.3</v>
      </c>
      <c r="E270" s="65">
        <f t="shared" si="15"/>
        <v>100</v>
      </c>
    </row>
    <row r="271" spans="1:5" ht="15.75">
      <c r="A271" s="60">
        <v>8</v>
      </c>
      <c r="B271" s="12" t="s">
        <v>3</v>
      </c>
      <c r="C271" s="61">
        <v>177.6</v>
      </c>
      <c r="D271" s="61">
        <v>177.6</v>
      </c>
      <c r="E271" s="65">
        <f t="shared" si="15"/>
        <v>100</v>
      </c>
    </row>
    <row r="272" spans="1:5" ht="15.75">
      <c r="A272" s="60">
        <v>9</v>
      </c>
      <c r="B272" s="12" t="s">
        <v>4</v>
      </c>
      <c r="C272" s="61">
        <v>214.2</v>
      </c>
      <c r="D272" s="61">
        <v>214.2</v>
      </c>
      <c r="E272" s="65">
        <f t="shared" si="15"/>
        <v>100</v>
      </c>
    </row>
    <row r="273" spans="1:5" ht="15.75">
      <c r="A273" s="60">
        <v>10</v>
      </c>
      <c r="B273" s="12" t="s">
        <v>5</v>
      </c>
      <c r="C273" s="61">
        <v>333.1</v>
      </c>
      <c r="D273" s="61">
        <v>333.1</v>
      </c>
      <c r="E273" s="65">
        <f t="shared" si="15"/>
        <v>100</v>
      </c>
    </row>
    <row r="274" spans="1:5" ht="15.75">
      <c r="A274" s="12"/>
      <c r="B274" s="12" t="s">
        <v>6</v>
      </c>
      <c r="C274" s="61">
        <f>C264+C265+C266+C267+C268+C269+C270+C271+C272+C273</f>
        <v>2365.5</v>
      </c>
      <c r="D274" s="61">
        <f>D264+D265+D266+D267+D268+D269+D270+D271+D272+D273</f>
        <v>2365.5</v>
      </c>
      <c r="E274" s="65">
        <f t="shared" si="15"/>
        <v>100</v>
      </c>
    </row>
    <row r="275" spans="1:5" ht="15.75">
      <c r="A275" s="13"/>
      <c r="B275" s="13"/>
      <c r="C275" s="14"/>
      <c r="D275" s="14"/>
      <c r="E275" s="15"/>
    </row>
    <row r="276" spans="1:5" ht="15.75">
      <c r="A276" s="13"/>
      <c r="B276" s="13"/>
      <c r="C276" s="14"/>
      <c r="D276" s="14"/>
      <c r="E276" s="15"/>
    </row>
    <row r="277" spans="1:5" ht="15.75">
      <c r="A277" s="13"/>
      <c r="B277" s="13"/>
      <c r="C277" s="14"/>
      <c r="D277" s="14"/>
      <c r="E277" s="15"/>
    </row>
    <row r="278" spans="1:5" ht="15.75">
      <c r="A278" s="13"/>
      <c r="B278" s="13"/>
      <c r="C278" s="14"/>
      <c r="D278" s="14"/>
      <c r="E278" s="15"/>
    </row>
    <row r="279" spans="1:5" ht="15.75">
      <c r="A279" s="16"/>
      <c r="B279" s="13"/>
      <c r="C279" s="14"/>
      <c r="D279" s="14"/>
      <c r="E279" s="15"/>
    </row>
    <row r="280" spans="1:5" ht="12.75">
      <c r="A280" s="172" t="s">
        <v>218</v>
      </c>
      <c r="B280" s="172"/>
      <c r="C280" s="172"/>
      <c r="D280" s="172"/>
      <c r="E280" s="172"/>
    </row>
    <row r="281" spans="1:5" ht="12.75">
      <c r="A281" s="172" t="s">
        <v>12</v>
      </c>
      <c r="B281" s="172"/>
      <c r="C281" s="172"/>
      <c r="D281" s="172"/>
      <c r="E281" s="172"/>
    </row>
    <row r="282" spans="1:5" ht="12.75">
      <c r="A282" s="172" t="s">
        <v>408</v>
      </c>
      <c r="B282" s="172"/>
      <c r="C282" s="172"/>
      <c r="D282" s="172"/>
      <c r="E282" s="172"/>
    </row>
    <row r="283" spans="1:5" ht="12.75">
      <c r="A283" s="11"/>
      <c r="B283" s="11"/>
      <c r="C283" s="11"/>
      <c r="D283" s="11"/>
      <c r="E283" s="11"/>
    </row>
    <row r="284" spans="1:5" ht="53.25" customHeight="1">
      <c r="A284" s="175" t="s">
        <v>420</v>
      </c>
      <c r="B284" s="175"/>
      <c r="C284" s="175"/>
      <c r="D284" s="175"/>
      <c r="E284" s="175"/>
    </row>
    <row r="285" spans="1:5" ht="12.75">
      <c r="A285" s="62"/>
      <c r="B285" s="57"/>
      <c r="C285" s="57"/>
      <c r="D285" s="63"/>
      <c r="E285" s="54" t="s">
        <v>9</v>
      </c>
    </row>
    <row r="286" spans="1:5" ht="12.75" customHeight="1">
      <c r="A286" s="176" t="s">
        <v>123</v>
      </c>
      <c r="B286" s="177" t="s">
        <v>187</v>
      </c>
      <c r="C286" s="179" t="s">
        <v>221</v>
      </c>
      <c r="D286" s="174" t="s">
        <v>24</v>
      </c>
      <c r="E286" s="173" t="s">
        <v>25</v>
      </c>
    </row>
    <row r="287" spans="1:5" ht="27.75" customHeight="1">
      <c r="A287" s="176"/>
      <c r="B287" s="178"/>
      <c r="C287" s="180"/>
      <c r="D287" s="174"/>
      <c r="E287" s="173"/>
    </row>
    <row r="288" spans="1:5" ht="16.5" customHeight="1">
      <c r="A288" s="60">
        <v>1</v>
      </c>
      <c r="B288" s="12" t="s">
        <v>125</v>
      </c>
      <c r="C288" s="61">
        <v>167.8</v>
      </c>
      <c r="D288" s="61">
        <f>C288</f>
        <v>167.8</v>
      </c>
      <c r="E288" s="52"/>
    </row>
    <row r="289" spans="1:5" ht="15.75">
      <c r="A289" s="60">
        <f>A288+1</f>
        <v>2</v>
      </c>
      <c r="B289" s="12" t="s">
        <v>126</v>
      </c>
      <c r="C289" s="61">
        <v>100</v>
      </c>
      <c r="D289" s="61">
        <f>C289</f>
        <v>100</v>
      </c>
      <c r="E289" s="65">
        <f>D289/C289*100</f>
        <v>100</v>
      </c>
    </row>
    <row r="290" spans="1:5" ht="15.75">
      <c r="A290" s="60">
        <f>A289+1</f>
        <v>3</v>
      </c>
      <c r="B290" s="12" t="s">
        <v>128</v>
      </c>
      <c r="C290" s="61">
        <v>1200</v>
      </c>
      <c r="D290" s="61">
        <f>C290</f>
        <v>1200</v>
      </c>
      <c r="E290" s="65">
        <f>D290/C290*100</f>
        <v>100</v>
      </c>
    </row>
    <row r="291" spans="1:5" ht="15.75">
      <c r="A291" s="12"/>
      <c r="B291" s="12" t="s">
        <v>6</v>
      </c>
      <c r="C291" s="61">
        <f>C288+C289+C290</f>
        <v>1467.8</v>
      </c>
      <c r="D291" s="61">
        <f>D288+D289+D290</f>
        <v>1467.8</v>
      </c>
      <c r="E291" s="65">
        <f>D291/C291*100</f>
        <v>100</v>
      </c>
    </row>
    <row r="292" spans="1:5" ht="12.75">
      <c r="A292" s="11"/>
      <c r="B292" s="11"/>
      <c r="C292" s="11"/>
      <c r="D292" s="11"/>
      <c r="E292" s="11"/>
    </row>
    <row r="293" spans="1:5" ht="12.75">
      <c r="A293" s="11"/>
      <c r="B293" s="11"/>
      <c r="C293" s="11"/>
      <c r="D293" s="11"/>
      <c r="E293" s="11"/>
    </row>
    <row r="294" spans="1:5" ht="12.75">
      <c r="A294" s="11"/>
      <c r="B294" s="11"/>
      <c r="C294" s="11"/>
      <c r="D294" s="11"/>
      <c r="E294" s="11"/>
    </row>
    <row r="295" spans="1:5" ht="12.75">
      <c r="A295" s="11"/>
      <c r="B295" s="11"/>
      <c r="C295" s="11"/>
      <c r="D295" s="11"/>
      <c r="E295" s="11"/>
    </row>
    <row r="296" spans="1:5" ht="12.75">
      <c r="A296" s="11"/>
      <c r="B296" s="11"/>
      <c r="C296" s="11"/>
      <c r="D296" s="11"/>
      <c r="E296" s="11"/>
    </row>
    <row r="297" spans="1:5" ht="12.75">
      <c r="A297" s="11"/>
      <c r="B297" s="11"/>
      <c r="C297" s="11"/>
      <c r="D297" s="11"/>
      <c r="E297" s="11"/>
    </row>
    <row r="298" spans="1:5" ht="12.75">
      <c r="A298" s="11"/>
      <c r="B298" s="11"/>
      <c r="C298" s="11"/>
      <c r="D298" s="11"/>
      <c r="E298" s="11"/>
    </row>
    <row r="299" spans="1:5" ht="12.75">
      <c r="A299" s="11"/>
      <c r="B299" s="11"/>
      <c r="C299" s="11"/>
      <c r="D299" s="11"/>
      <c r="E299" s="11"/>
    </row>
    <row r="300" spans="1:5" ht="12.75">
      <c r="A300" s="11"/>
      <c r="B300" s="11"/>
      <c r="C300" s="11"/>
      <c r="D300" s="11"/>
      <c r="E300" s="11"/>
    </row>
    <row r="301" spans="1:5" ht="12.75">
      <c r="A301" s="11"/>
      <c r="B301" s="11"/>
      <c r="C301" s="11"/>
      <c r="D301" s="11"/>
      <c r="E301" s="11"/>
    </row>
    <row r="302" spans="1:5" ht="12.75">
      <c r="A302" s="11"/>
      <c r="B302" s="11"/>
      <c r="C302" s="11"/>
      <c r="D302" s="11"/>
      <c r="E302" s="11"/>
    </row>
    <row r="303" spans="1:5" ht="12.75">
      <c r="A303" s="11"/>
      <c r="B303" s="11"/>
      <c r="C303" s="11"/>
      <c r="D303" s="11"/>
      <c r="E303" s="11"/>
    </row>
    <row r="304" spans="1:5" ht="12.75">
      <c r="A304" s="172" t="s">
        <v>105</v>
      </c>
      <c r="B304" s="172"/>
      <c r="C304" s="172"/>
      <c r="D304" s="172"/>
      <c r="E304" s="172"/>
    </row>
    <row r="305" spans="1:5" ht="12.75">
      <c r="A305" s="172" t="s">
        <v>12</v>
      </c>
      <c r="B305" s="172"/>
      <c r="C305" s="172"/>
      <c r="D305" s="172"/>
      <c r="E305" s="172"/>
    </row>
    <row r="306" spans="1:5" ht="12.75">
      <c r="A306" s="172" t="s">
        <v>408</v>
      </c>
      <c r="B306" s="172"/>
      <c r="C306" s="172"/>
      <c r="D306" s="172"/>
      <c r="E306" s="172"/>
    </row>
    <row r="307" spans="1:5" ht="12.75">
      <c r="A307" s="11"/>
      <c r="B307" s="11"/>
      <c r="C307" s="11"/>
      <c r="D307" s="11"/>
      <c r="E307" s="11"/>
    </row>
    <row r="308" spans="1:5" ht="108" customHeight="1">
      <c r="A308" s="175" t="s">
        <v>421</v>
      </c>
      <c r="B308" s="175"/>
      <c r="C308" s="175"/>
      <c r="D308" s="175"/>
      <c r="E308" s="175"/>
    </row>
    <row r="309" spans="1:5" ht="12.75">
      <c r="A309" s="62"/>
      <c r="B309" s="57"/>
      <c r="C309" s="57"/>
      <c r="D309" s="63"/>
      <c r="E309" s="55" t="s">
        <v>9</v>
      </c>
    </row>
    <row r="310" spans="1:5" ht="12.75" customHeight="1">
      <c r="A310" s="176" t="s">
        <v>123</v>
      </c>
      <c r="B310" s="177" t="s">
        <v>187</v>
      </c>
      <c r="C310" s="179" t="s">
        <v>221</v>
      </c>
      <c r="D310" s="174" t="s">
        <v>24</v>
      </c>
      <c r="E310" s="173" t="s">
        <v>25</v>
      </c>
    </row>
    <row r="311" spans="1:5" ht="37.5" customHeight="1">
      <c r="A311" s="176"/>
      <c r="B311" s="178"/>
      <c r="C311" s="180"/>
      <c r="D311" s="174"/>
      <c r="E311" s="173"/>
    </row>
    <row r="312" spans="1:5" ht="15.75">
      <c r="A312" s="60">
        <v>1</v>
      </c>
      <c r="B312" s="12" t="s">
        <v>124</v>
      </c>
      <c r="C312" s="61">
        <v>800</v>
      </c>
      <c r="D312" s="61">
        <f>C312</f>
        <v>800</v>
      </c>
      <c r="E312" s="65">
        <f>D312/C312*100</f>
        <v>100</v>
      </c>
    </row>
    <row r="313" spans="1:5" ht="15.75">
      <c r="A313" s="60">
        <f>A312+1</f>
        <v>2</v>
      </c>
      <c r="B313" s="12" t="s">
        <v>127</v>
      </c>
      <c r="C313" s="61">
        <v>682.2</v>
      </c>
      <c r="D313" s="61">
        <f>C313</f>
        <v>682.2</v>
      </c>
      <c r="E313" s="65">
        <f>D313/C313*100</f>
        <v>100</v>
      </c>
    </row>
    <row r="314" spans="1:5" ht="15.75">
      <c r="A314" s="60">
        <f>A313+1</f>
        <v>3</v>
      </c>
      <c r="B314" s="12" t="s">
        <v>5</v>
      </c>
      <c r="C314" s="61">
        <v>985.9</v>
      </c>
      <c r="D314" s="61">
        <f>C314</f>
        <v>985.9</v>
      </c>
      <c r="E314" s="65">
        <f>D314/C314*100</f>
        <v>100</v>
      </c>
    </row>
    <row r="315" spans="1:5" ht="15.75">
      <c r="A315" s="12"/>
      <c r="B315" s="12" t="s">
        <v>6</v>
      </c>
      <c r="C315" s="61">
        <f>C312+C313+C314</f>
        <v>2468.1</v>
      </c>
      <c r="D315" s="61">
        <f>D312+D313+D314</f>
        <v>2468.1</v>
      </c>
      <c r="E315" s="65">
        <f>D315/C315*100</f>
        <v>100</v>
      </c>
    </row>
    <row r="316" spans="1:5" ht="15.75">
      <c r="A316" s="13"/>
      <c r="B316" s="13"/>
      <c r="C316" s="14"/>
      <c r="D316" s="14"/>
      <c r="E316" s="15"/>
    </row>
    <row r="317" spans="1:5" ht="15.75">
      <c r="A317" s="13"/>
      <c r="B317" s="13"/>
      <c r="C317" s="14"/>
      <c r="D317" s="14"/>
      <c r="E317" s="15"/>
    </row>
    <row r="318" spans="1:5" ht="15.75">
      <c r="A318" s="13"/>
      <c r="B318" s="13"/>
      <c r="C318" s="14"/>
      <c r="D318" s="14"/>
      <c r="E318" s="15"/>
    </row>
    <row r="319" spans="1:5" ht="15.75">
      <c r="A319" s="13"/>
      <c r="B319" s="13"/>
      <c r="C319" s="14"/>
      <c r="D319" s="14"/>
      <c r="E319" s="15"/>
    </row>
    <row r="320" spans="1:5" ht="15.75">
      <c r="A320" s="13"/>
      <c r="B320" s="13"/>
      <c r="C320" s="14"/>
      <c r="D320" s="14"/>
      <c r="E320" s="15"/>
    </row>
    <row r="321" spans="1:5" ht="15.75">
      <c r="A321" s="13"/>
      <c r="B321" s="13"/>
      <c r="C321" s="14"/>
      <c r="D321" s="14"/>
      <c r="E321" s="15"/>
    </row>
    <row r="322" spans="1:5" ht="12.75">
      <c r="A322" s="172" t="s">
        <v>219</v>
      </c>
      <c r="B322" s="172"/>
      <c r="C322" s="172"/>
      <c r="D322" s="172"/>
      <c r="E322" s="172"/>
    </row>
    <row r="323" spans="1:5" ht="12.75">
      <c r="A323" s="172" t="s">
        <v>12</v>
      </c>
      <c r="B323" s="172"/>
      <c r="C323" s="172"/>
      <c r="D323" s="172"/>
      <c r="E323" s="172"/>
    </row>
    <row r="324" spans="1:5" ht="12.75">
      <c r="A324" s="172" t="s">
        <v>408</v>
      </c>
      <c r="B324" s="172"/>
      <c r="C324" s="172"/>
      <c r="D324" s="172"/>
      <c r="E324" s="172"/>
    </row>
    <row r="325" spans="1:5" ht="12.75">
      <c r="A325" s="11"/>
      <c r="B325" s="11"/>
      <c r="C325" s="11"/>
      <c r="D325" s="11"/>
      <c r="E325" s="11"/>
    </row>
    <row r="326" spans="1:5" ht="91.5" customHeight="1">
      <c r="A326" s="175" t="s">
        <v>422</v>
      </c>
      <c r="B326" s="175"/>
      <c r="C326" s="175"/>
      <c r="D326" s="175"/>
      <c r="E326" s="175"/>
    </row>
    <row r="327" spans="1:5" ht="21" customHeight="1">
      <c r="A327" s="66"/>
      <c r="B327" s="66"/>
      <c r="C327" s="66"/>
      <c r="D327" s="66"/>
      <c r="E327" s="66"/>
    </row>
    <row r="328" spans="1:5" ht="11.25" customHeight="1">
      <c r="A328" s="62"/>
      <c r="B328" s="57"/>
      <c r="C328" s="57"/>
      <c r="D328" s="63"/>
      <c r="E328" s="55" t="s">
        <v>9</v>
      </c>
    </row>
    <row r="329" spans="1:5" ht="12.75" customHeight="1">
      <c r="A329" s="176" t="s">
        <v>123</v>
      </c>
      <c r="B329" s="177" t="s">
        <v>187</v>
      </c>
      <c r="C329" s="179" t="s">
        <v>221</v>
      </c>
      <c r="D329" s="174" t="s">
        <v>24</v>
      </c>
      <c r="E329" s="173" t="s">
        <v>25</v>
      </c>
    </row>
    <row r="330" spans="1:5" ht="28.5" customHeight="1">
      <c r="A330" s="176"/>
      <c r="B330" s="178"/>
      <c r="C330" s="180"/>
      <c r="D330" s="174"/>
      <c r="E330" s="173"/>
    </row>
    <row r="331" spans="1:5" ht="15.75">
      <c r="A331" s="60">
        <v>1</v>
      </c>
      <c r="B331" s="12" t="s">
        <v>124</v>
      </c>
      <c r="C331" s="61">
        <v>178.8</v>
      </c>
      <c r="D331" s="61">
        <f>C331</f>
        <v>178.8</v>
      </c>
      <c r="E331" s="65">
        <f>D331/C331*100</f>
        <v>100</v>
      </c>
    </row>
    <row r="332" spans="1:5" ht="15.75">
      <c r="A332" s="60"/>
      <c r="B332" s="12" t="s">
        <v>128</v>
      </c>
      <c r="C332" s="61">
        <v>262.8</v>
      </c>
      <c r="D332" s="61">
        <f>C332</f>
        <v>262.8</v>
      </c>
      <c r="E332" s="65">
        <f>D332/C332*100</f>
        <v>100</v>
      </c>
    </row>
    <row r="333" spans="1:5" ht="15.75">
      <c r="A333" s="60">
        <v>2</v>
      </c>
      <c r="B333" s="12" t="s">
        <v>2</v>
      </c>
      <c r="C333" s="61">
        <v>247.7</v>
      </c>
      <c r="D333" s="61">
        <f>C333</f>
        <v>247.7</v>
      </c>
      <c r="E333" s="65">
        <f>D333/C333*100</f>
        <v>100</v>
      </c>
    </row>
    <row r="334" spans="1:5" ht="15.75">
      <c r="A334" s="12"/>
      <c r="B334" s="12" t="s">
        <v>6</v>
      </c>
      <c r="C334" s="61">
        <f>C331+C332+C333</f>
        <v>689.3</v>
      </c>
      <c r="D334" s="61">
        <f>D331+D332+D333</f>
        <v>689.3</v>
      </c>
      <c r="E334" s="65">
        <f>D334/C334*100</f>
        <v>100</v>
      </c>
    </row>
    <row r="335" spans="1:5" ht="15.75">
      <c r="A335" s="13"/>
      <c r="B335" s="13"/>
      <c r="C335" s="14"/>
      <c r="D335" s="14"/>
      <c r="E335" s="15"/>
    </row>
    <row r="336" spans="1:5" ht="15.75">
      <c r="A336" s="13"/>
      <c r="B336" s="13"/>
      <c r="C336" s="14"/>
      <c r="D336" s="14"/>
      <c r="E336" s="15"/>
    </row>
    <row r="337" spans="1:5" ht="15.75">
      <c r="A337" s="13"/>
      <c r="B337" s="13"/>
      <c r="C337" s="14"/>
      <c r="D337" s="14"/>
      <c r="E337" s="15"/>
    </row>
    <row r="338" spans="1:5" ht="15.75">
      <c r="A338" s="13"/>
      <c r="B338" s="13"/>
      <c r="C338" s="14"/>
      <c r="D338" s="14"/>
      <c r="E338" s="15"/>
    </row>
    <row r="339" spans="1:5" ht="15.75">
      <c r="A339" s="13"/>
      <c r="B339" s="13"/>
      <c r="C339" s="14"/>
      <c r="D339" s="14"/>
      <c r="E339" s="15"/>
    </row>
    <row r="340" spans="1:5" ht="15.75">
      <c r="A340" s="13"/>
      <c r="B340" s="13"/>
      <c r="C340" s="14"/>
      <c r="D340" s="14"/>
      <c r="E340" s="15"/>
    </row>
    <row r="341" spans="1:5" ht="15.75">
      <c r="A341" s="13"/>
      <c r="B341" s="13"/>
      <c r="C341" s="14"/>
      <c r="D341" s="14"/>
      <c r="E341" s="15"/>
    </row>
    <row r="342" spans="1:5" ht="15.75">
      <c r="A342" s="13"/>
      <c r="B342" s="13"/>
      <c r="C342" s="14"/>
      <c r="D342" s="14"/>
      <c r="E342" s="15"/>
    </row>
    <row r="343" spans="1:5" ht="15.75">
      <c r="A343" s="13"/>
      <c r="B343" s="13"/>
      <c r="C343" s="14"/>
      <c r="D343" s="14"/>
      <c r="E343" s="15"/>
    </row>
    <row r="344" spans="1:5" ht="12.75">
      <c r="A344" s="172" t="s">
        <v>406</v>
      </c>
      <c r="B344" s="172"/>
      <c r="C344" s="172"/>
      <c r="D344" s="172"/>
      <c r="E344" s="172"/>
    </row>
    <row r="345" spans="1:5" ht="12.75">
      <c r="A345" s="172" t="s">
        <v>12</v>
      </c>
      <c r="B345" s="172"/>
      <c r="C345" s="172"/>
      <c r="D345" s="172"/>
      <c r="E345" s="172"/>
    </row>
    <row r="346" spans="1:5" ht="12.75">
      <c r="A346" s="172" t="s">
        <v>408</v>
      </c>
      <c r="B346" s="172"/>
      <c r="C346" s="172"/>
      <c r="D346" s="172"/>
      <c r="E346" s="172"/>
    </row>
    <row r="347" spans="1:5" ht="12.75">
      <c r="A347" s="11"/>
      <c r="B347" s="11"/>
      <c r="C347" s="11"/>
      <c r="D347" s="11"/>
      <c r="E347" s="11"/>
    </row>
    <row r="348" spans="1:5" ht="63.75" customHeight="1">
      <c r="A348" s="175" t="s">
        <v>424</v>
      </c>
      <c r="B348" s="175"/>
      <c r="C348" s="175"/>
      <c r="D348" s="175"/>
      <c r="E348" s="175"/>
    </row>
    <row r="349" spans="1:5" ht="20.25" customHeight="1">
      <c r="A349" s="66"/>
      <c r="B349" s="66"/>
      <c r="C349" s="66"/>
      <c r="D349" s="66"/>
      <c r="E349" s="66"/>
    </row>
    <row r="350" spans="1:5" ht="12.75">
      <c r="A350" s="62"/>
      <c r="B350" s="57"/>
      <c r="C350" s="57"/>
      <c r="D350" s="63"/>
      <c r="E350" s="55" t="s">
        <v>9</v>
      </c>
    </row>
    <row r="351" spans="1:5" ht="12.75" customHeight="1">
      <c r="A351" s="176" t="s">
        <v>123</v>
      </c>
      <c r="B351" s="177" t="s">
        <v>187</v>
      </c>
      <c r="C351" s="179" t="s">
        <v>221</v>
      </c>
      <c r="D351" s="174" t="s">
        <v>24</v>
      </c>
      <c r="E351" s="173" t="s">
        <v>25</v>
      </c>
    </row>
    <row r="352" spans="1:5" ht="25.5" customHeight="1">
      <c r="A352" s="176"/>
      <c r="B352" s="178"/>
      <c r="C352" s="180"/>
      <c r="D352" s="174"/>
      <c r="E352" s="173"/>
    </row>
    <row r="353" spans="1:5" ht="15.75">
      <c r="A353" s="60">
        <v>1</v>
      </c>
      <c r="B353" s="12" t="s">
        <v>127</v>
      </c>
      <c r="C353" s="61">
        <v>26.6</v>
      </c>
      <c r="D353" s="61">
        <v>0</v>
      </c>
      <c r="E353" s="65">
        <f aca="true" t="shared" si="16" ref="E353:E358">D353/C353*100</f>
        <v>0</v>
      </c>
    </row>
    <row r="354" spans="1:5" ht="15.75">
      <c r="A354" s="60"/>
      <c r="B354" s="12" t="s">
        <v>128</v>
      </c>
      <c r="C354" s="61">
        <v>75.8</v>
      </c>
      <c r="D354" s="61">
        <f>C354</f>
        <v>75.8</v>
      </c>
      <c r="E354" s="65">
        <f t="shared" si="16"/>
        <v>100</v>
      </c>
    </row>
    <row r="355" spans="1:5" ht="15.75">
      <c r="A355" s="60"/>
      <c r="B355" s="12" t="s">
        <v>2</v>
      </c>
      <c r="C355" s="61">
        <v>26.6</v>
      </c>
      <c r="D355" s="61">
        <f>C355</f>
        <v>26.6</v>
      </c>
      <c r="E355" s="65">
        <f t="shared" si="16"/>
        <v>100</v>
      </c>
    </row>
    <row r="356" spans="1:5" ht="15.75">
      <c r="A356" s="60"/>
      <c r="B356" s="12" t="s">
        <v>3</v>
      </c>
      <c r="C356" s="61">
        <v>51.9</v>
      </c>
      <c r="D356" s="61"/>
      <c r="E356" s="65">
        <f t="shared" si="16"/>
        <v>0</v>
      </c>
    </row>
    <row r="357" spans="1:5" ht="15.75">
      <c r="A357" s="60"/>
      <c r="B357" s="12" t="s">
        <v>5</v>
      </c>
      <c r="C357" s="61">
        <v>51.9</v>
      </c>
      <c r="D357" s="61">
        <f>C357</f>
        <v>51.9</v>
      </c>
      <c r="E357" s="65">
        <f t="shared" si="16"/>
        <v>100</v>
      </c>
    </row>
    <row r="358" spans="1:5" ht="15.75">
      <c r="A358" s="12"/>
      <c r="B358" s="12" t="s">
        <v>6</v>
      </c>
      <c r="C358" s="61">
        <f>C353+C354+C355+C356+C357</f>
        <v>232.8</v>
      </c>
      <c r="D358" s="61">
        <f>D353+D354+D355+D356+D357</f>
        <v>154.3</v>
      </c>
      <c r="E358" s="65">
        <f t="shared" si="16"/>
        <v>66.28006872852234</v>
      </c>
    </row>
    <row r="359" spans="1:5" ht="15.75">
      <c r="A359" s="13"/>
      <c r="B359" s="13"/>
      <c r="C359" s="14"/>
      <c r="D359" s="14"/>
      <c r="E359" s="15"/>
    </row>
    <row r="360" spans="1:5" ht="15.75">
      <c r="A360" s="13"/>
      <c r="B360" s="13"/>
      <c r="C360" s="14"/>
      <c r="D360" s="14"/>
      <c r="E360" s="15"/>
    </row>
    <row r="361" spans="1:5" ht="15.75">
      <c r="A361" s="13"/>
      <c r="B361" s="13"/>
      <c r="C361" s="14"/>
      <c r="D361" s="14"/>
      <c r="E361" s="15"/>
    </row>
    <row r="362" spans="1:5" ht="15.75">
      <c r="A362" s="13"/>
      <c r="B362" s="13"/>
      <c r="C362" s="14"/>
      <c r="D362" s="14"/>
      <c r="E362" s="15"/>
    </row>
    <row r="363" spans="1:5" ht="15.75">
      <c r="A363" s="13"/>
      <c r="B363" s="13"/>
      <c r="C363" s="14"/>
      <c r="D363" s="14"/>
      <c r="E363" s="15"/>
    </row>
    <row r="364" spans="1:5" ht="15.75">
      <c r="A364" s="13"/>
      <c r="B364" s="13"/>
      <c r="C364" s="14"/>
      <c r="D364" s="138"/>
      <c r="E364" s="15"/>
    </row>
    <row r="365" spans="1:5" ht="15.75">
      <c r="A365" s="13"/>
      <c r="B365" s="13"/>
      <c r="C365" s="14"/>
      <c r="D365" s="14"/>
      <c r="E365" s="15"/>
    </row>
    <row r="366" spans="1:5" ht="15.75">
      <c r="A366" s="11"/>
      <c r="B366" s="11"/>
      <c r="C366" s="11"/>
      <c r="D366" s="14"/>
      <c r="E366" s="11"/>
    </row>
    <row r="367" spans="1:5" ht="12.75">
      <c r="A367" s="172" t="s">
        <v>407</v>
      </c>
      <c r="B367" s="172"/>
      <c r="C367" s="172"/>
      <c r="D367" s="172"/>
      <c r="E367" s="172"/>
    </row>
    <row r="368" spans="1:5" ht="12.75">
      <c r="A368" s="172" t="s">
        <v>12</v>
      </c>
      <c r="B368" s="172"/>
      <c r="C368" s="172"/>
      <c r="D368" s="172"/>
      <c r="E368" s="172"/>
    </row>
    <row r="369" spans="1:5" ht="12.75">
      <c r="A369" s="172" t="s">
        <v>408</v>
      </c>
      <c r="B369" s="172"/>
      <c r="C369" s="172"/>
      <c r="D369" s="172"/>
      <c r="E369" s="172"/>
    </row>
    <row r="370" spans="1:5" ht="12.75">
      <c r="A370" s="11"/>
      <c r="B370" s="11"/>
      <c r="C370" s="11"/>
      <c r="D370" s="11"/>
      <c r="E370" s="11"/>
    </row>
    <row r="371" spans="1:5" ht="51.75" customHeight="1">
      <c r="A371" s="175" t="s">
        <v>419</v>
      </c>
      <c r="B371" s="175"/>
      <c r="C371" s="175"/>
      <c r="D371" s="175"/>
      <c r="E371" s="175"/>
    </row>
    <row r="372" spans="1:5" ht="12.75">
      <c r="A372" s="62"/>
      <c r="B372" s="57"/>
      <c r="C372" s="57"/>
      <c r="D372" s="63"/>
      <c r="E372" s="55" t="s">
        <v>9</v>
      </c>
    </row>
    <row r="373" spans="1:5" ht="12.75" customHeight="1">
      <c r="A373" s="176" t="s">
        <v>123</v>
      </c>
      <c r="B373" s="177" t="s">
        <v>187</v>
      </c>
      <c r="C373" s="179" t="s">
        <v>221</v>
      </c>
      <c r="D373" s="174" t="s">
        <v>24</v>
      </c>
      <c r="E373" s="173" t="s">
        <v>25</v>
      </c>
    </row>
    <row r="374" spans="1:5" ht="28.5" customHeight="1">
      <c r="A374" s="176"/>
      <c r="B374" s="178"/>
      <c r="C374" s="180"/>
      <c r="D374" s="174"/>
      <c r="E374" s="173"/>
    </row>
    <row r="375" spans="1:5" ht="15.75">
      <c r="A375" s="60">
        <v>1</v>
      </c>
      <c r="B375" s="12" t="s">
        <v>125</v>
      </c>
      <c r="C375" s="61">
        <v>20</v>
      </c>
      <c r="D375" s="61">
        <v>20</v>
      </c>
      <c r="E375" s="65">
        <f aca="true" t="shared" si="17" ref="E375:E380">D375/C375*100</f>
        <v>100</v>
      </c>
    </row>
    <row r="376" spans="1:5" ht="15.75">
      <c r="A376" s="60">
        <f>A375+1</f>
        <v>2</v>
      </c>
      <c r="B376" s="12" t="s">
        <v>126</v>
      </c>
      <c r="C376" s="61">
        <v>20</v>
      </c>
      <c r="D376" s="61">
        <v>20</v>
      </c>
      <c r="E376" s="65">
        <f t="shared" si="17"/>
        <v>100</v>
      </c>
    </row>
    <row r="377" spans="1:5" ht="15.75">
      <c r="A377" s="60">
        <f>A376+1</f>
        <v>3</v>
      </c>
      <c r="B377" s="12" t="s">
        <v>127</v>
      </c>
      <c r="C377" s="61">
        <v>20</v>
      </c>
      <c r="D377" s="61">
        <v>20</v>
      </c>
      <c r="E377" s="65">
        <f t="shared" si="17"/>
        <v>100</v>
      </c>
    </row>
    <row r="378" spans="1:5" ht="15.75">
      <c r="A378" s="60">
        <f>A377+1</f>
        <v>4</v>
      </c>
      <c r="B378" s="12" t="s">
        <v>2</v>
      </c>
      <c r="C378" s="61">
        <v>20</v>
      </c>
      <c r="D378" s="61">
        <v>20</v>
      </c>
      <c r="E378" s="65">
        <f t="shared" si="17"/>
        <v>100</v>
      </c>
    </row>
    <row r="379" spans="1:5" ht="15.75">
      <c r="A379" s="60">
        <f>A378+1</f>
        <v>5</v>
      </c>
      <c r="B379" s="12" t="s">
        <v>5</v>
      </c>
      <c r="C379" s="61">
        <v>40</v>
      </c>
      <c r="D379" s="61">
        <v>40</v>
      </c>
      <c r="E379" s="65">
        <f t="shared" si="17"/>
        <v>100</v>
      </c>
    </row>
    <row r="380" spans="1:5" ht="15.75">
      <c r="A380" s="12"/>
      <c r="B380" s="12" t="s">
        <v>6</v>
      </c>
      <c r="C380" s="61">
        <f>C375+C376+C377+C378+C379</f>
        <v>120</v>
      </c>
      <c r="D380" s="61">
        <f>D375+D376+D377+D378+D379</f>
        <v>120</v>
      </c>
      <c r="E380" s="65">
        <f t="shared" si="17"/>
        <v>100</v>
      </c>
    </row>
    <row r="381" spans="1:5" ht="15.75">
      <c r="A381" s="13"/>
      <c r="B381" s="13"/>
      <c r="C381" s="14"/>
      <c r="D381" s="14"/>
      <c r="E381" s="15"/>
    </row>
    <row r="382" spans="1:5" ht="15.75">
      <c r="A382" s="13"/>
      <c r="B382" s="13"/>
      <c r="C382" s="14"/>
      <c r="D382" s="14"/>
      <c r="E382" s="15"/>
    </row>
    <row r="383" spans="1:5" ht="15.75">
      <c r="A383" s="13"/>
      <c r="B383" s="13"/>
      <c r="C383" s="14"/>
      <c r="D383" s="14"/>
      <c r="E383" s="15"/>
    </row>
    <row r="384" spans="1:5" ht="15.75">
      <c r="A384" s="13"/>
      <c r="B384" s="13"/>
      <c r="C384" s="14"/>
      <c r="D384" s="14"/>
      <c r="E384" s="15"/>
    </row>
    <row r="385" spans="1:5" ht="15.75">
      <c r="A385" s="13"/>
      <c r="B385" s="13"/>
      <c r="C385" s="14"/>
      <c r="D385" s="14"/>
      <c r="E385" s="15"/>
    </row>
    <row r="386" spans="1:5" ht="15.75">
      <c r="A386" s="13"/>
      <c r="B386" s="13"/>
      <c r="C386" s="14"/>
      <c r="D386" s="14"/>
      <c r="E386" s="15"/>
    </row>
    <row r="387" spans="1:5" ht="15.75">
      <c r="A387" s="13"/>
      <c r="B387" s="13"/>
      <c r="C387" s="14"/>
      <c r="D387" s="14"/>
      <c r="E387" s="15"/>
    </row>
    <row r="388" spans="1:5" ht="15.75">
      <c r="A388" s="13"/>
      <c r="B388" s="13"/>
      <c r="C388" s="14"/>
      <c r="D388" s="14"/>
      <c r="E388" s="15"/>
    </row>
    <row r="389" spans="1:5" ht="15.75">
      <c r="A389" s="13"/>
      <c r="B389" s="13"/>
      <c r="C389" s="14"/>
      <c r="D389" s="14"/>
      <c r="E389" s="15"/>
    </row>
    <row r="390" spans="1:5" ht="15.75">
      <c r="A390" s="13"/>
      <c r="B390" s="13"/>
      <c r="C390" s="14"/>
      <c r="D390" s="14"/>
      <c r="E390" s="15"/>
    </row>
    <row r="391" spans="1:5" ht="12.75">
      <c r="A391" s="172" t="s">
        <v>220</v>
      </c>
      <c r="B391" s="172"/>
      <c r="C391" s="172"/>
      <c r="D391" s="172"/>
      <c r="E391" s="172"/>
    </row>
    <row r="392" spans="1:5" ht="12.75">
      <c r="A392" s="172" t="s">
        <v>12</v>
      </c>
      <c r="B392" s="172"/>
      <c r="C392" s="172"/>
      <c r="D392" s="172"/>
      <c r="E392" s="172"/>
    </row>
    <row r="393" spans="1:5" ht="12.75">
      <c r="A393" s="172" t="s">
        <v>408</v>
      </c>
      <c r="B393" s="172"/>
      <c r="C393" s="172"/>
      <c r="D393" s="172"/>
      <c r="E393" s="172"/>
    </row>
    <row r="394" spans="1:5" ht="12.75">
      <c r="A394" s="11"/>
      <c r="B394" s="11"/>
      <c r="C394" s="11"/>
      <c r="D394" s="11"/>
      <c r="E394" s="11"/>
    </row>
    <row r="395" spans="1:5" ht="157.5" customHeight="1">
      <c r="A395" s="175" t="s">
        <v>423</v>
      </c>
      <c r="B395" s="175"/>
      <c r="C395" s="175"/>
      <c r="D395" s="175"/>
      <c r="E395" s="175"/>
    </row>
    <row r="396" spans="1:5" ht="12.75" customHeight="1">
      <c r="A396" s="62"/>
      <c r="B396" s="57"/>
      <c r="C396" s="57"/>
      <c r="D396" s="63"/>
      <c r="E396" s="55" t="s">
        <v>9</v>
      </c>
    </row>
    <row r="397" spans="1:5" ht="12.75" customHeight="1">
      <c r="A397" s="176" t="s">
        <v>123</v>
      </c>
      <c r="B397" s="177" t="s">
        <v>187</v>
      </c>
      <c r="C397" s="179" t="s">
        <v>221</v>
      </c>
      <c r="D397" s="174" t="s">
        <v>24</v>
      </c>
      <c r="E397" s="173" t="s">
        <v>25</v>
      </c>
    </row>
    <row r="398" spans="1:5" ht="27.75" customHeight="1">
      <c r="A398" s="176"/>
      <c r="B398" s="178"/>
      <c r="C398" s="180"/>
      <c r="D398" s="174"/>
      <c r="E398" s="173"/>
    </row>
    <row r="399" spans="1:5" ht="15.75">
      <c r="A399" s="60">
        <v>1</v>
      </c>
      <c r="B399" s="12" t="s">
        <v>128</v>
      </c>
      <c r="C399" s="61">
        <v>181</v>
      </c>
      <c r="D399" s="61">
        <f>C399</f>
        <v>181</v>
      </c>
      <c r="E399" s="65">
        <f>D399/C399*100</f>
        <v>100</v>
      </c>
    </row>
    <row r="400" spans="1:5" ht="15.75">
      <c r="A400" s="60">
        <f>A399+1</f>
        <v>2</v>
      </c>
      <c r="B400" s="12" t="s">
        <v>2</v>
      </c>
      <c r="C400" s="61">
        <v>170.8</v>
      </c>
      <c r="D400" s="61">
        <f>C400</f>
        <v>170.8</v>
      </c>
      <c r="E400" s="65">
        <f>D400/C400*100</f>
        <v>100</v>
      </c>
    </row>
    <row r="401" spans="1:5" ht="15.75">
      <c r="A401" s="12"/>
      <c r="B401" s="12" t="s">
        <v>6</v>
      </c>
      <c r="C401" s="61">
        <f>C399+C400</f>
        <v>351.8</v>
      </c>
      <c r="D401" s="61">
        <f>D399+D400</f>
        <v>351.8</v>
      </c>
      <c r="E401" s="65">
        <f>D401/C401*100</f>
        <v>100</v>
      </c>
    </row>
    <row r="402" spans="1:5" ht="12.75">
      <c r="A402" s="11"/>
      <c r="B402" s="11"/>
      <c r="C402" s="11"/>
      <c r="D402" s="11"/>
      <c r="E402" s="11"/>
    </row>
    <row r="403" spans="1:5" ht="12.75">
      <c r="A403" s="11"/>
      <c r="B403" s="11"/>
      <c r="C403" s="11"/>
      <c r="D403" s="11"/>
      <c r="E403" s="11"/>
    </row>
    <row r="404" spans="1:5" ht="12.75">
      <c r="A404" s="11"/>
      <c r="B404" s="11"/>
      <c r="C404" s="11"/>
      <c r="D404" s="11"/>
      <c r="E404" s="11"/>
    </row>
    <row r="405" spans="1:5" ht="12.75">
      <c r="A405" s="172" t="s">
        <v>425</v>
      </c>
      <c r="B405" s="172"/>
      <c r="C405" s="172"/>
      <c r="D405" s="172"/>
      <c r="E405" s="172"/>
    </row>
    <row r="406" spans="1:5" ht="12.75">
      <c r="A406" s="172" t="s">
        <v>12</v>
      </c>
      <c r="B406" s="172"/>
      <c r="C406" s="172"/>
      <c r="D406" s="172"/>
      <c r="E406" s="172"/>
    </row>
    <row r="407" spans="1:5" ht="12.75">
      <c r="A407" s="172" t="s">
        <v>408</v>
      </c>
      <c r="B407" s="172"/>
      <c r="C407" s="172"/>
      <c r="D407" s="172"/>
      <c r="E407" s="172"/>
    </row>
    <row r="408" spans="1:5" ht="12.75">
      <c r="A408" s="11"/>
      <c r="B408" s="11"/>
      <c r="C408" s="11"/>
      <c r="D408" s="11"/>
      <c r="E408" s="11"/>
    </row>
    <row r="409" spans="1:5" ht="53.25" customHeight="1">
      <c r="A409" s="175" t="s">
        <v>426</v>
      </c>
      <c r="B409" s="175"/>
      <c r="C409" s="175"/>
      <c r="D409" s="175"/>
      <c r="E409" s="175"/>
    </row>
    <row r="410" spans="1:5" ht="15.75">
      <c r="A410" s="66"/>
      <c r="B410" s="66"/>
      <c r="C410" s="66"/>
      <c r="D410" s="66"/>
      <c r="E410" s="66"/>
    </row>
    <row r="411" spans="1:5" ht="12.75">
      <c r="A411" s="62"/>
      <c r="B411" s="57"/>
      <c r="C411" s="57"/>
      <c r="D411" s="63"/>
      <c r="E411" s="55" t="s">
        <v>9</v>
      </c>
    </row>
    <row r="412" spans="1:5" ht="12.75">
      <c r="A412" s="176" t="s">
        <v>123</v>
      </c>
      <c r="B412" s="177" t="s">
        <v>187</v>
      </c>
      <c r="C412" s="179" t="s">
        <v>221</v>
      </c>
      <c r="D412" s="174" t="s">
        <v>24</v>
      </c>
      <c r="E412" s="173" t="s">
        <v>25</v>
      </c>
    </row>
    <row r="413" spans="1:5" ht="12.75">
      <c r="A413" s="176"/>
      <c r="B413" s="178"/>
      <c r="C413" s="180"/>
      <c r="D413" s="174"/>
      <c r="E413" s="173"/>
    </row>
    <row r="414" spans="1:5" ht="15.75">
      <c r="A414" s="60">
        <v>1</v>
      </c>
      <c r="B414" s="12" t="s">
        <v>4</v>
      </c>
      <c r="C414" s="61">
        <v>100</v>
      </c>
      <c r="D414" s="61">
        <f>C414</f>
        <v>100</v>
      </c>
      <c r="E414" s="65">
        <f>D414/C414*100</f>
        <v>100</v>
      </c>
    </row>
    <row r="415" spans="1:5" ht="15.75">
      <c r="A415" s="12"/>
      <c r="B415" s="12" t="s">
        <v>6</v>
      </c>
      <c r="C415" s="61">
        <f>C414</f>
        <v>100</v>
      </c>
      <c r="D415" s="61">
        <f>D414</f>
        <v>100</v>
      </c>
      <c r="E415" s="65">
        <f>D415/C415*100</f>
        <v>100</v>
      </c>
    </row>
    <row r="416" spans="1:5" ht="12.75">
      <c r="A416" s="11"/>
      <c r="B416" s="11"/>
      <c r="C416" s="11"/>
      <c r="D416" s="11"/>
      <c r="E416" s="11"/>
    </row>
    <row r="417" spans="1:5" ht="12.75">
      <c r="A417" s="11"/>
      <c r="B417" s="11"/>
      <c r="C417" s="11"/>
      <c r="D417" s="11"/>
      <c r="E417" s="11"/>
    </row>
    <row r="418" spans="1:5" ht="12.75">
      <c r="A418" s="11"/>
      <c r="B418" s="11"/>
      <c r="C418" s="11"/>
      <c r="D418" s="11"/>
      <c r="E418" s="11"/>
    </row>
    <row r="419" spans="1:5" ht="12.75">
      <c r="A419" s="11"/>
      <c r="B419" s="11"/>
      <c r="C419" s="11"/>
      <c r="D419" s="11"/>
      <c r="E419" s="11"/>
    </row>
    <row r="420" spans="1:5" ht="12.75">
      <c r="A420" s="172" t="s">
        <v>428</v>
      </c>
      <c r="B420" s="172"/>
      <c r="C420" s="172"/>
      <c r="D420" s="172"/>
      <c r="E420" s="172"/>
    </row>
    <row r="421" spans="1:5" ht="12.75">
      <c r="A421" s="172" t="s">
        <v>12</v>
      </c>
      <c r="B421" s="172"/>
      <c r="C421" s="172"/>
      <c r="D421" s="172"/>
      <c r="E421" s="172"/>
    </row>
    <row r="422" spans="1:5" ht="12.75">
      <c r="A422" s="172" t="s">
        <v>408</v>
      </c>
      <c r="B422" s="172"/>
      <c r="C422" s="172"/>
      <c r="D422" s="172"/>
      <c r="E422" s="172"/>
    </row>
    <row r="423" spans="1:5" ht="12.75">
      <c r="A423" s="11"/>
      <c r="B423" s="11"/>
      <c r="C423" s="11"/>
      <c r="D423" s="11"/>
      <c r="E423" s="11"/>
    </row>
    <row r="424" spans="1:5" ht="66.75" customHeight="1">
      <c r="A424" s="175" t="s">
        <v>427</v>
      </c>
      <c r="B424" s="175"/>
      <c r="C424" s="175"/>
      <c r="D424" s="175"/>
      <c r="E424" s="175"/>
    </row>
    <row r="425" spans="1:5" ht="15.75">
      <c r="A425" s="66"/>
      <c r="B425" s="66"/>
      <c r="C425" s="66"/>
      <c r="D425" s="66"/>
      <c r="E425" s="66"/>
    </row>
    <row r="426" spans="1:5" ht="12.75">
      <c r="A426" s="62"/>
      <c r="B426" s="57"/>
      <c r="C426" s="57"/>
      <c r="D426" s="63"/>
      <c r="E426" s="55" t="s">
        <v>9</v>
      </c>
    </row>
    <row r="427" spans="1:5" ht="12.75">
      <c r="A427" s="176" t="s">
        <v>123</v>
      </c>
      <c r="B427" s="177" t="s">
        <v>187</v>
      </c>
      <c r="C427" s="179" t="s">
        <v>221</v>
      </c>
      <c r="D427" s="174" t="s">
        <v>24</v>
      </c>
      <c r="E427" s="173" t="s">
        <v>25</v>
      </c>
    </row>
    <row r="428" spans="1:5" ht="12.75">
      <c r="A428" s="176"/>
      <c r="B428" s="178"/>
      <c r="C428" s="180"/>
      <c r="D428" s="174"/>
      <c r="E428" s="173"/>
    </row>
    <row r="429" spans="1:5" ht="15.75">
      <c r="A429" s="60">
        <v>1</v>
      </c>
      <c r="B429" s="12" t="s">
        <v>4</v>
      </c>
      <c r="C429" s="61">
        <v>100</v>
      </c>
      <c r="D429" s="61">
        <f>C429</f>
        <v>100</v>
      </c>
      <c r="E429" s="65">
        <f>D429/C429*100</f>
        <v>100</v>
      </c>
    </row>
    <row r="430" spans="1:5" ht="15.75">
      <c r="A430" s="12"/>
      <c r="B430" s="12" t="s">
        <v>6</v>
      </c>
      <c r="C430" s="61">
        <f>C429</f>
        <v>100</v>
      </c>
      <c r="D430" s="61">
        <f>D429</f>
        <v>100</v>
      </c>
      <c r="E430" s="65">
        <f>D430/C430*100</f>
        <v>100</v>
      </c>
    </row>
    <row r="431" spans="1:5" ht="12.75">
      <c r="A431" s="11"/>
      <c r="B431" s="11"/>
      <c r="C431" s="11"/>
      <c r="D431" s="11"/>
      <c r="E431" s="11"/>
    </row>
    <row r="432" spans="1:5" ht="12.75">
      <c r="A432" s="11"/>
      <c r="B432" s="11"/>
      <c r="C432" s="11"/>
      <c r="D432" s="11"/>
      <c r="E432" s="11"/>
    </row>
    <row r="433" spans="1:5" ht="12.75">
      <c r="A433" s="11"/>
      <c r="B433" s="11"/>
      <c r="C433" s="11"/>
      <c r="D433" s="11"/>
      <c r="E433" s="11"/>
    </row>
    <row r="434" spans="1:5" ht="12.75">
      <c r="A434" s="11"/>
      <c r="B434" s="11"/>
      <c r="C434" s="11"/>
      <c r="D434" s="11"/>
      <c r="E434" s="11"/>
    </row>
    <row r="435" spans="1:5" ht="12.75">
      <c r="A435" s="11"/>
      <c r="B435" s="11"/>
      <c r="C435" s="11"/>
      <c r="D435" s="11"/>
      <c r="E435" s="11"/>
    </row>
    <row r="436" spans="1:5" ht="12.75">
      <c r="A436" s="11"/>
      <c r="B436" s="11"/>
      <c r="C436" s="11"/>
      <c r="D436" s="11"/>
      <c r="E436" s="11"/>
    </row>
    <row r="437" spans="1:5" ht="12.75">
      <c r="A437" s="11"/>
      <c r="B437" s="11"/>
      <c r="C437" s="11"/>
      <c r="D437" s="11"/>
      <c r="E437" s="11"/>
    </row>
    <row r="438" spans="1:5" ht="12.75">
      <c r="A438" s="11"/>
      <c r="B438" s="11"/>
      <c r="C438" s="11"/>
      <c r="D438" s="11"/>
      <c r="E438" s="11"/>
    </row>
    <row r="439" spans="1:5" ht="12.75">
      <c r="A439" s="11"/>
      <c r="B439" s="11"/>
      <c r="C439" s="11"/>
      <c r="D439" s="11"/>
      <c r="E439" s="11"/>
    </row>
    <row r="440" spans="1:5" ht="12.75">
      <c r="A440" s="11"/>
      <c r="B440" s="11"/>
      <c r="C440" s="11"/>
      <c r="D440" s="11"/>
      <c r="E440" s="11"/>
    </row>
    <row r="441" spans="1:5" ht="12.75">
      <c r="A441" s="11"/>
      <c r="B441" s="11"/>
      <c r="C441" s="11"/>
      <c r="D441" s="11"/>
      <c r="E441" s="11"/>
    </row>
    <row r="442" spans="1:5" ht="12.75">
      <c r="A442" s="11"/>
      <c r="B442" s="11"/>
      <c r="C442" s="11"/>
      <c r="D442" s="11"/>
      <c r="E442" s="11"/>
    </row>
    <row r="443" spans="1:5" ht="12.75">
      <c r="A443" s="11"/>
      <c r="B443" s="11"/>
      <c r="C443" s="11"/>
      <c r="D443" s="11"/>
      <c r="E443" s="11"/>
    </row>
    <row r="444" spans="1:5" ht="12.75">
      <c r="A444" s="11"/>
      <c r="B444" s="11"/>
      <c r="C444" s="11"/>
      <c r="D444" s="11"/>
      <c r="E444" s="11"/>
    </row>
    <row r="445" spans="1:5" ht="12.75">
      <c r="A445" s="11"/>
      <c r="B445" s="11"/>
      <c r="C445" s="11"/>
      <c r="D445" s="11"/>
      <c r="E445" s="11"/>
    </row>
    <row r="446" spans="1:5" ht="12.75">
      <c r="A446" s="11"/>
      <c r="B446" s="11"/>
      <c r="C446" s="11"/>
      <c r="D446" s="11"/>
      <c r="E446" s="11"/>
    </row>
    <row r="447" spans="1:5" ht="12.75">
      <c r="A447" s="11"/>
      <c r="B447" s="11"/>
      <c r="C447" s="11"/>
      <c r="D447" s="11"/>
      <c r="E447" s="11"/>
    </row>
    <row r="448" spans="1:5" ht="12.75">
      <c r="A448" s="11"/>
      <c r="B448" s="11"/>
      <c r="C448" s="11"/>
      <c r="D448" s="11"/>
      <c r="E448" s="11"/>
    </row>
    <row r="449" spans="1:5" ht="12.75">
      <c r="A449" s="11"/>
      <c r="B449" s="11"/>
      <c r="C449" s="11"/>
      <c r="D449" s="11"/>
      <c r="E449" s="11"/>
    </row>
    <row r="450" spans="1:5" ht="12.75">
      <c r="A450" s="11"/>
      <c r="B450" s="11"/>
      <c r="C450" s="11"/>
      <c r="D450" s="11"/>
      <c r="E450" s="11"/>
    </row>
    <row r="451" spans="1:5" ht="12.75">
      <c r="A451" s="11"/>
      <c r="B451" s="11"/>
      <c r="C451" s="11"/>
      <c r="D451" s="11"/>
      <c r="E451" s="11"/>
    </row>
    <row r="452" spans="1:5" ht="12.75">
      <c r="A452" s="11"/>
      <c r="B452" s="11"/>
      <c r="C452" s="11"/>
      <c r="D452" s="11"/>
      <c r="E452" s="11"/>
    </row>
    <row r="453" spans="1:5" ht="12.75">
      <c r="A453" s="11"/>
      <c r="B453" s="11"/>
      <c r="C453" s="11"/>
      <c r="D453" s="11"/>
      <c r="E453" s="11"/>
    </row>
    <row r="454" spans="1:5" ht="12.75">
      <c r="A454" s="11"/>
      <c r="B454" s="11"/>
      <c r="C454" s="11"/>
      <c r="D454" s="11"/>
      <c r="E454" s="11"/>
    </row>
    <row r="455" spans="1:5" ht="12.75">
      <c r="A455" s="11"/>
      <c r="B455" s="11"/>
      <c r="C455" s="11"/>
      <c r="D455" s="11"/>
      <c r="E455" s="11"/>
    </row>
    <row r="456" spans="1:5" ht="12.75">
      <c r="A456" s="11"/>
      <c r="B456" s="11"/>
      <c r="C456" s="11"/>
      <c r="D456" s="11"/>
      <c r="E456" s="11"/>
    </row>
    <row r="457" spans="1:5" ht="12.75">
      <c r="A457" s="11"/>
      <c r="B457" s="11"/>
      <c r="C457" s="11"/>
      <c r="D457" s="11"/>
      <c r="E457" s="11"/>
    </row>
    <row r="458" spans="1:5" ht="12.75">
      <c r="A458" s="11"/>
      <c r="B458" s="11"/>
      <c r="C458" s="11"/>
      <c r="D458" s="11"/>
      <c r="E458" s="11"/>
    </row>
    <row r="459" spans="1:5" ht="12.75">
      <c r="A459" s="11"/>
      <c r="B459" s="11"/>
      <c r="C459" s="11"/>
      <c r="D459" s="11"/>
      <c r="E459" s="11"/>
    </row>
    <row r="460" spans="1:5" ht="12.75">
      <c r="A460" s="11"/>
      <c r="B460" s="11"/>
      <c r="C460" s="11"/>
      <c r="D460" s="11"/>
      <c r="E460" s="11"/>
    </row>
    <row r="461" spans="1:5" ht="12.75">
      <c r="A461" s="11"/>
      <c r="B461" s="11"/>
      <c r="C461" s="11"/>
      <c r="D461" s="11"/>
      <c r="E461" s="11"/>
    </row>
    <row r="462" spans="1:5" ht="12.75">
      <c r="A462" s="11"/>
      <c r="B462" s="11"/>
      <c r="C462" s="11"/>
      <c r="D462" s="11"/>
      <c r="E462" s="11"/>
    </row>
    <row r="463" spans="1:5" ht="12.75">
      <c r="A463" s="11"/>
      <c r="B463" s="11"/>
      <c r="C463" s="11"/>
      <c r="D463" s="11"/>
      <c r="E463" s="11"/>
    </row>
    <row r="464" spans="1:5" ht="12.75">
      <c r="A464" s="11"/>
      <c r="B464" s="11"/>
      <c r="C464" s="11"/>
      <c r="D464" s="11"/>
      <c r="E464" s="11"/>
    </row>
    <row r="465" spans="1:5" ht="12.75">
      <c r="A465" s="11"/>
      <c r="B465" s="11"/>
      <c r="C465" s="11"/>
      <c r="D465" s="11"/>
      <c r="E465" s="11"/>
    </row>
    <row r="466" spans="1:5" ht="12.75">
      <c r="A466" s="11"/>
      <c r="B466" s="11"/>
      <c r="C466" s="11"/>
      <c r="D466" s="11"/>
      <c r="E466" s="11"/>
    </row>
    <row r="467" spans="1:5" ht="12.75">
      <c r="A467" s="11"/>
      <c r="B467" s="11"/>
      <c r="C467" s="11"/>
      <c r="D467" s="11"/>
      <c r="E467" s="11"/>
    </row>
    <row r="468" spans="1:5" ht="12.75">
      <c r="A468" s="11"/>
      <c r="B468" s="11"/>
      <c r="C468" s="11"/>
      <c r="D468" s="11"/>
      <c r="E468" s="11"/>
    </row>
    <row r="469" spans="1:5" ht="12.75">
      <c r="A469" s="11"/>
      <c r="B469" s="11"/>
      <c r="C469" s="11"/>
      <c r="D469" s="11"/>
      <c r="E469" s="11"/>
    </row>
    <row r="470" spans="1:5" ht="12.75">
      <c r="A470" s="11"/>
      <c r="B470" s="11"/>
      <c r="C470" s="11"/>
      <c r="D470" s="11"/>
      <c r="E470" s="11"/>
    </row>
    <row r="471" spans="1:5" ht="12.75">
      <c r="A471" s="11"/>
      <c r="B471" s="11"/>
      <c r="C471" s="11"/>
      <c r="D471" s="11"/>
      <c r="E471" s="11"/>
    </row>
    <row r="472" spans="1:5" ht="12.75">
      <c r="A472" s="11"/>
      <c r="B472" s="11"/>
      <c r="C472" s="11"/>
      <c r="D472" s="11"/>
      <c r="E472" s="11"/>
    </row>
    <row r="473" spans="1:5" ht="12.75">
      <c r="A473" s="11"/>
      <c r="B473" s="11"/>
      <c r="C473" s="11"/>
      <c r="D473" s="11"/>
      <c r="E473" s="11"/>
    </row>
    <row r="474" spans="1:5" ht="12.75">
      <c r="A474" s="11"/>
      <c r="B474" s="11"/>
      <c r="C474" s="11"/>
      <c r="D474" s="11"/>
      <c r="E474" s="11"/>
    </row>
    <row r="475" spans="1:5" ht="12.75">
      <c r="A475" s="11"/>
      <c r="B475" s="11"/>
      <c r="C475" s="11"/>
      <c r="D475" s="11"/>
      <c r="E475" s="11"/>
    </row>
    <row r="476" spans="1:5" ht="12.75">
      <c r="A476" s="11"/>
      <c r="B476" s="11"/>
      <c r="C476" s="11"/>
      <c r="D476" s="11"/>
      <c r="E476" s="11"/>
    </row>
    <row r="477" spans="1:5" ht="12.75">
      <c r="A477" s="11"/>
      <c r="B477" s="11"/>
      <c r="C477" s="11"/>
      <c r="D477" s="11"/>
      <c r="E477" s="11"/>
    </row>
    <row r="478" spans="1:5" ht="12.75">
      <c r="A478" s="11"/>
      <c r="B478" s="11"/>
      <c r="C478" s="11"/>
      <c r="D478" s="11"/>
      <c r="E478" s="11"/>
    </row>
    <row r="479" spans="1:5" ht="12.75">
      <c r="A479" s="11"/>
      <c r="B479" s="11"/>
      <c r="C479" s="11"/>
      <c r="D479" s="11"/>
      <c r="E479" s="11"/>
    </row>
    <row r="480" spans="1:5" ht="12.75">
      <c r="A480" s="11"/>
      <c r="B480" s="11"/>
      <c r="C480" s="11"/>
      <c r="D480" s="11"/>
      <c r="E480" s="11"/>
    </row>
    <row r="481" spans="1:5" ht="12.75">
      <c r="A481" s="11"/>
      <c r="B481" s="11"/>
      <c r="C481" s="11"/>
      <c r="D481" s="11"/>
      <c r="E481" s="11"/>
    </row>
    <row r="482" spans="1:5" ht="12.75">
      <c r="A482" s="11"/>
      <c r="B482" s="11"/>
      <c r="C482" s="11"/>
      <c r="D482" s="11"/>
      <c r="E482" s="11"/>
    </row>
    <row r="483" spans="1:5" ht="12.75">
      <c r="A483" s="11"/>
      <c r="B483" s="11"/>
      <c r="C483" s="11"/>
      <c r="D483" s="11"/>
      <c r="E483" s="11"/>
    </row>
    <row r="484" spans="1:5" ht="12.75">
      <c r="A484" s="11"/>
      <c r="B484" s="11"/>
      <c r="C484" s="11"/>
      <c r="D484" s="11"/>
      <c r="E484" s="11"/>
    </row>
    <row r="485" spans="1:5" ht="12.75">
      <c r="A485" s="11"/>
      <c r="B485" s="11"/>
      <c r="C485" s="11"/>
      <c r="D485" s="11"/>
      <c r="E485" s="11"/>
    </row>
    <row r="486" spans="1:5" ht="12.75">
      <c r="A486" s="11"/>
      <c r="B486" s="11"/>
      <c r="C486" s="11"/>
      <c r="D486" s="11"/>
      <c r="E486" s="11"/>
    </row>
    <row r="487" spans="1:5" ht="12.75">
      <c r="A487" s="11"/>
      <c r="B487" s="11"/>
      <c r="C487" s="11"/>
      <c r="D487" s="11"/>
      <c r="E487" s="11"/>
    </row>
    <row r="488" spans="1:5" ht="12.75">
      <c r="A488" s="11"/>
      <c r="B488" s="11"/>
      <c r="C488" s="11"/>
      <c r="D488" s="11"/>
      <c r="E488" s="11"/>
    </row>
    <row r="489" spans="1:5" ht="12.75">
      <c r="A489" s="11"/>
      <c r="B489" s="11"/>
      <c r="C489" s="11"/>
      <c r="D489" s="11"/>
      <c r="E489" s="11"/>
    </row>
    <row r="490" spans="1:5" ht="12.75">
      <c r="A490" s="11"/>
      <c r="B490" s="11"/>
      <c r="C490" s="11"/>
      <c r="D490" s="11"/>
      <c r="E490" s="11"/>
    </row>
    <row r="491" spans="1:5" ht="12.75">
      <c r="A491" s="11"/>
      <c r="B491" s="11"/>
      <c r="C491" s="11"/>
      <c r="D491" s="11"/>
      <c r="E491" s="11"/>
    </row>
    <row r="492" spans="1:5" ht="12.75">
      <c r="A492" s="11"/>
      <c r="B492" s="11"/>
      <c r="C492" s="11"/>
      <c r="D492" s="11"/>
      <c r="E492" s="11"/>
    </row>
    <row r="493" spans="1:5" ht="12.75">
      <c r="A493" s="11"/>
      <c r="B493" s="11"/>
      <c r="C493" s="11"/>
      <c r="D493" s="11"/>
      <c r="E493" s="11"/>
    </row>
    <row r="494" spans="1:5" ht="12.75">
      <c r="A494" s="11"/>
      <c r="B494" s="11"/>
      <c r="C494" s="11"/>
      <c r="D494" s="11"/>
      <c r="E494" s="11"/>
    </row>
    <row r="495" spans="1:5" ht="12.75">
      <c r="A495" s="11"/>
      <c r="B495" s="11"/>
      <c r="C495" s="11"/>
      <c r="D495" s="11"/>
      <c r="E495" s="11"/>
    </row>
    <row r="496" spans="1:5" ht="12.75">
      <c r="A496" s="11"/>
      <c r="B496" s="11"/>
      <c r="C496" s="11"/>
      <c r="D496" s="11"/>
      <c r="E496" s="11"/>
    </row>
    <row r="497" spans="1:5" ht="12.75">
      <c r="A497" s="11"/>
      <c r="B497" s="11"/>
      <c r="C497" s="11"/>
      <c r="D497" s="11"/>
      <c r="E497" s="11"/>
    </row>
    <row r="498" spans="1:5" ht="12.75">
      <c r="A498" s="11"/>
      <c r="B498" s="11"/>
      <c r="C498" s="11"/>
      <c r="D498" s="11"/>
      <c r="E498" s="11"/>
    </row>
    <row r="499" spans="1:5" ht="12.75">
      <c r="A499" s="11"/>
      <c r="B499" s="11"/>
      <c r="C499" s="11"/>
      <c r="D499" s="11"/>
      <c r="E499" s="11"/>
    </row>
    <row r="500" spans="1:5" ht="12.75">
      <c r="A500" s="11"/>
      <c r="B500" s="11"/>
      <c r="C500" s="11"/>
      <c r="D500" s="11"/>
      <c r="E500" s="11"/>
    </row>
    <row r="501" spans="1:5" ht="12.75">
      <c r="A501" s="11"/>
      <c r="B501" s="11"/>
      <c r="C501" s="11"/>
      <c r="D501" s="11"/>
      <c r="E501" s="11"/>
    </row>
    <row r="502" spans="1:5" ht="12.75">
      <c r="A502" s="11"/>
      <c r="B502" s="11"/>
      <c r="C502" s="11"/>
      <c r="D502" s="11"/>
      <c r="E502" s="11"/>
    </row>
    <row r="503" spans="1:5" ht="12.75">
      <c r="A503" s="11"/>
      <c r="B503" s="11"/>
      <c r="C503" s="11"/>
      <c r="D503" s="11"/>
      <c r="E503" s="11"/>
    </row>
    <row r="504" spans="1:5" ht="12.75">
      <c r="A504" s="11"/>
      <c r="B504" s="11"/>
      <c r="C504" s="11"/>
      <c r="D504" s="11"/>
      <c r="E504" s="11"/>
    </row>
    <row r="505" spans="1:5" ht="12.75">
      <c r="A505" s="11"/>
      <c r="B505" s="11"/>
      <c r="C505" s="11"/>
      <c r="D505" s="11"/>
      <c r="E505" s="11"/>
    </row>
    <row r="506" spans="1:5" ht="12.75">
      <c r="A506" s="11"/>
      <c r="B506" s="11"/>
      <c r="C506" s="11"/>
      <c r="D506" s="11"/>
      <c r="E506" s="11"/>
    </row>
    <row r="507" spans="1:5" ht="12.75">
      <c r="A507" s="11"/>
      <c r="B507" s="11"/>
      <c r="C507" s="11"/>
      <c r="D507" s="11"/>
      <c r="E507" s="11"/>
    </row>
    <row r="508" spans="1:5" ht="12.75">
      <c r="A508" s="11"/>
      <c r="B508" s="11"/>
      <c r="C508" s="11"/>
      <c r="D508" s="11"/>
      <c r="E508" s="11"/>
    </row>
    <row r="509" spans="1:5" ht="12.75">
      <c r="A509" s="11"/>
      <c r="B509" s="11"/>
      <c r="C509" s="11"/>
      <c r="D509" s="11"/>
      <c r="E509" s="11"/>
    </row>
    <row r="510" spans="1:5" ht="12.75">
      <c r="A510" s="11"/>
      <c r="B510" s="11"/>
      <c r="C510" s="11"/>
      <c r="D510" s="11"/>
      <c r="E510" s="11"/>
    </row>
    <row r="511" spans="1:5" ht="12.75">
      <c r="A511" s="11"/>
      <c r="B511" s="11"/>
      <c r="C511" s="11"/>
      <c r="D511" s="11"/>
      <c r="E511" s="11"/>
    </row>
    <row r="512" spans="1:5" ht="12.75">
      <c r="A512" s="11"/>
      <c r="B512" s="11"/>
      <c r="C512" s="11"/>
      <c r="D512" s="11"/>
      <c r="E512" s="11"/>
    </row>
    <row r="513" spans="1:5" ht="12.75">
      <c r="A513" s="9"/>
      <c r="B513" s="9"/>
      <c r="C513" s="9"/>
      <c r="D513" s="9"/>
      <c r="E513" s="9"/>
    </row>
    <row r="514" spans="1:5" ht="12.75">
      <c r="A514" s="9"/>
      <c r="B514" s="9"/>
      <c r="C514" s="9"/>
      <c r="D514" s="9"/>
      <c r="E514" s="9"/>
    </row>
    <row r="515" spans="1:5" ht="12.75">
      <c r="A515" s="9"/>
      <c r="B515" s="9"/>
      <c r="C515" s="9"/>
      <c r="D515" s="9"/>
      <c r="E515" s="9"/>
    </row>
    <row r="516" spans="1:5" ht="12.75">
      <c r="A516" s="9"/>
      <c r="B516" s="9"/>
      <c r="C516" s="9"/>
      <c r="D516" s="9"/>
      <c r="E516" s="9"/>
    </row>
  </sheetData>
  <sheetProtection/>
  <mergeCells count="193">
    <mergeCell ref="A420:E420"/>
    <mergeCell ref="A421:E421"/>
    <mergeCell ref="A422:E422"/>
    <mergeCell ref="A424:E424"/>
    <mergeCell ref="A427:A428"/>
    <mergeCell ref="B427:B428"/>
    <mergeCell ref="C427:C428"/>
    <mergeCell ref="D427:D428"/>
    <mergeCell ref="E427:E428"/>
    <mergeCell ref="A405:E405"/>
    <mergeCell ref="A406:E406"/>
    <mergeCell ref="A407:E407"/>
    <mergeCell ref="A409:E409"/>
    <mergeCell ref="A412:A413"/>
    <mergeCell ref="B412:B413"/>
    <mergeCell ref="C412:C413"/>
    <mergeCell ref="D412:D413"/>
    <mergeCell ref="E412:E413"/>
    <mergeCell ref="E262:E263"/>
    <mergeCell ref="A262:A263"/>
    <mergeCell ref="B262:B263"/>
    <mergeCell ref="C262:C263"/>
    <mergeCell ref="A391:E391"/>
    <mergeCell ref="A392:E392"/>
    <mergeCell ref="E286:E287"/>
    <mergeCell ref="D286:D287"/>
    <mergeCell ref="C286:C287"/>
    <mergeCell ref="B286:B287"/>
    <mergeCell ref="A234:A235"/>
    <mergeCell ref="B234:B235"/>
    <mergeCell ref="C234:C235"/>
    <mergeCell ref="D234:D235"/>
    <mergeCell ref="E234:E235"/>
    <mergeCell ref="D262:D263"/>
    <mergeCell ref="A255:E255"/>
    <mergeCell ref="A256:E256"/>
    <mergeCell ref="A257:E257"/>
    <mergeCell ref="A259:E259"/>
    <mergeCell ref="E216:E217"/>
    <mergeCell ref="A216:A217"/>
    <mergeCell ref="B216:B217"/>
    <mergeCell ref="C216:C217"/>
    <mergeCell ref="D216:D217"/>
    <mergeCell ref="A231:E231"/>
    <mergeCell ref="A227:E227"/>
    <mergeCell ref="A228:E228"/>
    <mergeCell ref="A229:E229"/>
    <mergeCell ref="A210:E210"/>
    <mergeCell ref="A211:E211"/>
    <mergeCell ref="A212:E212"/>
    <mergeCell ref="A214:E214"/>
    <mergeCell ref="A190:E190"/>
    <mergeCell ref="A193:A194"/>
    <mergeCell ref="B193:B194"/>
    <mergeCell ref="C193:C194"/>
    <mergeCell ref="D193:D194"/>
    <mergeCell ref="E193:E194"/>
    <mergeCell ref="A186:E186"/>
    <mergeCell ref="A187:E187"/>
    <mergeCell ref="A169:A170"/>
    <mergeCell ref="B169:B170"/>
    <mergeCell ref="C169:C170"/>
    <mergeCell ref="D169:D170"/>
    <mergeCell ref="A161:E161"/>
    <mergeCell ref="A165:E165"/>
    <mergeCell ref="E169:E170"/>
    <mergeCell ref="A185:E185"/>
    <mergeCell ref="D146:D147"/>
    <mergeCell ref="E146:E147"/>
    <mergeCell ref="A159:E159"/>
    <mergeCell ref="A160:E160"/>
    <mergeCell ref="A140:E140"/>
    <mergeCell ref="A141:E141"/>
    <mergeCell ref="A142:E142"/>
    <mergeCell ref="A166:E166"/>
    <mergeCell ref="A143:E143"/>
    <mergeCell ref="A144:E144"/>
    <mergeCell ref="A145:B145"/>
    <mergeCell ref="A146:A147"/>
    <mergeCell ref="B146:B147"/>
    <mergeCell ref="C146:C147"/>
    <mergeCell ref="A112:E112"/>
    <mergeCell ref="A113:E113"/>
    <mergeCell ref="E117:E118"/>
    <mergeCell ref="A135:E135"/>
    <mergeCell ref="A136:E136"/>
    <mergeCell ref="A137:E137"/>
    <mergeCell ref="A117:A118"/>
    <mergeCell ref="B117:B118"/>
    <mergeCell ref="C117:C118"/>
    <mergeCell ref="D117:D118"/>
    <mergeCell ref="A93:A94"/>
    <mergeCell ref="A116:C116"/>
    <mergeCell ref="A107:E107"/>
    <mergeCell ref="A108:E108"/>
    <mergeCell ref="A109:E109"/>
    <mergeCell ref="A111:E111"/>
    <mergeCell ref="C93:C94"/>
    <mergeCell ref="D93:D94"/>
    <mergeCell ref="E93:E94"/>
    <mergeCell ref="B93:B94"/>
    <mergeCell ref="A88:E88"/>
    <mergeCell ref="A89:E89"/>
    <mergeCell ref="A59:E59"/>
    <mergeCell ref="E310:E311"/>
    <mergeCell ref="A83:E83"/>
    <mergeCell ref="A84:E84"/>
    <mergeCell ref="A82:E82"/>
    <mergeCell ref="A87:E87"/>
    <mergeCell ref="A114:E114"/>
    <mergeCell ref="A90:E90"/>
    <mergeCell ref="A34:C34"/>
    <mergeCell ref="A35:A36"/>
    <mergeCell ref="B35:B36"/>
    <mergeCell ref="C35:C36"/>
    <mergeCell ref="A54:E54"/>
    <mergeCell ref="B62:B63"/>
    <mergeCell ref="A62:A63"/>
    <mergeCell ref="C62:C63"/>
    <mergeCell ref="E62:E63"/>
    <mergeCell ref="E9:E10"/>
    <mergeCell ref="A32:E32"/>
    <mergeCell ref="A9:A10"/>
    <mergeCell ref="B9:B10"/>
    <mergeCell ref="C9:C10"/>
    <mergeCell ref="D9:D10"/>
    <mergeCell ref="A1:E1"/>
    <mergeCell ref="D35:D36"/>
    <mergeCell ref="E35:E36"/>
    <mergeCell ref="A5:E5"/>
    <mergeCell ref="A31:E31"/>
    <mergeCell ref="A27:E27"/>
    <mergeCell ref="A28:E28"/>
    <mergeCell ref="A29:E29"/>
    <mergeCell ref="A2:E2"/>
    <mergeCell ref="A3:E3"/>
    <mergeCell ref="A282:E282"/>
    <mergeCell ref="A281:E281"/>
    <mergeCell ref="D62:D63"/>
    <mergeCell ref="A49:E49"/>
    <mergeCell ref="A50:E50"/>
    <mergeCell ref="A56:E56"/>
    <mergeCell ref="A91:E91"/>
    <mergeCell ref="A61:C61"/>
    <mergeCell ref="A58:E58"/>
    <mergeCell ref="A55:E55"/>
    <mergeCell ref="A322:E322"/>
    <mergeCell ref="A323:E323"/>
    <mergeCell ref="A324:E324"/>
    <mergeCell ref="A326:E326"/>
    <mergeCell ref="E329:E330"/>
    <mergeCell ref="A6:E6"/>
    <mergeCell ref="A60:E60"/>
    <mergeCell ref="A280:E280"/>
    <mergeCell ref="A286:A287"/>
    <mergeCell ref="A284:E284"/>
    <mergeCell ref="A344:E344"/>
    <mergeCell ref="A329:A330"/>
    <mergeCell ref="B329:B330"/>
    <mergeCell ref="C329:C330"/>
    <mergeCell ref="D329:D330"/>
    <mergeCell ref="A308:E308"/>
    <mergeCell ref="A310:A311"/>
    <mergeCell ref="B310:B311"/>
    <mergeCell ref="C310:C311"/>
    <mergeCell ref="D310:D311"/>
    <mergeCell ref="A397:A398"/>
    <mergeCell ref="B397:B398"/>
    <mergeCell ref="C397:C398"/>
    <mergeCell ref="D397:D398"/>
    <mergeCell ref="E397:E398"/>
    <mergeCell ref="A348:E348"/>
    <mergeCell ref="A351:A352"/>
    <mergeCell ref="B351:B352"/>
    <mergeCell ref="C351:C352"/>
    <mergeCell ref="A395:E395"/>
    <mergeCell ref="A393:E393"/>
    <mergeCell ref="A371:E371"/>
    <mergeCell ref="A373:A374"/>
    <mergeCell ref="B373:B374"/>
    <mergeCell ref="C373:C374"/>
    <mergeCell ref="D373:D374"/>
    <mergeCell ref="E373:E374"/>
    <mergeCell ref="A304:E304"/>
    <mergeCell ref="A305:E305"/>
    <mergeCell ref="A368:E368"/>
    <mergeCell ref="A369:E369"/>
    <mergeCell ref="A306:E306"/>
    <mergeCell ref="E351:E352"/>
    <mergeCell ref="A345:E345"/>
    <mergeCell ref="A346:E346"/>
    <mergeCell ref="D351:D352"/>
    <mergeCell ref="A367:E367"/>
  </mergeCells>
  <printOptions/>
  <pageMargins left="1.1811023622047245" right="0.3937007874015748" top="0.3937007874015748" bottom="0.35433070866141736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SamLab.ws</cp:lastModifiedBy>
  <cp:lastPrinted>2017-05-24T01:00:51Z</cp:lastPrinted>
  <dcterms:created xsi:type="dcterms:W3CDTF">2007-03-28T06:50:42Z</dcterms:created>
  <dcterms:modified xsi:type="dcterms:W3CDTF">2017-05-24T01:01:49Z</dcterms:modified>
  <cp:category/>
  <cp:version/>
  <cp:contentType/>
  <cp:contentStatus/>
</cp:coreProperties>
</file>