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15359965-C679-45A1-9258-7EDCCB4C54C1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O34" i="2" l="1"/>
  <c r="R15" i="2" l="1"/>
  <c r="R16" i="2" s="1"/>
  <c r="I16" i="2" l="1"/>
  <c r="H32" i="2"/>
  <c r="R35" i="2" l="1"/>
  <c r="R33" i="2"/>
  <c r="R31" i="2"/>
  <c r="R29" i="2"/>
  <c r="R27" i="2"/>
  <c r="R25" i="2"/>
  <c r="R24" i="2"/>
  <c r="R23" i="2"/>
  <c r="R21" i="2"/>
  <c r="R19" i="2"/>
  <c r="R17" i="2"/>
  <c r="R13" i="2"/>
  <c r="R11" i="2"/>
  <c r="R9" i="2"/>
  <c r="R7" i="2"/>
  <c r="K34" i="2"/>
  <c r="K30" i="2"/>
  <c r="K28" i="2"/>
  <c r="K26" i="2"/>
  <c r="K22" i="2"/>
  <c r="K20" i="2"/>
  <c r="K18" i="2"/>
  <c r="K14" i="2"/>
  <c r="K10" i="2"/>
  <c r="K36" i="2" s="1"/>
  <c r="P12" i="2" l="1"/>
  <c r="P36" i="2"/>
  <c r="I28" i="2" l="1"/>
  <c r="P8" i="2" l="1"/>
  <c r="I10" i="2" l="1"/>
  <c r="I36" i="2" s="1"/>
  <c r="I20" i="2" l="1"/>
  <c r="H10" i="2"/>
  <c r="H36" i="2" s="1"/>
  <c r="G10" i="2"/>
  <c r="P26" i="2" l="1"/>
  <c r="G36" i="2" l="1"/>
  <c r="G14" i="2"/>
  <c r="Q18" i="2" l="1"/>
  <c r="Q8" i="2"/>
  <c r="P22" i="2"/>
  <c r="P20" i="2"/>
  <c r="P18" i="2"/>
  <c r="O18" i="2"/>
  <c r="J20" i="2"/>
  <c r="J18" i="2"/>
  <c r="J36" i="2" s="1"/>
  <c r="N36" i="2"/>
  <c r="N22" i="2"/>
  <c r="N18" i="2"/>
  <c r="N12" i="2"/>
  <c r="M24" i="2"/>
  <c r="M20" i="2"/>
  <c r="M12" i="2"/>
  <c r="L20" i="2"/>
  <c r="L18" i="2"/>
  <c r="J26" i="2"/>
  <c r="J8" i="2"/>
  <c r="H26" i="2"/>
  <c r="I18" i="2"/>
  <c r="H23" i="2"/>
  <c r="H12" i="2"/>
  <c r="R20" i="2" l="1"/>
  <c r="R18" i="2"/>
  <c r="R12" i="2"/>
  <c r="Q28" i="2"/>
  <c r="P32" i="2"/>
  <c r="O36" i="2"/>
  <c r="O32" i="2"/>
  <c r="O26" i="2"/>
  <c r="N32" i="2"/>
  <c r="N26" i="2"/>
  <c r="M26" i="2"/>
  <c r="M36" i="2" s="1"/>
  <c r="L32" i="2"/>
  <c r="L26" i="2"/>
  <c r="L10" i="2"/>
  <c r="R32" i="2" l="1"/>
  <c r="L36" i="2"/>
  <c r="J28" i="2"/>
  <c r="G20" i="2" l="1"/>
  <c r="O8" i="2"/>
  <c r="L22" i="2"/>
  <c r="R8" i="2" l="1"/>
  <c r="H30" i="2"/>
  <c r="I26" i="2"/>
  <c r="J12" i="2"/>
  <c r="M10" i="2"/>
  <c r="J10" i="2"/>
  <c r="N10" i="2"/>
  <c r="P10" i="2"/>
  <c r="O10" i="2"/>
  <c r="Q10" i="2"/>
  <c r="N8" i="2"/>
  <c r="R10" i="2" l="1"/>
  <c r="H28" i="2"/>
  <c r="L28" i="2"/>
  <c r="M28" i="2"/>
  <c r="N28" i="2"/>
  <c r="O28" i="2"/>
  <c r="P28" i="2"/>
  <c r="I30" i="2"/>
  <c r="J30" i="2"/>
  <c r="L30" i="2"/>
  <c r="M30" i="2"/>
  <c r="N30" i="2"/>
  <c r="O30" i="2"/>
  <c r="P30" i="2"/>
  <c r="Q30" i="2"/>
  <c r="H34" i="2"/>
  <c r="I34" i="2"/>
  <c r="J34" i="2"/>
  <c r="L34" i="2"/>
  <c r="M34" i="2"/>
  <c r="N34" i="2"/>
  <c r="P34" i="2"/>
  <c r="Q34" i="2"/>
  <c r="Q26" i="2"/>
  <c r="Q36" i="2" s="1"/>
  <c r="R36" i="2" s="1"/>
  <c r="O22" i="2"/>
  <c r="Q22" i="2"/>
  <c r="M22" i="2"/>
  <c r="J22" i="2"/>
  <c r="I22" i="2"/>
  <c r="H22" i="2"/>
  <c r="Q14" i="2"/>
  <c r="P14" i="2"/>
  <c r="O14" i="2"/>
  <c r="N14" i="2"/>
  <c r="M14" i="2"/>
  <c r="L14" i="2"/>
  <c r="J14" i="2"/>
  <c r="I14" i="2"/>
  <c r="H14" i="2"/>
  <c r="R26" i="2" l="1"/>
  <c r="R22" i="2"/>
  <c r="R30" i="2"/>
  <c r="R14" i="2"/>
  <c r="R34" i="2"/>
  <c r="R28" i="2"/>
</calcChain>
</file>

<file path=xl/sharedStrings.xml><?xml version="1.0" encoding="utf-8"?>
<sst xmlns="http://schemas.openxmlformats.org/spreadsheetml/2006/main" count="91" uniqueCount="66">
  <si>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</si>
  <si>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</si>
  <si>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</si>
  <si>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</si>
  <si>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</si>
  <si>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</si>
  <si>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</si>
  <si>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</si>
  <si>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</si>
  <si>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</si>
  <si>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</si>
  <si>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</si>
  <si>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</si>
  <si>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</si>
  <si>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</si>
  <si>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</si>
  <si>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</si>
  <si>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</si>
  <si>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</si>
  <si>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</si>
  <si>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</si>
  <si>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</si>
  <si>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</si>
  <si>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</si>
  <si>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</si>
  <si>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</si>
  <si>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</si>
  <si>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</si>
  <si>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</si>
  <si>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</si>
  <si>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</si>
  <si>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</si>
  <si>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</si>
  <si>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</si>
  <si>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</si>
  <si>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</si>
  <si>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</si>
  <si>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</si>
  <si>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</si>
  <si>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</si>
  <si>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</si>
  <si>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</si>
  <si>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</si>
  <si>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</si>
  <si>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</si>
  <si>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</si>
  <si>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</si>
  <si>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</si>
  <si>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</si>
  <si>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</si>
  <si>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</si>
  <si>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</si>
  <si>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</si>
  <si>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</si>
  <si>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</si>
  <si>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</si>
  <si>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</si>
  <si>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</si>
  <si>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</si>
  <si>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</si>
  <si>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</si>
  <si>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</si>
  <si>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</si>
  <si>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18210102080010000110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</si>
  <si>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</si>
  <si>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01-01-2022
01-08-2022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</si>
</sst>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49" fontId="1" fillId="0" borderId="16" xfId="10" applyNumberForma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Zeros="0" tabSelected="1" topLeftCell="C1" zoomScale="86" zoomScaleNormal="86" workbookViewId="0">
      <pane xSplit="4" ySplit="6" topLeftCell="J31" activePane="bottomRight" state="frozen"/>
      <selection activeCell="C1" sqref="C1"/>
      <selection pane="topRight" activeCell="G1" sqref="G1"/>
      <selection pane="bottomLeft" activeCell="C7" sqref="C7"/>
      <selection pane="bottomRight" activeCell="Q18" sqref="Q18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8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"/>
    </row>
    <row r="2" spans="1:19" ht="16.95" customHeight="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</row>
    <row r="3" spans="1:19" ht="14.55" customHeight="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"/>
    </row>
    <row r="4" spans="1:19" ht="12.75" customHeight="1" thickBot="1" x14ac:dyDescent="0.3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"/>
    </row>
    <row r="5" spans="1:19" ht="52.8" customHeight="1" thickBot="1" x14ac:dyDescent="0.35">
      <c r="A5" s="29" t="s">
        <v>3</v>
      </c>
      <c r="B5" s="31" t="s">
        <v>3</v>
      </c>
      <c r="C5" s="33" t="s">
        <v>4</v>
      </c>
      <c r="D5" s="33" t="s">
        <v>3</v>
      </c>
      <c r="E5" s="33" t="s">
        <v>3</v>
      </c>
      <c r="F5" s="33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30"/>
      <c r="B6" s="32"/>
      <c r="C6" s="34"/>
      <c r="D6" s="34"/>
      <c r="E6" s="34"/>
      <c r="F6" s="34"/>
      <c r="G6" s="13" t="s">
        <v>65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13" t="s">
        <v>65</v>
      </c>
      <c r="R6" s="13" t="s">
        <v>65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>
        <v>50698.63</v>
      </c>
      <c r="O7" s="16">
        <v>14282</v>
      </c>
      <c r="P7" s="16"/>
      <c r="Q7" s="16"/>
      <c r="R7" s="16">
        <f>H7+I7+J7+L7+M7+N7+O7+P7++K7+Q7</f>
        <v>154638.63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50698.63</v>
      </c>
      <c r="O8" s="16">
        <f>O7</f>
        <v>14282</v>
      </c>
      <c r="P8" s="16">
        <f>P7</f>
        <v>0</v>
      </c>
      <c r="Q8" s="16">
        <f>Q7</f>
        <v>0</v>
      </c>
      <c r="R8" s="16">
        <f t="shared" ref="R8:R35" si="0">H8+I8+J8+L8+M8+N8+O8+P8++K8+Q8</f>
        <v>154638.63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>
        <v>8725</v>
      </c>
      <c r="I9" s="16">
        <v>10430</v>
      </c>
      <c r="J9" s="16">
        <v>1247843</v>
      </c>
      <c r="K9" s="16">
        <v>23473</v>
      </c>
      <c r="L9" s="16">
        <v>679079.29</v>
      </c>
      <c r="M9" s="16"/>
      <c r="N9" s="16"/>
      <c r="O9" s="16">
        <v>2616899</v>
      </c>
      <c r="P9" s="16">
        <v>6474</v>
      </c>
      <c r="Q9" s="16">
        <v>62825</v>
      </c>
      <c r="R9" s="16">
        <f t="shared" si="0"/>
        <v>4655748.29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8725</v>
      </c>
      <c r="I10" s="16">
        <f>I9</f>
        <v>10430</v>
      </c>
      <c r="J10" s="16">
        <f t="shared" ref="J10:Q10" si="2">J9</f>
        <v>1247843</v>
      </c>
      <c r="K10" s="16">
        <f>K9</f>
        <v>23473</v>
      </c>
      <c r="L10" s="16">
        <f>L9</f>
        <v>679079.29</v>
      </c>
      <c r="M10" s="16">
        <f t="shared" si="2"/>
        <v>0</v>
      </c>
      <c r="N10" s="16">
        <f t="shared" si="2"/>
        <v>0</v>
      </c>
      <c r="O10" s="16">
        <f t="shared" si="2"/>
        <v>2616899</v>
      </c>
      <c r="P10" s="16">
        <f t="shared" si="2"/>
        <v>6474</v>
      </c>
      <c r="Q10" s="16">
        <f t="shared" si="2"/>
        <v>62825</v>
      </c>
      <c r="R10" s="16">
        <f t="shared" si="0"/>
        <v>4655748.29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770466.2</v>
      </c>
      <c r="I13" s="16">
        <v>46813</v>
      </c>
      <c r="J13" s="16">
        <v>85579.6</v>
      </c>
      <c r="K13" s="16">
        <v>176988.28</v>
      </c>
      <c r="L13" s="16">
        <v>48434.96</v>
      </c>
      <c r="M13" s="16">
        <v>22338.81</v>
      </c>
      <c r="N13" s="16">
        <v>60502.6</v>
      </c>
      <c r="O13" s="16">
        <v>134688.91</v>
      </c>
      <c r="P13" s="16">
        <v>292311.46000000002</v>
      </c>
      <c r="Q13" s="16">
        <v>54016.05</v>
      </c>
      <c r="R13" s="16">
        <f t="shared" si="0"/>
        <v>1692139.8699999999</v>
      </c>
      <c r="S13" s="8"/>
    </row>
    <row r="14" spans="1:19" outlineLevel="1" x14ac:dyDescent="0.3">
      <c r="A14" s="3"/>
      <c r="B14" s="5"/>
      <c r="C14" s="27" t="s">
        <v>24</v>
      </c>
      <c r="D14" s="14"/>
      <c r="E14" s="14"/>
      <c r="F14" s="15" t="s">
        <v>25</v>
      </c>
      <c r="G14" s="16">
        <f>G13</f>
        <v>0</v>
      </c>
      <c r="H14" s="16">
        <f>H13</f>
        <v>770466.2</v>
      </c>
      <c r="I14" s="16">
        <f t="shared" ref="I14:Q14" si="3">I13</f>
        <v>46813</v>
      </c>
      <c r="J14" s="16">
        <f t="shared" si="3"/>
        <v>85579.6</v>
      </c>
      <c r="K14" s="16">
        <f t="shared" si="3"/>
        <v>176988.28</v>
      </c>
      <c r="L14" s="16">
        <f t="shared" si="3"/>
        <v>48434.96</v>
      </c>
      <c r="M14" s="16">
        <f t="shared" si="3"/>
        <v>22338.81</v>
      </c>
      <c r="N14" s="16">
        <f t="shared" si="3"/>
        <v>60502.6</v>
      </c>
      <c r="O14" s="16">
        <f t="shared" si="3"/>
        <v>134688.91</v>
      </c>
      <c r="P14" s="16">
        <f t="shared" si="3"/>
        <v>292311.46000000002</v>
      </c>
      <c r="Q14" s="16">
        <f t="shared" si="3"/>
        <v>54016.05</v>
      </c>
      <c r="R14" s="16">
        <f t="shared" si="0"/>
        <v>1692139.8699999999</v>
      </c>
      <c r="S14" s="8"/>
    </row>
    <row r="15" spans="1:19" ht="109.2" customHeight="1" outlineLevel="1" x14ac:dyDescent="0.3">
      <c r="A15" s="3"/>
      <c r="B15" s="5"/>
      <c r="C15" s="14" t="s">
        <v>63</v>
      </c>
      <c r="D15" s="14"/>
      <c r="E15" s="14"/>
      <c r="F15" s="15" t="s">
        <v>64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 t="shared" si="0"/>
        <v>0</v>
      </c>
      <c r="S15" s="8"/>
    </row>
    <row r="16" spans="1:19" outlineLevel="1" x14ac:dyDescent="0.3">
      <c r="A16" s="3"/>
      <c r="B16" s="5"/>
      <c r="C16" s="27" t="s">
        <v>24</v>
      </c>
      <c r="D16" s="14"/>
      <c r="E16" s="14"/>
      <c r="F16" s="15" t="s">
        <v>25</v>
      </c>
      <c r="G16" s="16"/>
      <c r="H16" s="16"/>
      <c r="I16" s="16">
        <f>I15</f>
        <v>0</v>
      </c>
      <c r="J16" s="16"/>
      <c r="K16" s="16"/>
      <c r="L16" s="16"/>
      <c r="M16" s="16"/>
      <c r="N16" s="16"/>
      <c r="O16" s="16"/>
      <c r="P16" s="16"/>
      <c r="Q16" s="16"/>
      <c r="R16" s="16">
        <f>R15</f>
        <v>0</v>
      </c>
      <c r="S16" s="8"/>
    </row>
    <row r="17" spans="1:20" ht="39.6" x14ac:dyDescent="0.3">
      <c r="A17" s="3"/>
      <c r="B17" s="5"/>
      <c r="C17" s="14" t="s">
        <v>30</v>
      </c>
      <c r="D17" s="14"/>
      <c r="E17" s="14"/>
      <c r="F17" s="15" t="s">
        <v>31</v>
      </c>
      <c r="G17" s="16"/>
      <c r="H17" s="16"/>
      <c r="I17" s="16"/>
      <c r="J17" s="16"/>
      <c r="K17" s="16">
        <v>22702</v>
      </c>
      <c r="L17" s="16">
        <v>39594</v>
      </c>
      <c r="M17" s="16">
        <v>0</v>
      </c>
      <c r="N17" s="16">
        <v>2150</v>
      </c>
      <c r="O17" s="16"/>
      <c r="P17" s="16"/>
      <c r="Q17" s="16">
        <v>75772</v>
      </c>
      <c r="R17" s="16">
        <f t="shared" si="0"/>
        <v>140218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/>
      <c r="H18" s="16"/>
      <c r="I18" s="16">
        <f>I17</f>
        <v>0</v>
      </c>
      <c r="J18" s="16">
        <f>J17</f>
        <v>0</v>
      </c>
      <c r="K18" s="16">
        <f>K17</f>
        <v>22702</v>
      </c>
      <c r="L18" s="16">
        <f>L17</f>
        <v>39594</v>
      </c>
      <c r="M18" s="16"/>
      <c r="N18" s="16">
        <f>N17</f>
        <v>2150</v>
      </c>
      <c r="O18" s="16">
        <f>O17</f>
        <v>0</v>
      </c>
      <c r="P18" s="16">
        <f>P17</f>
        <v>0</v>
      </c>
      <c r="Q18" s="16">
        <f>Q17</f>
        <v>75772</v>
      </c>
      <c r="R18" s="16">
        <f t="shared" si="0"/>
        <v>140218</v>
      </c>
      <c r="S18" s="8"/>
    </row>
    <row r="19" spans="1:20" ht="66" x14ac:dyDescent="0.3">
      <c r="A19" s="3"/>
      <c r="B19" s="5"/>
      <c r="C19" s="14" t="s">
        <v>34</v>
      </c>
      <c r="D19" s="14"/>
      <c r="E19" s="14"/>
      <c r="F19" s="15" t="s">
        <v>35</v>
      </c>
      <c r="G19" s="16"/>
      <c r="H19" s="16">
        <v>0</v>
      </c>
      <c r="I19" s="16"/>
      <c r="J19" s="16"/>
      <c r="K19" s="16"/>
      <c r="L19" s="16"/>
      <c r="M19" s="16"/>
      <c r="N19" s="16"/>
      <c r="O19" s="16"/>
      <c r="P19" s="16">
        <v>3583</v>
      </c>
      <c r="Q19" s="16"/>
      <c r="R19" s="16">
        <f t="shared" si="0"/>
        <v>3583</v>
      </c>
      <c r="S19" s="8"/>
    </row>
    <row r="20" spans="1:20" ht="39.6" outlineLevel="1" x14ac:dyDescent="0.3">
      <c r="A20" s="3"/>
      <c r="B20" s="5"/>
      <c r="C20" s="14" t="s">
        <v>32</v>
      </c>
      <c r="D20" s="14"/>
      <c r="E20" s="14"/>
      <c r="F20" s="15" t="s">
        <v>33</v>
      </c>
      <c r="G20" s="16">
        <f>G19</f>
        <v>0</v>
      </c>
      <c r="H20" s="16">
        <v>0</v>
      </c>
      <c r="I20" s="16">
        <f t="shared" ref="I20:M20" si="4">I19</f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/>
      <c r="O20" s="16">
        <v>0</v>
      </c>
      <c r="P20" s="16">
        <f>P19</f>
        <v>3583</v>
      </c>
      <c r="Q20" s="16">
        <v>0</v>
      </c>
      <c r="R20" s="16">
        <f t="shared" si="0"/>
        <v>3583</v>
      </c>
      <c r="S20" s="8"/>
    </row>
    <row r="21" spans="1:20" ht="26.4" x14ac:dyDescent="0.3">
      <c r="A21" s="3"/>
      <c r="B21" s="5"/>
      <c r="C21" s="14" t="s">
        <v>36</v>
      </c>
      <c r="D21" s="14"/>
      <c r="E21" s="14"/>
      <c r="F21" s="15" t="s">
        <v>37</v>
      </c>
      <c r="G21" s="16">
        <v>0</v>
      </c>
      <c r="H21" s="16">
        <v>1942</v>
      </c>
      <c r="I21" s="16">
        <v>364</v>
      </c>
      <c r="J21" s="16">
        <v>263</v>
      </c>
      <c r="K21" s="16"/>
      <c r="L21" s="16">
        <v>8306.82</v>
      </c>
      <c r="M21" s="16"/>
      <c r="N21" s="16"/>
      <c r="O21" s="16">
        <v>1449</v>
      </c>
      <c r="P21" s="16">
        <v>971</v>
      </c>
      <c r="Q21" s="16">
        <v>2802.07</v>
      </c>
      <c r="R21" s="16">
        <f t="shared" si="0"/>
        <v>16097.89</v>
      </c>
      <c r="S21" s="8"/>
    </row>
    <row r="22" spans="1:20" ht="26.4" outlineLevel="1" x14ac:dyDescent="0.3">
      <c r="A22" s="3"/>
      <c r="B22" s="5"/>
      <c r="C22" s="14" t="s">
        <v>38</v>
      </c>
      <c r="D22" s="14"/>
      <c r="E22" s="14"/>
      <c r="F22" s="15" t="s">
        <v>39</v>
      </c>
      <c r="G22" s="16">
        <v>0</v>
      </c>
      <c r="H22" s="16">
        <f t="shared" ref="H22:Q22" si="5">H21</f>
        <v>1942</v>
      </c>
      <c r="I22" s="16">
        <f t="shared" si="5"/>
        <v>364</v>
      </c>
      <c r="J22" s="16">
        <f t="shared" si="5"/>
        <v>263</v>
      </c>
      <c r="K22" s="16">
        <f t="shared" si="5"/>
        <v>0</v>
      </c>
      <c r="L22" s="16">
        <f t="shared" si="5"/>
        <v>8306.82</v>
      </c>
      <c r="M22" s="16">
        <f t="shared" si="5"/>
        <v>0</v>
      </c>
      <c r="N22" s="16">
        <f t="shared" si="5"/>
        <v>0</v>
      </c>
      <c r="O22" s="16">
        <f t="shared" si="5"/>
        <v>1449</v>
      </c>
      <c r="P22" s="16">
        <f t="shared" si="5"/>
        <v>971</v>
      </c>
      <c r="Q22" s="16">
        <f t="shared" si="5"/>
        <v>2802.07</v>
      </c>
      <c r="R22" s="16">
        <f t="shared" si="0"/>
        <v>16097.89</v>
      </c>
      <c r="S22" s="8"/>
    </row>
    <row r="23" spans="1:20" x14ac:dyDescent="0.3">
      <c r="A23" s="3"/>
      <c r="B23" s="5"/>
      <c r="C23" s="14" t="s">
        <v>40</v>
      </c>
      <c r="D23" s="14"/>
      <c r="E23" s="14"/>
      <c r="F23" s="15" t="s">
        <v>41</v>
      </c>
      <c r="G23" s="16">
        <v>0</v>
      </c>
      <c r="H23" s="16">
        <f>H24</f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1800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1800</v>
      </c>
      <c r="S23" s="8"/>
    </row>
    <row r="24" spans="1:20" outlineLevel="1" x14ac:dyDescent="0.3">
      <c r="A24" s="3"/>
      <c r="B24" s="5"/>
      <c r="C24" s="14" t="s">
        <v>42</v>
      </c>
      <c r="D24" s="14"/>
      <c r="E24" s="14"/>
      <c r="F24" s="15" t="s">
        <v>43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f>M23</f>
        <v>1800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1800</v>
      </c>
      <c r="S24" s="8"/>
    </row>
    <row r="25" spans="1:20" ht="52.8" x14ac:dyDescent="0.3">
      <c r="A25" s="3"/>
      <c r="B25" s="5"/>
      <c r="C25" s="14" t="s">
        <v>44</v>
      </c>
      <c r="D25" s="14"/>
      <c r="E25" s="14"/>
      <c r="F25" s="15" t="s">
        <v>45</v>
      </c>
      <c r="G25" s="16">
        <v>0</v>
      </c>
      <c r="H25" s="16"/>
      <c r="I25" s="16">
        <v>10518</v>
      </c>
      <c r="J25" s="16">
        <v>738.83</v>
      </c>
      <c r="K25" s="16"/>
      <c r="L25" s="16">
        <v>1636</v>
      </c>
      <c r="M25" s="16"/>
      <c r="N25" s="16"/>
      <c r="O25" s="16">
        <v>6091</v>
      </c>
      <c r="P25" s="16"/>
      <c r="Q25" s="16"/>
      <c r="R25" s="16">
        <f t="shared" si="0"/>
        <v>18983.830000000002</v>
      </c>
      <c r="S25" s="8"/>
    </row>
    <row r="26" spans="1:20" outlineLevel="1" x14ac:dyDescent="0.3">
      <c r="A26" s="3"/>
      <c r="B26" s="5"/>
      <c r="C26" s="14"/>
      <c r="D26" s="14"/>
      <c r="E26" s="14"/>
      <c r="F26" s="15" t="s">
        <v>46</v>
      </c>
      <c r="G26" s="16">
        <v>0</v>
      </c>
      <c r="H26" s="16">
        <f t="shared" ref="H26:O26" si="6">H25</f>
        <v>0</v>
      </c>
      <c r="I26" s="16">
        <f t="shared" si="6"/>
        <v>10518</v>
      </c>
      <c r="J26" s="16">
        <f t="shared" si="6"/>
        <v>738.83</v>
      </c>
      <c r="K26" s="16">
        <f t="shared" si="6"/>
        <v>0</v>
      </c>
      <c r="L26" s="16">
        <f t="shared" si="6"/>
        <v>1636</v>
      </c>
      <c r="M26" s="16">
        <f t="shared" si="6"/>
        <v>0</v>
      </c>
      <c r="N26" s="16">
        <f t="shared" si="6"/>
        <v>0</v>
      </c>
      <c r="O26" s="16">
        <f t="shared" si="6"/>
        <v>6091</v>
      </c>
      <c r="P26" s="16">
        <f>P25</f>
        <v>0</v>
      </c>
      <c r="Q26" s="16">
        <f>Q25</f>
        <v>0</v>
      </c>
      <c r="R26" s="16">
        <f t="shared" si="0"/>
        <v>18983.830000000002</v>
      </c>
      <c r="S26" s="8"/>
    </row>
    <row r="27" spans="1:20" ht="52.8" x14ac:dyDescent="0.3">
      <c r="A27" s="3"/>
      <c r="B27" s="5"/>
      <c r="C27" s="14" t="s">
        <v>47</v>
      </c>
      <c r="D27" s="14"/>
      <c r="E27" s="14"/>
      <c r="F27" s="15" t="s">
        <v>48</v>
      </c>
      <c r="G27" s="16">
        <v>0</v>
      </c>
      <c r="H27" s="16">
        <v>62888.08</v>
      </c>
      <c r="I27" s="16">
        <v>102704.47</v>
      </c>
      <c r="J27" s="16">
        <v>112508.56</v>
      </c>
      <c r="K27" s="16">
        <v>158244.96</v>
      </c>
      <c r="L27" s="16">
        <v>146659.04999999999</v>
      </c>
      <c r="M27" s="16">
        <v>52679.89</v>
      </c>
      <c r="N27" s="16">
        <v>61980.01</v>
      </c>
      <c r="O27" s="16">
        <v>189382.49</v>
      </c>
      <c r="P27" s="16">
        <v>92871.76</v>
      </c>
      <c r="Q27" s="16">
        <v>225362.21</v>
      </c>
      <c r="R27" s="16">
        <f t="shared" si="0"/>
        <v>1205281.48</v>
      </c>
      <c r="S27" s="8"/>
    </row>
    <row r="28" spans="1:20" outlineLevel="1" x14ac:dyDescent="0.3">
      <c r="A28" s="3"/>
      <c r="B28" s="5"/>
      <c r="C28" s="14" t="s">
        <v>49</v>
      </c>
      <c r="D28" s="14"/>
      <c r="E28" s="14"/>
      <c r="F28" s="15" t="s">
        <v>50</v>
      </c>
      <c r="G28" s="16">
        <v>0</v>
      </c>
      <c r="H28" s="16">
        <f>H27</f>
        <v>62888.08</v>
      </c>
      <c r="I28" s="16">
        <f>I27</f>
        <v>102704.47</v>
      </c>
      <c r="J28" s="16">
        <f>J27</f>
        <v>112508.56</v>
      </c>
      <c r="K28" s="16">
        <f t="shared" ref="K28" si="7">K27</f>
        <v>158244.96</v>
      </c>
      <c r="L28" s="16">
        <f t="shared" ref="L28:P28" si="8">L27</f>
        <v>146659.04999999999</v>
      </c>
      <c r="M28" s="16">
        <f t="shared" si="8"/>
        <v>52679.89</v>
      </c>
      <c r="N28" s="16">
        <f t="shared" si="8"/>
        <v>61980.01</v>
      </c>
      <c r="O28" s="16">
        <f t="shared" si="8"/>
        <v>189382.49</v>
      </c>
      <c r="P28" s="16">
        <f t="shared" si="8"/>
        <v>92871.76</v>
      </c>
      <c r="Q28" s="16">
        <f>Q27</f>
        <v>225362.21</v>
      </c>
      <c r="R28" s="16">
        <f t="shared" si="0"/>
        <v>1205281.48</v>
      </c>
      <c r="S28" s="8"/>
      <c r="T28" s="6"/>
    </row>
    <row r="29" spans="1:20" x14ac:dyDescent="0.3">
      <c r="A29" s="3"/>
      <c r="B29" s="5"/>
      <c r="C29" s="14" t="s">
        <v>51</v>
      </c>
      <c r="D29" s="14"/>
      <c r="E29" s="14"/>
      <c r="F29" s="15" t="s">
        <v>60</v>
      </c>
      <c r="G29" s="16">
        <v>0</v>
      </c>
      <c r="H29" s="16">
        <v>84535.64</v>
      </c>
      <c r="I29" s="16">
        <v>100046.95</v>
      </c>
      <c r="J29" s="16">
        <v>305783.03999999998</v>
      </c>
      <c r="K29" s="16">
        <v>180301.27</v>
      </c>
      <c r="L29" s="16">
        <v>144778.15</v>
      </c>
      <c r="M29" s="16">
        <v>45263.06</v>
      </c>
      <c r="N29" s="16">
        <v>113621.05</v>
      </c>
      <c r="O29" s="16">
        <v>1385881.91</v>
      </c>
      <c r="P29" s="16">
        <v>74000.09</v>
      </c>
      <c r="Q29" s="16">
        <v>286115.84000000003</v>
      </c>
      <c r="R29" s="16">
        <f t="shared" si="0"/>
        <v>2720326.9999999995</v>
      </c>
      <c r="S29" s="8"/>
      <c r="T29" s="6"/>
    </row>
    <row r="30" spans="1:20" outlineLevel="1" x14ac:dyDescent="0.3">
      <c r="A30" s="3"/>
      <c r="B30" s="5"/>
      <c r="C30" s="14" t="s">
        <v>52</v>
      </c>
      <c r="D30" s="14"/>
      <c r="E30" s="14"/>
      <c r="F30" s="15" t="s">
        <v>53</v>
      </c>
      <c r="G30" s="16">
        <v>0</v>
      </c>
      <c r="H30" s="16">
        <f>H29</f>
        <v>84535.64</v>
      </c>
      <c r="I30" s="16">
        <f t="shared" ref="I30:Q30" si="9">I29</f>
        <v>100046.95</v>
      </c>
      <c r="J30" s="16">
        <f t="shared" si="9"/>
        <v>305783.03999999998</v>
      </c>
      <c r="K30" s="16">
        <f t="shared" si="9"/>
        <v>180301.27</v>
      </c>
      <c r="L30" s="16">
        <f t="shared" si="9"/>
        <v>144778.15</v>
      </c>
      <c r="M30" s="16">
        <f t="shared" si="9"/>
        <v>45263.06</v>
      </c>
      <c r="N30" s="16">
        <f t="shared" si="9"/>
        <v>113621.05</v>
      </c>
      <c r="O30" s="16">
        <f t="shared" si="9"/>
        <v>1385881.91</v>
      </c>
      <c r="P30" s="16">
        <f t="shared" si="9"/>
        <v>74000.09</v>
      </c>
      <c r="Q30" s="16">
        <f t="shared" si="9"/>
        <v>286115.84000000003</v>
      </c>
      <c r="R30" s="16">
        <f t="shared" si="0"/>
        <v>2720326.9999999995</v>
      </c>
      <c r="S30" s="8"/>
      <c r="T30" s="6"/>
    </row>
    <row r="31" spans="1:20" ht="52.8" x14ac:dyDescent="0.3">
      <c r="A31" s="3"/>
      <c r="B31" s="5"/>
      <c r="C31" s="14" t="s">
        <v>54</v>
      </c>
      <c r="D31" s="14"/>
      <c r="E31" s="14"/>
      <c r="F31" s="15" t="s">
        <v>55</v>
      </c>
      <c r="G31" s="16">
        <v>0</v>
      </c>
      <c r="H31" s="16"/>
      <c r="I31" s="16">
        <v>0</v>
      </c>
      <c r="J31" s="16">
        <v>0</v>
      </c>
      <c r="K31" s="16">
        <v>0</v>
      </c>
      <c r="L31" s="16">
        <v>585537</v>
      </c>
      <c r="M31" s="16">
        <v>0</v>
      </c>
      <c r="N31" s="16"/>
      <c r="O31" s="16">
        <v>244826</v>
      </c>
      <c r="P31" s="16">
        <v>63942.879999999997</v>
      </c>
      <c r="Q31" s="16">
        <v>0</v>
      </c>
      <c r="R31" s="16">
        <f t="shared" si="0"/>
        <v>894305.88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0</v>
      </c>
      <c r="I32" s="16">
        <v>0</v>
      </c>
      <c r="J32" s="16">
        <v>0</v>
      </c>
      <c r="K32" s="16">
        <v>0</v>
      </c>
      <c r="L32" s="16">
        <f>L31</f>
        <v>585537</v>
      </c>
      <c r="M32" s="16">
        <v>0</v>
      </c>
      <c r="N32" s="16">
        <f>N31</f>
        <v>0</v>
      </c>
      <c r="O32" s="16">
        <f>O31</f>
        <v>244826</v>
      </c>
      <c r="P32" s="16">
        <f>P31</f>
        <v>63942.879999999997</v>
      </c>
      <c r="Q32" s="16">
        <v>0</v>
      </c>
      <c r="R32" s="16">
        <f t="shared" si="0"/>
        <v>894305.88</v>
      </c>
      <c r="S32" s="8"/>
      <c r="T32" s="6"/>
    </row>
    <row r="33" spans="1:20" ht="52.8" x14ac:dyDescent="0.3">
      <c r="A33" s="3"/>
      <c r="B33" s="5"/>
      <c r="C33" s="14" t="s">
        <v>58</v>
      </c>
      <c r="D33" s="14"/>
      <c r="E33" s="14"/>
      <c r="F33" s="15" t="s">
        <v>59</v>
      </c>
      <c r="G33" s="16">
        <v>0</v>
      </c>
      <c r="H33" s="16">
        <v>95797.85</v>
      </c>
      <c r="I33" s="16">
        <v>193430.88</v>
      </c>
      <c r="J33" s="16">
        <v>174841.41</v>
      </c>
      <c r="K33" s="16">
        <v>327521.65999999997</v>
      </c>
      <c r="L33" s="16">
        <v>294970.46000000002</v>
      </c>
      <c r="M33" s="16">
        <v>331556.82</v>
      </c>
      <c r="N33" s="16">
        <v>135407.48000000001</v>
      </c>
      <c r="O33" s="16">
        <v>157228.35</v>
      </c>
      <c r="P33" s="16">
        <v>285688.63</v>
      </c>
      <c r="Q33" s="16">
        <v>255845.32</v>
      </c>
      <c r="R33" s="16">
        <f t="shared" si="0"/>
        <v>2252288.8600000003</v>
      </c>
      <c r="S33" s="8"/>
      <c r="T33" s="6"/>
    </row>
    <row r="34" spans="1:20" outlineLevel="1" x14ac:dyDescent="0.3">
      <c r="A34" s="3"/>
      <c r="B34" s="5"/>
      <c r="C34" s="14" t="s">
        <v>56</v>
      </c>
      <c r="D34" s="14"/>
      <c r="E34" s="14"/>
      <c r="F34" s="15" t="s">
        <v>57</v>
      </c>
      <c r="G34" s="16">
        <v>0</v>
      </c>
      <c r="H34" s="16">
        <f>H33</f>
        <v>95797.85</v>
      </c>
      <c r="I34" s="16">
        <f t="shared" ref="I34:Q34" si="10">I33</f>
        <v>193430.88</v>
      </c>
      <c r="J34" s="16">
        <f t="shared" si="10"/>
        <v>174841.41</v>
      </c>
      <c r="K34" s="16">
        <f t="shared" si="10"/>
        <v>327521.65999999997</v>
      </c>
      <c r="L34" s="16">
        <f t="shared" si="10"/>
        <v>294970.46000000002</v>
      </c>
      <c r="M34" s="16">
        <f t="shared" si="10"/>
        <v>331556.82</v>
      </c>
      <c r="N34" s="16">
        <f t="shared" si="10"/>
        <v>135407.48000000001</v>
      </c>
      <c r="O34" s="16">
        <f>O33</f>
        <v>157228.35</v>
      </c>
      <c r="P34" s="16">
        <f t="shared" si="10"/>
        <v>285688.63</v>
      </c>
      <c r="Q34" s="16">
        <f t="shared" si="10"/>
        <v>255845.32</v>
      </c>
      <c r="R34" s="16">
        <f t="shared" si="0"/>
        <v>2252288.8600000003</v>
      </c>
      <c r="S34" s="8"/>
      <c r="T34" s="6"/>
    </row>
    <row r="35" spans="1:20" ht="15" outlineLevel="1" thickBot="1" x14ac:dyDescent="0.35">
      <c r="A35" s="3"/>
      <c r="B35" s="20"/>
      <c r="C35" s="14" t="s">
        <v>61</v>
      </c>
      <c r="D35" s="14"/>
      <c r="E35" s="14"/>
      <c r="F35" s="15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8"/>
      <c r="T35" s="6"/>
    </row>
    <row r="36" spans="1:20" ht="13.5" customHeight="1" x14ac:dyDescent="0.3">
      <c r="A36" s="4"/>
      <c r="B36" s="4"/>
      <c r="C36" s="17"/>
      <c r="D36" s="17"/>
      <c r="E36" s="17"/>
      <c r="F36" s="18" t="s">
        <v>17</v>
      </c>
      <c r="G36" s="19">
        <f>G13+G21+G27+G29+G33+G11+G17+G23+G25+G35+G9</f>
        <v>0</v>
      </c>
      <c r="H36" s="19">
        <f>H13+H21+H27+H29+H33+H11+H17+H23+H25+H35+H10+H31</f>
        <v>1024354.7699999999</v>
      </c>
      <c r="I36" s="19">
        <f>I13+I21+I27+I29+I33+I10+I25+I17+I19+I15</f>
        <v>464307.3</v>
      </c>
      <c r="J36" s="19">
        <f>J13+J21+J27+J29+J33+J18+J11+J9+J7+J25+J19</f>
        <v>2051539.44</v>
      </c>
      <c r="K36" s="19">
        <f>K13+K21+K27+K29+K33+K17+K10+K25+K19+K11</f>
        <v>889231.16999999993</v>
      </c>
      <c r="L36" s="19">
        <f>L13+L21+L27+L29+L33+L31+L19+L11+L9+L26+L17</f>
        <v>1948995.73</v>
      </c>
      <c r="M36" s="19">
        <f>M13+M21+M27+M29+M33+M9+M11+M23+M26+M19</f>
        <v>453638.58</v>
      </c>
      <c r="N36" s="19">
        <f>N13+N21+N27+N29+N33+N9+N7+N25+N31+N19+N17+N11</f>
        <v>424359.77</v>
      </c>
      <c r="O36" s="19">
        <f>O13+O21+O27+O29+O33+O31+O17+O9+O7+O25</f>
        <v>4750728.66</v>
      </c>
      <c r="P36" s="19">
        <f>P13+P21+P27+P29+P33+P31+P9+P7+P19+P17+P25+P11</f>
        <v>819842.82000000007</v>
      </c>
      <c r="Q36" s="19">
        <f>Q13+Q21+Q27+Q29+Q33+Q17+Q9+Q26+Q19+Q7</f>
        <v>962738.49</v>
      </c>
      <c r="R36" s="26">
        <f>H36+I36+J36+L36+M36+N36+O36+P36++K36+Q36</f>
        <v>13789736.73</v>
      </c>
      <c r="S36" s="25"/>
      <c r="T36" s="6"/>
    </row>
    <row r="37" spans="1:20" ht="12.75" customHeight="1" x14ac:dyDescent="0.3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"/>
      <c r="T37" s="6"/>
    </row>
    <row r="38" spans="1:2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2"/>
      <c r="T38" s="6"/>
    </row>
    <row r="39" spans="1:20" x14ac:dyDescent="0.3">
      <c r="R39" s="21"/>
      <c r="T39" s="7"/>
    </row>
    <row r="40" spans="1:20" x14ac:dyDescent="0.3">
      <c r="S40" s="21"/>
      <c r="T40" s="8"/>
    </row>
  </sheetData>
  <mergeCells count="11">
    <mergeCell ref="A1:R1"/>
    <mergeCell ref="A2:R2"/>
    <mergeCell ref="A3:R3"/>
    <mergeCell ref="A4:R4"/>
    <mergeCell ref="F5:F6"/>
    <mergeCell ref="A38:R38"/>
    <mergeCell ref="A5:A6"/>
    <mergeCell ref="B5:B6"/>
    <mergeCell ref="C5:C6"/>
    <mergeCell ref="D5:D6"/>
    <mergeCell ref="E5:E6"/>
  </mergeCells>
  <pageMargins left="0" right="0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2022-08-15T05:18:17Z</cp:lastPrinted>
  <dcterms:created xsi:type="dcterms:W3CDTF">2021-01-29T07:32:03Z</dcterms:created>
  <dcterms:modified xsi:type="dcterms:W3CDTF">2022-08-15T05:18:39Z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