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FDF07776-3C17-4BC6-BF91-256B0105F6DB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Q36" i="2" l="1"/>
  <c r="Q16" i="2"/>
  <c r="O34" i="2" l="1"/>
  <c r="R15" i="2" l="1"/>
  <c r="R16" i="2" s="1"/>
  <c r="I16" i="2" l="1"/>
  <c r="H32" i="2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K36" i="2" s="1"/>
  <c r="P12" i="2" l="1"/>
  <c r="P36" i="2"/>
  <c r="I28" i="2" l="1"/>
  <c r="P8" i="2" l="1"/>
  <c r="I10" i="2" l="1"/>
  <c r="I36" i="2" s="1"/>
  <c r="I20" i="2" l="1"/>
  <c r="H10" i="2"/>
  <c r="H36" i="2" s="1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L22" i="2"/>
  <c r="H30" i="2" l="1"/>
  <c r="I26" i="2"/>
  <c r="J12" i="2"/>
  <c r="M10" i="2"/>
  <c r="J10" i="2"/>
  <c r="N10" i="2"/>
  <c r="P10" i="2"/>
  <c r="O10" i="2"/>
  <c r="Q10" i="2"/>
  <c r="N8" i="2"/>
  <c r="R8" i="2" s="1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P34" i="2"/>
  <c r="Q34" i="2"/>
  <c r="Q26" i="2"/>
  <c r="R36" i="2" s="1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<sst xmlns="http://schemas.openxmlformats.org/spreadsheetml/2006/main" count="91" uniqueCount="66">
  <si>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</si>
  <si>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</si>
  <si>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</si>
  <si>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</si>
  <si>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</si>
  <si>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</si>
  <si>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</si>
  <si>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</si>
  <si>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</si>
  <si>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</si>
  <si>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</si>
  <si>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</si>
  <si>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</si>
  <si>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</si>
  <si>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</si>
  <si>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</si>
  <si>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</si>
  <si>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</si>
  <si>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</si>
  <si>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</si>
  <si>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</si>
  <si>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</si>
  <si>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</si>
  <si>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</si>
  <si>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</si>
  <si>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</si>
  <si>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</si>
  <si>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</si>
  <si>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</si>
  <si>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</si>
  <si>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</si>
  <si>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</si>
  <si>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</si>
  <si>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</si>
  <si>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</si>
  <si>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</si>
  <si>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</si>
  <si>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</si>
  <si>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</si>
  <si>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</si>
  <si>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</si>
  <si>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</si>
  <si>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</si>
  <si>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</si>
  <si>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</si>
  <si>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</si>
  <si>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</si>
  <si>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</si>
  <si>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</si>
  <si>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</si>
  <si>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</si>
  <si>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</si>
  <si>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</si>
  <si>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</si>
  <si>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</si>
  <si>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</si>
  <si>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</si>
  <si>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</si>
  <si>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</si>
  <si>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</si>
  <si>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</si>
  <si>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</si>
  <si>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</si>
  <si>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</si>
  <si>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</si>
  <si>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01-01-2022
01-11-2022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</si>
</sst>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K26" activePane="bottomRight" state="frozen"/>
      <selection activeCell="C1" sqref="C1"/>
      <selection pane="topRight" activeCell="G1" sqref="G1"/>
      <selection pane="bottomLeft" activeCell="C7" sqref="C7"/>
      <selection pane="bottomRight" activeCell="Q37" sqref="Q37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</row>
    <row r="2" spans="1:19" ht="16.9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</row>
    <row r="3" spans="1:19" ht="14.55" customHeight="1" x14ac:dyDescent="0.3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"/>
    </row>
    <row r="4" spans="1:19" ht="12.75" customHeight="1" thickBot="1" x14ac:dyDescent="0.35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2"/>
    </row>
    <row r="5" spans="1:19" ht="52.8" customHeight="1" thickBot="1" x14ac:dyDescent="0.35">
      <c r="A5" s="38" t="s">
        <v>3</v>
      </c>
      <c r="B5" s="40" t="s">
        <v>3</v>
      </c>
      <c r="C5" s="36" t="s">
        <v>4</v>
      </c>
      <c r="D5" s="36" t="s">
        <v>3</v>
      </c>
      <c r="E5" s="36" t="s">
        <v>3</v>
      </c>
      <c r="F5" s="36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9"/>
      <c r="B6" s="41"/>
      <c r="C6" s="37"/>
      <c r="D6" s="37"/>
      <c r="E6" s="37"/>
      <c r="F6" s="37"/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13" t="s">
        <v>65</v>
      </c>
      <c r="R6" s="13" t="s">
        <v>65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/>
      <c r="O7" s="16">
        <v>14010</v>
      </c>
      <c r="P7" s="16"/>
      <c r="Q7" s="16"/>
      <c r="R7" s="16">
        <f>H7+I7+J7+L7+M7+N7+O7+P7++K7+Q7</f>
        <v>103668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0</v>
      </c>
      <c r="O8" s="16">
        <f>O7</f>
        <v>14010</v>
      </c>
      <c r="P8" s="16">
        <f>P7</f>
        <v>0</v>
      </c>
      <c r="Q8" s="16">
        <f>Q7</f>
        <v>0</v>
      </c>
      <c r="R8" s="16">
        <f t="shared" ref="R8:R35" si="0">H8+I8+J8+L8+M8+N8+O8+P8++K8+Q8</f>
        <v>103668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>
        <v>8335</v>
      </c>
      <c r="I9" s="16"/>
      <c r="J9" s="16">
        <v>987569</v>
      </c>
      <c r="K9" s="16">
        <v>17753</v>
      </c>
      <c r="L9" s="16">
        <v>793430.84</v>
      </c>
      <c r="M9" s="16"/>
      <c r="N9" s="16"/>
      <c r="O9" s="16">
        <v>2271134</v>
      </c>
      <c r="P9" s="16">
        <v>6474</v>
      </c>
      <c r="Q9" s="16">
        <v>137</v>
      </c>
      <c r="R9" s="16">
        <f t="shared" si="0"/>
        <v>4084832.84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8335</v>
      </c>
      <c r="I10" s="16">
        <f>I9</f>
        <v>0</v>
      </c>
      <c r="J10" s="16">
        <f t="shared" ref="J10:Q10" si="2">J9</f>
        <v>987569</v>
      </c>
      <c r="K10" s="16">
        <f>K9</f>
        <v>17753</v>
      </c>
      <c r="L10" s="16">
        <f>L9</f>
        <v>793430.84</v>
      </c>
      <c r="M10" s="16">
        <f t="shared" si="2"/>
        <v>0</v>
      </c>
      <c r="N10" s="16">
        <f t="shared" si="2"/>
        <v>0</v>
      </c>
      <c r="O10" s="16">
        <f t="shared" si="2"/>
        <v>2271134</v>
      </c>
      <c r="P10" s="16">
        <f t="shared" si="2"/>
        <v>6474</v>
      </c>
      <c r="Q10" s="16">
        <f t="shared" si="2"/>
        <v>137</v>
      </c>
      <c r="R10" s="16">
        <f t="shared" si="0"/>
        <v>4084832.84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50731.199999999997</v>
      </c>
      <c r="I13" s="16">
        <v>46458</v>
      </c>
      <c r="J13" s="16">
        <v>201596.6</v>
      </c>
      <c r="K13" s="16">
        <v>168741.28</v>
      </c>
      <c r="L13" s="16">
        <v>46061.89</v>
      </c>
      <c r="M13" s="16">
        <v>19675.810000000001</v>
      </c>
      <c r="N13" s="16">
        <v>50461.599999999999</v>
      </c>
      <c r="O13" s="16">
        <v>122777.91</v>
      </c>
      <c r="P13" s="16">
        <v>284716.46000000002</v>
      </c>
      <c r="Q13" s="16">
        <v>167228.04999999999</v>
      </c>
      <c r="R13" s="16">
        <f t="shared" si="0"/>
        <v>1158448.8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50731.199999999997</v>
      </c>
      <c r="I14" s="16">
        <f t="shared" ref="I14:Q14" si="3">I13</f>
        <v>46458</v>
      </c>
      <c r="J14" s="16">
        <f t="shared" si="3"/>
        <v>201596.6</v>
      </c>
      <c r="K14" s="16">
        <f t="shared" si="3"/>
        <v>168741.28</v>
      </c>
      <c r="L14" s="16">
        <f t="shared" si="3"/>
        <v>46061.89</v>
      </c>
      <c r="M14" s="16">
        <f t="shared" si="3"/>
        <v>19675.810000000001</v>
      </c>
      <c r="N14" s="16">
        <f t="shared" si="3"/>
        <v>50461.599999999999</v>
      </c>
      <c r="O14" s="16">
        <f t="shared" si="3"/>
        <v>122777.91</v>
      </c>
      <c r="P14" s="16">
        <f t="shared" si="3"/>
        <v>284716.46000000002</v>
      </c>
      <c r="Q14" s="16">
        <f t="shared" si="3"/>
        <v>167228.04999999999</v>
      </c>
      <c r="R14" s="16">
        <f t="shared" si="0"/>
        <v>1158448.8</v>
      </c>
      <c r="S14" s="8"/>
    </row>
    <row r="15" spans="1:19" ht="109.2" customHeight="1" outlineLevel="1" x14ac:dyDescent="0.3">
      <c r="A15" s="3"/>
      <c r="B15" s="5"/>
      <c r="C15" s="14" t="s">
        <v>63</v>
      </c>
      <c r="D15" s="14"/>
      <c r="E15" s="14"/>
      <c r="F15" s="15" t="s">
        <v>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1122590</v>
      </c>
      <c r="R15" s="16">
        <f t="shared" si="0"/>
        <v>1122590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0</v>
      </c>
      <c r="J16" s="16"/>
      <c r="K16" s="16"/>
      <c r="L16" s="16"/>
      <c r="M16" s="16"/>
      <c r="N16" s="16"/>
      <c r="O16" s="16"/>
      <c r="P16" s="16"/>
      <c r="Q16" s="16">
        <f>Q15</f>
        <v>1122590</v>
      </c>
      <c r="R16" s="16">
        <f>R15</f>
        <v>1122590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>
        <v>28787</v>
      </c>
      <c r="K17" s="16">
        <v>28978.95</v>
      </c>
      <c r="L17" s="16">
        <v>49134.46</v>
      </c>
      <c r="M17" s="16">
        <v>0</v>
      </c>
      <c r="N17" s="16">
        <v>2150</v>
      </c>
      <c r="O17" s="16">
        <v>29781</v>
      </c>
      <c r="P17" s="16"/>
      <c r="Q17" s="16">
        <v>2906</v>
      </c>
      <c r="R17" s="16">
        <f t="shared" si="0"/>
        <v>141737.41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28787</v>
      </c>
      <c r="K18" s="16">
        <f>K17</f>
        <v>28978.95</v>
      </c>
      <c r="L18" s="16">
        <f>L17</f>
        <v>49134.46</v>
      </c>
      <c r="M18" s="16"/>
      <c r="N18" s="16">
        <f>N17</f>
        <v>2150</v>
      </c>
      <c r="O18" s="16">
        <f>O17</f>
        <v>29781</v>
      </c>
      <c r="P18" s="16">
        <f>P17</f>
        <v>0</v>
      </c>
      <c r="Q18" s="16">
        <f>Q17</f>
        <v>2906</v>
      </c>
      <c r="R18" s="16">
        <f t="shared" si="0"/>
        <v>141737.41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>
        <v>197</v>
      </c>
      <c r="K19" s="16"/>
      <c r="L19" s="16">
        <v>4815.0200000000004</v>
      </c>
      <c r="M19" s="16"/>
      <c r="N19" s="16"/>
      <c r="O19" s="16"/>
      <c r="P19" s="16">
        <v>3667</v>
      </c>
      <c r="Q19" s="16"/>
      <c r="R19" s="16">
        <f t="shared" si="0"/>
        <v>8679.02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197</v>
      </c>
      <c r="K20" s="16">
        <f t="shared" si="4"/>
        <v>0</v>
      </c>
      <c r="L20" s="16">
        <f t="shared" si="4"/>
        <v>4815.0200000000004</v>
      </c>
      <c r="M20" s="16">
        <f t="shared" si="4"/>
        <v>0</v>
      </c>
      <c r="N20" s="16"/>
      <c r="O20" s="16">
        <v>0</v>
      </c>
      <c r="P20" s="16">
        <f>P19</f>
        <v>3667</v>
      </c>
      <c r="Q20" s="16">
        <v>0</v>
      </c>
      <c r="R20" s="16">
        <f t="shared" si="0"/>
        <v>8679.02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/>
      <c r="J21" s="16">
        <v>263</v>
      </c>
      <c r="K21" s="16"/>
      <c r="L21" s="16">
        <v>8165.64</v>
      </c>
      <c r="M21" s="16"/>
      <c r="N21" s="16"/>
      <c r="O21" s="16">
        <v>1449</v>
      </c>
      <c r="P21" s="16"/>
      <c r="Q21" s="16">
        <v>2802.07</v>
      </c>
      <c r="R21" s="16">
        <f t="shared" si="0"/>
        <v>14621.71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0</v>
      </c>
      <c r="J22" s="16">
        <f t="shared" si="5"/>
        <v>263</v>
      </c>
      <c r="K22" s="16">
        <f t="shared" si="5"/>
        <v>0</v>
      </c>
      <c r="L22" s="16">
        <f t="shared" si="5"/>
        <v>8165.64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0</v>
      </c>
      <c r="Q22" s="16">
        <f t="shared" si="5"/>
        <v>2802.07</v>
      </c>
      <c r="R22" s="16">
        <f t="shared" si="0"/>
        <v>14621.71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/>
      <c r="I25" s="16">
        <v>10518</v>
      </c>
      <c r="J25" s="16">
        <v>3223.83</v>
      </c>
      <c r="K25" s="16">
        <v>2622</v>
      </c>
      <c r="L25" s="16">
        <v>9667</v>
      </c>
      <c r="M25" s="16">
        <v>5337</v>
      </c>
      <c r="N25" s="16"/>
      <c r="O25" s="16">
        <v>2399</v>
      </c>
      <c r="P25" s="16"/>
      <c r="Q25" s="16">
        <v>7584</v>
      </c>
      <c r="R25" s="16">
        <f t="shared" si="0"/>
        <v>41350.83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0</v>
      </c>
      <c r="I26" s="16">
        <f t="shared" si="6"/>
        <v>10518</v>
      </c>
      <c r="J26" s="16">
        <f t="shared" si="6"/>
        <v>3223.83</v>
      </c>
      <c r="K26" s="16">
        <f t="shared" si="6"/>
        <v>2622</v>
      </c>
      <c r="L26" s="16">
        <f t="shared" si="6"/>
        <v>9667</v>
      </c>
      <c r="M26" s="16">
        <f t="shared" si="6"/>
        <v>5337</v>
      </c>
      <c r="N26" s="16">
        <f t="shared" si="6"/>
        <v>0</v>
      </c>
      <c r="O26" s="16">
        <f t="shared" si="6"/>
        <v>2399</v>
      </c>
      <c r="P26" s="16">
        <f>P25</f>
        <v>0</v>
      </c>
      <c r="Q26" s="16">
        <f>Q25</f>
        <v>7584</v>
      </c>
      <c r="R26" s="16">
        <f t="shared" si="0"/>
        <v>41350.83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59568.49</v>
      </c>
      <c r="I27" s="16">
        <v>95409.04</v>
      </c>
      <c r="J27" s="16">
        <v>102296.03</v>
      </c>
      <c r="K27" s="16">
        <v>147199.75</v>
      </c>
      <c r="L27" s="16">
        <v>114255.66</v>
      </c>
      <c r="M27" s="16">
        <v>49420.63</v>
      </c>
      <c r="N27" s="16">
        <v>58714.16</v>
      </c>
      <c r="O27" s="16">
        <v>173402.21</v>
      </c>
      <c r="P27" s="16">
        <v>78997.17</v>
      </c>
      <c r="Q27" s="16">
        <v>205494.55</v>
      </c>
      <c r="R27" s="16">
        <f t="shared" si="0"/>
        <v>1084757.69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59568.49</v>
      </c>
      <c r="I28" s="16">
        <f>I27</f>
        <v>95409.04</v>
      </c>
      <c r="J28" s="16">
        <f>J27</f>
        <v>102296.03</v>
      </c>
      <c r="K28" s="16">
        <f t="shared" ref="K28" si="7">K27</f>
        <v>147199.75</v>
      </c>
      <c r="L28" s="16">
        <f t="shared" ref="L28:P28" si="8">L27</f>
        <v>114255.66</v>
      </c>
      <c r="M28" s="16">
        <f t="shared" si="8"/>
        <v>49420.63</v>
      </c>
      <c r="N28" s="16">
        <f t="shared" si="8"/>
        <v>58714.16</v>
      </c>
      <c r="O28" s="16">
        <f t="shared" si="8"/>
        <v>173402.21</v>
      </c>
      <c r="P28" s="16">
        <f t="shared" si="8"/>
        <v>78997.17</v>
      </c>
      <c r="Q28" s="16">
        <f>Q27</f>
        <v>205494.55</v>
      </c>
      <c r="R28" s="16">
        <f t="shared" si="0"/>
        <v>1084757.69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72940.639999999999</v>
      </c>
      <c r="I29" s="16">
        <v>86430.95</v>
      </c>
      <c r="J29" s="16">
        <v>283002.58</v>
      </c>
      <c r="K29" s="16">
        <v>165054.63</v>
      </c>
      <c r="L29" s="16">
        <v>578837.6</v>
      </c>
      <c r="M29" s="16">
        <v>40072.19</v>
      </c>
      <c r="N29" s="16">
        <v>98423.29</v>
      </c>
      <c r="O29" s="16">
        <v>1066585.17</v>
      </c>
      <c r="P29" s="16">
        <v>65452.09</v>
      </c>
      <c r="Q29" s="16">
        <v>211941.91</v>
      </c>
      <c r="R29" s="16">
        <f t="shared" si="0"/>
        <v>2668741.0499999998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72940.639999999999</v>
      </c>
      <c r="I30" s="16">
        <f t="shared" ref="I30:Q30" si="9">I29</f>
        <v>86430.95</v>
      </c>
      <c r="J30" s="16">
        <f t="shared" si="9"/>
        <v>283002.58</v>
      </c>
      <c r="K30" s="16">
        <f t="shared" si="9"/>
        <v>165054.63</v>
      </c>
      <c r="L30" s="16">
        <f t="shared" si="9"/>
        <v>578837.6</v>
      </c>
      <c r="M30" s="16">
        <f t="shared" si="9"/>
        <v>40072.19</v>
      </c>
      <c r="N30" s="16">
        <f t="shared" si="9"/>
        <v>98423.29</v>
      </c>
      <c r="O30" s="16">
        <f t="shared" si="9"/>
        <v>1066585.17</v>
      </c>
      <c r="P30" s="16">
        <f t="shared" si="9"/>
        <v>65452.09</v>
      </c>
      <c r="Q30" s="16">
        <f t="shared" si="9"/>
        <v>211941.91</v>
      </c>
      <c r="R30" s="16">
        <f t="shared" si="0"/>
        <v>2668741.0499999998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/>
      <c r="I31" s="16">
        <v>0</v>
      </c>
      <c r="J31" s="16">
        <v>0</v>
      </c>
      <c r="K31" s="16">
        <v>0</v>
      </c>
      <c r="L31" s="16">
        <v>585537</v>
      </c>
      <c r="M31" s="16">
        <v>0</v>
      </c>
      <c r="N31" s="16"/>
      <c r="O31" s="16">
        <v>244826</v>
      </c>
      <c r="P31" s="16"/>
      <c r="Q31" s="16">
        <v>0</v>
      </c>
      <c r="R31" s="16">
        <f t="shared" si="0"/>
        <v>830363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0</v>
      </c>
      <c r="I32" s="16">
        <v>0</v>
      </c>
      <c r="J32" s="16">
        <v>0</v>
      </c>
      <c r="K32" s="16">
        <v>0</v>
      </c>
      <c r="L32" s="16">
        <f>L31</f>
        <v>585537</v>
      </c>
      <c r="M32" s="16">
        <v>0</v>
      </c>
      <c r="N32" s="16">
        <f>N31</f>
        <v>0</v>
      </c>
      <c r="O32" s="16">
        <f>O31</f>
        <v>244826</v>
      </c>
      <c r="P32" s="16">
        <f>P31</f>
        <v>0</v>
      </c>
      <c r="Q32" s="16">
        <v>0</v>
      </c>
      <c r="R32" s="16">
        <f t="shared" si="0"/>
        <v>830363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85174.85</v>
      </c>
      <c r="I33" s="16">
        <v>173881.28</v>
      </c>
      <c r="J33" s="16">
        <v>154569.09</v>
      </c>
      <c r="K33" s="16">
        <v>295828.82</v>
      </c>
      <c r="L33" s="16">
        <v>282386.94</v>
      </c>
      <c r="M33" s="16">
        <v>310850.96000000002</v>
      </c>
      <c r="N33" s="16">
        <v>94835.55</v>
      </c>
      <c r="O33" s="16">
        <v>142930.22</v>
      </c>
      <c r="P33" s="16">
        <v>249006.61</v>
      </c>
      <c r="Q33" s="16">
        <v>231842.57</v>
      </c>
      <c r="R33" s="16">
        <f t="shared" si="0"/>
        <v>2021306.8900000001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85174.85</v>
      </c>
      <c r="I34" s="16">
        <f t="shared" ref="I34:Q34" si="10">I33</f>
        <v>173881.28</v>
      </c>
      <c r="J34" s="16">
        <f t="shared" si="10"/>
        <v>154569.09</v>
      </c>
      <c r="K34" s="16">
        <f t="shared" si="10"/>
        <v>295828.82</v>
      </c>
      <c r="L34" s="16">
        <f t="shared" si="10"/>
        <v>282386.94</v>
      </c>
      <c r="M34" s="16">
        <f t="shared" si="10"/>
        <v>310850.96000000002</v>
      </c>
      <c r="N34" s="16">
        <f t="shared" si="10"/>
        <v>94835.55</v>
      </c>
      <c r="O34" s="16">
        <f>O33</f>
        <v>142930.22</v>
      </c>
      <c r="P34" s="16">
        <f t="shared" si="10"/>
        <v>249006.61</v>
      </c>
      <c r="Q34" s="16">
        <f t="shared" si="10"/>
        <v>231842.57</v>
      </c>
      <c r="R34" s="16">
        <f t="shared" si="0"/>
        <v>2021306.8900000001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278692.18000000005</v>
      </c>
      <c r="I36" s="19">
        <f>I13+I21+I27+I29+I33+I10+I25+I17+I19+I15</f>
        <v>412697.27</v>
      </c>
      <c r="J36" s="19">
        <f>J13+J21+J27+J29+J33+J18+J11+J9+J7+J25+J19</f>
        <v>1885486.13</v>
      </c>
      <c r="K36" s="19">
        <f>K13+K21+K27+K29+K33+K17+K10+K25+K19+K11</f>
        <v>826178.42999999993</v>
      </c>
      <c r="L36" s="19">
        <f>L13+L21+L27+L29+L33+L31+L19+L11+L9+L26+L17</f>
        <v>2472292.0499999998</v>
      </c>
      <c r="M36" s="19">
        <f>M13+M21+M27+M29+M33+M9+M11+M23+M26+M19</f>
        <v>427156.59</v>
      </c>
      <c r="N36" s="19">
        <f>N13+N21+N27+N29+N33+N9+N7+N25+N31+N19+N17+N11</f>
        <v>304584.59999999998</v>
      </c>
      <c r="O36" s="19">
        <f>O13+O21+O27+O29+O33+O31+O17+O9+O7+O25</f>
        <v>4069294.51</v>
      </c>
      <c r="P36" s="19">
        <f>P13+P21+P27+P29+P33+P31+P9+P7+P19+P17+P25+P11</f>
        <v>688313.33</v>
      </c>
      <c r="Q36" s="19">
        <f>Q13+Q21+Q27+Q29+Q33+Q17+Q9+Q26+Q19+Q7+Q15</f>
        <v>1952526.15</v>
      </c>
      <c r="R36" s="26">
        <f>H36+I36+J36+L36+M36+N36+O36+P36++K36+Q36</f>
        <v>13317221.239999998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38:R38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" right="0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2022-08-15T05:18:17Z</cp:lastPrinted>
  <dcterms:created xsi:type="dcterms:W3CDTF">2021-01-29T07:32:03Z</dcterms:created>
  <dcterms:modified xsi:type="dcterms:W3CDTF">2022-11-18T01:29:42Z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