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9510"/>
  </bookViews>
  <sheets>
    <sheet name="к" sheetId="7" r:id="rId1"/>
    <sheet name="к1" sheetId="1" r:id="rId2"/>
    <sheet name="к2" sheetId="5" r:id="rId3"/>
  </sheets>
  <definedNames>
    <definedName name="_xlnm.Print_Area" localSheetId="1">к1!$A$2:$S$24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7"/>
  <c r="F9"/>
  <c r="F10"/>
  <c r="F8"/>
  <c r="E9"/>
  <c r="E10"/>
  <c r="E8"/>
  <c r="D9"/>
  <c r="D10"/>
  <c r="D8"/>
  <c r="G8" i="5"/>
  <c r="F12" i="1"/>
  <c r="F11"/>
  <c r="F9"/>
  <c r="F10"/>
  <c r="F8" i="5" l="1"/>
  <c r="F10" l="1"/>
  <c r="F9"/>
</calcChain>
</file>

<file path=xl/sharedStrings.xml><?xml version="1.0" encoding="utf-8"?>
<sst xmlns="http://schemas.openxmlformats.org/spreadsheetml/2006/main" count="64" uniqueCount="36">
  <si>
    <t>план</t>
  </si>
  <si>
    <t>факт</t>
  </si>
  <si>
    <t>Расчет к2</t>
  </si>
  <si>
    <t>к2i (факт /план)*100%</t>
  </si>
  <si>
    <t xml:space="preserve">К2 (сумма к2i/кол-во показателей) </t>
  </si>
  <si>
    <t>к1</t>
  </si>
  <si>
    <t>К3i (факт/план)*100%</t>
  </si>
  <si>
    <t>к2</t>
  </si>
  <si>
    <t>Оцитоговая (к1+к2+к3)/3</t>
  </si>
  <si>
    <t>Наименование показателя</t>
  </si>
  <si>
    <t xml:space="preserve">Интерпритация оценки </t>
  </si>
  <si>
    <t>Количество посещений</t>
  </si>
  <si>
    <t>Приложение № 1</t>
  </si>
  <si>
    <t>к Приказу МБУК "ЦБС Назаровского района"</t>
  </si>
  <si>
    <t>к приказу МБУК "ЦБС Назаровского района"</t>
  </si>
  <si>
    <t>Приложение № 3</t>
  </si>
  <si>
    <t>Приложение №2</t>
  </si>
  <si>
    <t>Оценка выполнения муниципального задания по критерию "количество потребителей муниципальных услуг"по МБУ "ЦБС Назаровского района" 2017г</t>
  </si>
  <si>
    <t>Итоговая оценка выполнения муниципального задания по МБУК "ЦБС Назаровского района" 2017г</t>
  </si>
  <si>
    <t>№ 79 от 27.12.2017</t>
  </si>
  <si>
    <t>от 27.12.2017 № 79</t>
  </si>
  <si>
    <t>Количество документов</t>
  </si>
  <si>
    <t>№ п/п</t>
  </si>
  <si>
    <t xml:space="preserve">Муниципальное задание по муниципальной услуге (работе) выполнено </t>
  </si>
  <si>
    <t>всего</t>
  </si>
  <si>
    <t>количество посещений по сравнению с предыдущим периодом</t>
  </si>
  <si>
    <t>количество вновь созданных библиографических записей</t>
  </si>
  <si>
    <t>увеличение общего объема фонда, в т.ч. Его увеличение при оцифровке документа для электронной части фонда</t>
  </si>
  <si>
    <t>Итоговая оценка выполнения муниципального задания</t>
  </si>
  <si>
    <t xml:space="preserve">Муниципальное задание по муниципальной услуге (работе) в целом выполнено </t>
  </si>
  <si>
    <t xml:space="preserve">Всего </t>
  </si>
  <si>
    <t>наименование оказываемой услуги (работы)</t>
  </si>
  <si>
    <t xml:space="preserve"> библиотечное, библиографическое и информационное обслуживание пользователей библиотеки</t>
  </si>
  <si>
    <t>библиографическая обработка документов и создание каталогов</t>
  </si>
  <si>
    <t xml:space="preserve"> формирование, учет, изучение, обеспечение физического сохранения и безопасности фондов библиотек, включая оцифровку фондов</t>
  </si>
  <si>
    <t xml:space="preserve">                      Оценка выполнения муниципального задания по критерию "Качество оказания муниципальных услуг"по МБУК "ЦБС Назаровского района" 2017г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</si>
</sst>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topLeftCell="A7" workbookViewId="0">
      <selection activeCell="F11" sqref="F11"/>
    </sheetView>
  </sheetViews>
  <sheetFormatPr defaultRowHeight="15"/>
  <cols>
    <col min="1" max="1" width="6.7109375" customWidth="1"/>
    <col min="2" max="2" width="25.85546875" customWidth="1"/>
    <col min="3" max="3" width="32.85546875" customWidth="1"/>
    <col min="6" max="6" width="11.42578125" customWidth="1"/>
    <col min="7" max="7" width="33.85546875" customWidth="1"/>
  </cols>
  <sheetData>
    <row r="1" spans="1:7">
      <c r="F1" t="s">
        <v>15</v>
      </c>
    </row>
    <row r="2" spans="1:7">
      <c r="F2" t="s">
        <v>13</v>
      </c>
    </row>
    <row r="3" spans="1:7">
      <c r="F3" t="s">
        <v>19</v>
      </c>
    </row>
    <row r="4" spans="1:7" ht="19.5" customHeight="1">
      <c r="A4" s="24" t="s">
        <v>18</v>
      </c>
      <c r="B4" s="24"/>
      <c r="C4" s="25"/>
      <c r="D4" s="25"/>
      <c r="E4" s="25"/>
      <c r="F4" s="25"/>
      <c r="G4" s="25"/>
    </row>
    <row r="5" spans="1:7" ht="18" customHeight="1"/>
    <row r="6" spans="1:7" ht="15" customHeight="1">
      <c r="A6" s="22" t="s">
        <v>22</v>
      </c>
      <c r="B6" s="52" t="s">
        <v>31</v>
      </c>
      <c r="C6" s="26" t="s">
        <v>9</v>
      </c>
      <c r="D6" s="27">
        <v>2017</v>
      </c>
      <c r="E6" s="27"/>
      <c r="F6" s="28" t="s">
        <v>8</v>
      </c>
      <c r="G6" s="23" t="s">
        <v>10</v>
      </c>
    </row>
    <row r="7" spans="1:7" ht="48.75" customHeight="1">
      <c r="A7" s="22"/>
      <c r="B7" s="53"/>
      <c r="C7" s="26"/>
      <c r="D7" s="11" t="s">
        <v>5</v>
      </c>
      <c r="E7" s="11" t="s">
        <v>7</v>
      </c>
      <c r="F7" s="28"/>
      <c r="G7" s="23"/>
    </row>
    <row r="8" spans="1:7" ht="63.75" customHeight="1">
      <c r="A8" s="18">
        <v>1</v>
      </c>
      <c r="B8" s="13" t="s">
        <v>32</v>
      </c>
      <c r="C8" s="19" t="s">
        <v>28</v>
      </c>
      <c r="D8" s="20">
        <f>к1!F9</f>
        <v>103.2520325203252</v>
      </c>
      <c r="E8" s="21">
        <f>к2!F8</f>
        <v>101.45221327967806</v>
      </c>
      <c r="F8" s="56">
        <f>(D8+E8)/2</f>
        <v>102.35212290000163</v>
      </c>
      <c r="G8" s="15" t="s">
        <v>23</v>
      </c>
    </row>
    <row r="9" spans="1:7" ht="54" customHeight="1">
      <c r="A9" s="18">
        <v>2</v>
      </c>
      <c r="B9" s="13" t="s">
        <v>33</v>
      </c>
      <c r="C9" s="19" t="s">
        <v>28</v>
      </c>
      <c r="D9" s="20">
        <f>к1!F10</f>
        <v>105.33333333333333</v>
      </c>
      <c r="E9" s="21">
        <f>к2!F9</f>
        <v>100</v>
      </c>
      <c r="F9" s="56">
        <f t="shared" ref="F9:F10" si="0">(D9+E9)/2</f>
        <v>102.66666666666666</v>
      </c>
      <c r="G9" s="15" t="s">
        <v>29</v>
      </c>
    </row>
    <row r="10" spans="1:7" ht="93" customHeight="1">
      <c r="A10" s="18">
        <v>3</v>
      </c>
      <c r="B10" s="13" t="s">
        <v>34</v>
      </c>
      <c r="C10" s="19" t="s">
        <v>28</v>
      </c>
      <c r="D10" s="20">
        <f>к1!F11</f>
        <v>100</v>
      </c>
      <c r="E10" s="21">
        <f>к2!F10</f>
        <v>99.526315789473685</v>
      </c>
      <c r="F10" s="56">
        <f t="shared" si="0"/>
        <v>99.76315789473685</v>
      </c>
      <c r="G10" s="15" t="s">
        <v>29</v>
      </c>
    </row>
    <row r="11" spans="1:7" ht="50.25" customHeight="1">
      <c r="A11" s="18"/>
      <c r="B11" s="18"/>
      <c r="C11" s="18" t="s">
        <v>30</v>
      </c>
      <c r="D11" s="18"/>
      <c r="E11" s="18"/>
      <c r="F11" s="56">
        <f>SUM(F8+F9+F10)/3</f>
        <v>101.59398248713505</v>
      </c>
      <c r="G11" s="15" t="s">
        <v>23</v>
      </c>
    </row>
    <row r="12" spans="1:7">
      <c r="F12" s="2"/>
    </row>
  </sheetData>
  <mergeCells count="7">
    <mergeCell ref="A6:A7"/>
    <mergeCell ref="G6:G7"/>
    <mergeCell ref="A4:G4"/>
    <mergeCell ref="C6:C7"/>
    <mergeCell ref="D6:E6"/>
    <mergeCell ref="F6:F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"/>
  <sheetViews>
    <sheetView view="pageBreakPreview" topLeftCell="A6" zoomScaleSheetLayoutView="100" workbookViewId="0">
      <selection activeCell="B7" sqref="B7:B11"/>
    </sheetView>
  </sheetViews>
  <sheetFormatPr defaultRowHeight="15"/>
  <cols>
    <col min="1" max="1" width="6.42578125" customWidth="1"/>
    <col min="2" max="2" width="31" customWidth="1"/>
    <col min="3" max="3" width="45.140625" customWidth="1"/>
    <col min="6" max="6" width="13.42578125" customWidth="1"/>
    <col min="7" max="7" width="29.42578125" customWidth="1"/>
    <col min="8" max="8" width="12.42578125" customWidth="1"/>
  </cols>
  <sheetData>
    <row r="2" spans="1:16" ht="22.5" customHeight="1">
      <c r="A2" s="7"/>
      <c r="B2" s="10"/>
      <c r="C2" s="8"/>
      <c r="D2" s="8"/>
      <c r="E2" s="8"/>
      <c r="F2" s="8"/>
      <c r="G2" s="25" t="s">
        <v>12</v>
      </c>
      <c r="H2" s="25"/>
      <c r="I2" s="25"/>
      <c r="J2" s="25"/>
      <c r="K2" s="25"/>
    </row>
    <row r="3" spans="1:16" ht="22.5" customHeight="1">
      <c r="A3" s="7"/>
      <c r="B3" s="10"/>
      <c r="C3" s="8"/>
      <c r="D3" s="8"/>
      <c r="E3" s="8"/>
      <c r="F3" s="8"/>
      <c r="G3" s="25" t="s">
        <v>14</v>
      </c>
      <c r="H3" s="25"/>
      <c r="I3" s="25"/>
      <c r="J3" s="25"/>
      <c r="K3" s="25"/>
    </row>
    <row r="4" spans="1:16" ht="25.5" customHeight="1">
      <c r="A4" s="7"/>
      <c r="B4" s="10"/>
      <c r="C4" s="8"/>
      <c r="D4" s="8"/>
      <c r="E4" s="8"/>
      <c r="F4" s="8"/>
      <c r="G4" s="25" t="s">
        <v>20</v>
      </c>
      <c r="H4" s="25"/>
      <c r="I4" s="25"/>
      <c r="J4" s="25"/>
      <c r="K4" s="25"/>
    </row>
    <row r="5" spans="1:16" ht="42.75" customHeight="1">
      <c r="A5" s="54" t="s">
        <v>35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1.75" customHeight="1">
      <c r="A6" s="33"/>
      <c r="B6" s="33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</row>
    <row r="7" spans="1:16" ht="15" customHeight="1">
      <c r="A7" s="37" t="s">
        <v>22</v>
      </c>
      <c r="B7" s="52" t="s">
        <v>31</v>
      </c>
      <c r="C7" s="40" t="s">
        <v>9</v>
      </c>
      <c r="D7" s="39">
        <v>2017</v>
      </c>
      <c r="E7" s="26"/>
      <c r="F7" s="29" t="s">
        <v>6</v>
      </c>
      <c r="G7" s="23" t="s">
        <v>10</v>
      </c>
      <c r="H7" s="32"/>
      <c r="I7" s="32"/>
      <c r="J7" s="32"/>
      <c r="K7" s="32"/>
      <c r="L7" s="32"/>
      <c r="M7" s="32"/>
      <c r="N7" s="32"/>
      <c r="O7" s="35"/>
    </row>
    <row r="8" spans="1:16" ht="31.5" customHeight="1">
      <c r="A8" s="38"/>
      <c r="B8" s="53"/>
      <c r="C8" s="41"/>
      <c r="D8" s="11" t="s">
        <v>0</v>
      </c>
      <c r="E8" s="11" t="s">
        <v>1</v>
      </c>
      <c r="F8" s="30"/>
      <c r="G8" s="23"/>
      <c r="H8" s="32"/>
      <c r="I8" s="32"/>
      <c r="J8" s="32"/>
      <c r="K8" s="32"/>
      <c r="L8" s="32"/>
      <c r="M8" s="32"/>
      <c r="N8" s="32"/>
      <c r="O8" s="35"/>
    </row>
    <row r="9" spans="1:16" ht="60">
      <c r="A9" s="12">
        <v>1</v>
      </c>
      <c r="B9" s="13" t="s">
        <v>32</v>
      </c>
      <c r="C9" s="13" t="s">
        <v>25</v>
      </c>
      <c r="D9" s="12">
        <v>123</v>
      </c>
      <c r="E9" s="12">
        <v>127</v>
      </c>
      <c r="F9" s="14">
        <f>E9/D9*100</f>
        <v>103.2520325203252</v>
      </c>
      <c r="G9" s="16" t="s">
        <v>23</v>
      </c>
      <c r="H9" s="4"/>
      <c r="I9" s="4"/>
      <c r="J9" s="4"/>
      <c r="K9" s="31"/>
      <c r="L9" s="4"/>
      <c r="M9" s="4"/>
      <c r="N9" s="4"/>
      <c r="O9" s="36"/>
    </row>
    <row r="10" spans="1:16" ht="50.25" customHeight="1">
      <c r="A10" s="12">
        <v>2</v>
      </c>
      <c r="B10" s="13" t="s">
        <v>33</v>
      </c>
      <c r="C10" s="13" t="s">
        <v>26</v>
      </c>
      <c r="D10" s="12">
        <v>375</v>
      </c>
      <c r="E10" s="12">
        <v>395</v>
      </c>
      <c r="F10" s="14">
        <f>E10/D10*100</f>
        <v>105.33333333333333</v>
      </c>
      <c r="G10" s="16" t="s">
        <v>23</v>
      </c>
      <c r="H10" s="4"/>
      <c r="I10" s="4"/>
      <c r="J10" s="4"/>
      <c r="K10" s="31"/>
      <c r="L10" s="4"/>
      <c r="M10" s="4"/>
      <c r="N10" s="4"/>
      <c r="O10" s="36"/>
    </row>
    <row r="11" spans="1:16" ht="75.75" customHeight="1">
      <c r="A11" s="12">
        <v>3</v>
      </c>
      <c r="B11" s="13" t="s">
        <v>34</v>
      </c>
      <c r="C11" s="13" t="s">
        <v>27</v>
      </c>
      <c r="D11" s="12">
        <v>100</v>
      </c>
      <c r="E11" s="12">
        <v>100</v>
      </c>
      <c r="F11" s="14">
        <f>E11/D11*100</f>
        <v>100</v>
      </c>
      <c r="G11" s="17" t="s">
        <v>23</v>
      </c>
      <c r="H11" s="4"/>
      <c r="I11" s="4"/>
      <c r="J11" s="4"/>
      <c r="K11" s="31"/>
      <c r="L11" s="4"/>
      <c r="M11" s="4"/>
      <c r="N11" s="4"/>
      <c r="O11" s="36"/>
    </row>
    <row r="12" spans="1:16" ht="45">
      <c r="A12" s="12"/>
      <c r="B12" s="12"/>
      <c r="C12" s="13" t="s">
        <v>24</v>
      </c>
      <c r="D12" s="12"/>
      <c r="E12" s="12"/>
      <c r="F12" s="14">
        <f>SUM(F10+F9+F11)/3</f>
        <v>102.86178861788618</v>
      </c>
      <c r="G12" s="17" t="s">
        <v>23</v>
      </c>
      <c r="H12" s="4"/>
      <c r="I12" s="4"/>
      <c r="J12" s="4"/>
      <c r="K12" s="31"/>
      <c r="L12" s="4"/>
      <c r="M12" s="4"/>
      <c r="N12" s="4"/>
      <c r="O12" s="36"/>
    </row>
  </sheetData>
  <mergeCells count="21">
    <mergeCell ref="O9:O12"/>
    <mergeCell ref="L7:L8"/>
    <mergeCell ref="M7:M8"/>
    <mergeCell ref="N7:N8"/>
    <mergeCell ref="A7:A8"/>
    <mergeCell ref="D7:E7"/>
    <mergeCell ref="C7:C8"/>
    <mergeCell ref="B7:B8"/>
    <mergeCell ref="K9:K12"/>
    <mergeCell ref="K7:K8"/>
    <mergeCell ref="J7:J8"/>
    <mergeCell ref="I7:I8"/>
    <mergeCell ref="H7:H8"/>
    <mergeCell ref="G4:K4"/>
    <mergeCell ref="G3:K3"/>
    <mergeCell ref="G2:K2"/>
    <mergeCell ref="F7:F8"/>
    <mergeCell ref="G7:G8"/>
    <mergeCell ref="A5:P5"/>
    <mergeCell ref="A6:O6"/>
    <mergeCell ref="O7:O8"/>
  </mergeCells>
  <pageMargins left="0.23622047244094491" right="0.23622047244094491" top="0.55118110236220474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6" sqref="B6:B7"/>
    </sheetView>
  </sheetViews>
  <sheetFormatPr defaultRowHeight="15"/>
  <cols>
    <col min="1" max="1" width="7.7109375" customWidth="1"/>
    <col min="2" max="2" width="41.42578125" customWidth="1"/>
    <col min="3" max="3" width="32.85546875" customWidth="1"/>
    <col min="4" max="6" width="9.140625" customWidth="1"/>
    <col min="7" max="7" width="19.140625" customWidth="1"/>
    <col min="8" max="8" width="27.42578125" customWidth="1"/>
  </cols>
  <sheetData>
    <row r="1" spans="1:8">
      <c r="G1" t="s">
        <v>16</v>
      </c>
    </row>
    <row r="2" spans="1:8">
      <c r="G2" t="s">
        <v>14</v>
      </c>
    </row>
    <row r="3" spans="1:8" ht="19.5" customHeight="1">
      <c r="G3" t="s">
        <v>20</v>
      </c>
    </row>
    <row r="4" spans="1:8" ht="36" customHeight="1">
      <c r="A4" s="24" t="s">
        <v>17</v>
      </c>
      <c r="B4" s="24"/>
      <c r="C4" s="25"/>
      <c r="D4" s="25"/>
      <c r="E4" s="25"/>
      <c r="F4" s="25"/>
      <c r="G4" s="25"/>
      <c r="H4" s="25"/>
    </row>
    <row r="5" spans="1:8" ht="18" customHeight="1">
      <c r="E5" t="s">
        <v>2</v>
      </c>
    </row>
    <row r="6" spans="1:8" ht="15" customHeight="1">
      <c r="A6" s="45" t="s">
        <v>22</v>
      </c>
      <c r="B6" s="52" t="s">
        <v>31</v>
      </c>
      <c r="C6" s="47" t="s">
        <v>9</v>
      </c>
      <c r="D6" s="49">
        <v>2017</v>
      </c>
      <c r="E6" s="50"/>
      <c r="F6" s="29" t="s">
        <v>3</v>
      </c>
      <c r="G6" s="29" t="s">
        <v>4</v>
      </c>
      <c r="H6" s="46" t="s">
        <v>10</v>
      </c>
    </row>
    <row r="7" spans="1:8" ht="27.75" customHeight="1">
      <c r="A7" s="45"/>
      <c r="B7" s="53"/>
      <c r="C7" s="48"/>
      <c r="D7" s="6" t="s">
        <v>0</v>
      </c>
      <c r="E7" s="6" t="s">
        <v>1</v>
      </c>
      <c r="F7" s="30"/>
      <c r="G7" s="30"/>
      <c r="H7" s="46"/>
    </row>
    <row r="8" spans="1:8" ht="45" customHeight="1">
      <c r="A8" s="1">
        <v>1</v>
      </c>
      <c r="B8" s="9" t="s">
        <v>32</v>
      </c>
      <c r="C8" s="5" t="s">
        <v>11</v>
      </c>
      <c r="D8" s="1">
        <v>198800</v>
      </c>
      <c r="E8" s="1">
        <v>201687</v>
      </c>
      <c r="F8" s="3">
        <f>E8/D8*100</f>
        <v>101.45221327967806</v>
      </c>
      <c r="G8" s="51">
        <f>(F8+F9+F10)/3</f>
        <v>100.32617635638393</v>
      </c>
      <c r="H8" s="42" t="s">
        <v>23</v>
      </c>
    </row>
    <row r="9" spans="1:8" ht="30.75" customHeight="1">
      <c r="A9" s="1">
        <v>2</v>
      </c>
      <c r="B9" s="9" t="s">
        <v>33</v>
      </c>
      <c r="C9" s="5" t="s">
        <v>21</v>
      </c>
      <c r="D9" s="1">
        <v>2000</v>
      </c>
      <c r="E9" s="1">
        <v>2000</v>
      </c>
      <c r="F9" s="3">
        <f t="shared" ref="F9:F10" si="0">E9/D9*100</f>
        <v>100</v>
      </c>
      <c r="G9" s="51"/>
      <c r="H9" s="43"/>
    </row>
    <row r="10" spans="1:8" ht="65.25" customHeight="1">
      <c r="A10" s="1">
        <v>3</v>
      </c>
      <c r="B10" s="9" t="s">
        <v>34</v>
      </c>
      <c r="C10" s="5" t="s">
        <v>21</v>
      </c>
      <c r="D10" s="1">
        <v>5700</v>
      </c>
      <c r="E10" s="1">
        <v>5673</v>
      </c>
      <c r="F10" s="3">
        <f t="shared" si="0"/>
        <v>99.526315789473685</v>
      </c>
      <c r="G10" s="51"/>
      <c r="H10" s="44"/>
    </row>
    <row r="11" spans="1:8">
      <c r="F11" s="2"/>
    </row>
  </sheetData>
  <mergeCells count="10">
    <mergeCell ref="H8:H10"/>
    <mergeCell ref="A6:A7"/>
    <mergeCell ref="H6:H7"/>
    <mergeCell ref="A4:H4"/>
    <mergeCell ref="C6:C7"/>
    <mergeCell ref="F6:F7"/>
    <mergeCell ref="D6:E6"/>
    <mergeCell ref="G6:G7"/>
    <mergeCell ref="G8:G10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</vt:lpstr>
      <vt:lpstr>к1</vt:lpstr>
      <vt:lpstr>к2</vt:lpstr>
      <vt:lpstr>к1!Область_печати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2018-02-02T04:08:44Z</cp:lastPrinted>
  <dcterms:created xsi:type="dcterms:W3CDTF">2014-02-06T03:30:13Z</dcterms:created>
  <dcterms:modified xsi:type="dcterms:W3CDTF">2018-03-27T06:49:34Z</dcterms:modified>
</cp:coreProperties>
</file>