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прил 1" sheetId="1" r:id="rId1"/>
    <sheet name="прил 2" sheetId="2" r:id="rId2"/>
    <sheet name="прил 3" sheetId="3" r:id="rId3"/>
    <sheet name="прил 4" sheetId="4" r:id="rId4"/>
    <sheet name="прил 5" sheetId="5" r:id="rId5"/>
    <sheet name="прил 6-23" sheetId="6" r:id="rId6"/>
  </sheets>
  <definedNames>
    <definedName name="_xlnm.Print_Titles" localSheetId="1">'прил 2'!$11:$14</definedName>
    <definedName name="_xlnm.Print_Titles" localSheetId="2">'прил 3'!$9:$11</definedName>
    <definedName name="_xlnm.Print_Titles" localSheetId="3">'прил 4'!$10:$12</definedName>
    <definedName name="_xlnm.Print_Titles" localSheetId="4">'прил 5'!$14:$15</definedName>
  </definedNames>
  <calcPr fullCalcOnLoad="1"/>
</workbook>
</file>

<file path=xl/sharedStrings.xml><?xml version="1.0" encoding="utf-8"?>
<sst xmlns="http://schemas.openxmlformats.org/spreadsheetml/2006/main" count="8747" uniqueCount="990">
  <si>
    <t>11625000</t>
  </si>
  <si>
    <t>11690000</t>
  </si>
  <si>
    <t>Прочие поступления от денежных взысканий (штрафов) и иных сумм в возмещение ущерба</t>
  </si>
  <si>
    <t>21905000</t>
  </si>
  <si>
    <t>к решению Назаровского районного Совета депутатов</t>
  </si>
  <si>
    <t>МО Подсосенский сельсовет</t>
  </si>
  <si>
    <t>МО Преображенский сельсовет</t>
  </si>
  <si>
    <t>МО Сахаптинский сельсовет</t>
  </si>
  <si>
    <t>МО Степновский сельсовет</t>
  </si>
  <si>
    <t xml:space="preserve">ИТОГО </t>
  </si>
  <si>
    <t>МО Верхнеададымский сельсовет</t>
  </si>
  <si>
    <t xml:space="preserve">    Дотация на выравнивание уровня бюджетной обеспеченности</t>
  </si>
  <si>
    <t>Тыс.руб.</t>
  </si>
  <si>
    <t xml:space="preserve">                                                                                               к решению Назаровского районного Совета депутатов</t>
  </si>
  <si>
    <t xml:space="preserve">                                                                                              к решению Назаровского районного Совета депутатов</t>
  </si>
  <si>
    <t xml:space="preserve">                                                                                             к решению Назаровского районного Совета депутатов</t>
  </si>
  <si>
    <t>000 90  00  00  00  00  0000  000</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</si>
  <si>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</si>
  <si>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</si>
  <si>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</si>
  <si>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</si>
  <si>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</si>
  <si>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</si>
  <si>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</si>
  <si>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</si>
  <si>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</si>
  <si>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</si>
  <si>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</si>
  <si>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</si>
  <si>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</si>
  <si>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</si>
  <si>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юридическим лицам в валюте Российской Федерации</t>
  </si>
  <si>
    <t>Исполнено</t>
  </si>
  <si>
    <t>% исполнения</t>
  </si>
  <si>
    <t>11690050</t>
  </si>
  <si>
    <t>Прочие поступления от денежных взысканий (штрафов) и иных сумм в возмещение ущерба, зачисляемые в бюджеты муниципальных районов</t>
  </si>
  <si>
    <t>11700000</t>
  </si>
  <si>
    <t>11705050</t>
  </si>
  <si>
    <t>180</t>
  </si>
  <si>
    <t xml:space="preserve">                    Приложение 7</t>
  </si>
  <si>
    <t xml:space="preserve">                           Приложение 10</t>
  </si>
  <si>
    <t xml:space="preserve">                          Приложение 12</t>
  </si>
  <si>
    <t>Источники финансирования дефицита районного бюджета</t>
  </si>
  <si>
    <t>Приложение 1</t>
  </si>
  <si>
    <t>Наименование показателя</t>
  </si>
  <si>
    <t>Код источника финансирования по КИВФ,КИВнФ</t>
  </si>
  <si>
    <t>Источники финансирования дефицита бюджета - всего</t>
  </si>
  <si>
    <t>ИСТОЧНИКИ ВНУТРЕННЕГО ФИНАНСИРОВАНИЯ ДЕФИЦИТОВ  БЮДЖЕТОВ</t>
  </si>
  <si>
    <t>000 01  00  00  00  00  0000  000</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</si>
  <si>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</si>
  <si>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</si>
  <si>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</si>
  <si>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</si>
  <si>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</si>
  <si>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000 01  03  00  00  00  0000  800</t>
  </si>
  <si>
    <t>000 01  03  00  00  05  0000  810</t>
  </si>
  <si>
    <t>000 01  06  00  00  00  0000  000</t>
  </si>
  <si>
    <t>000 01  06  05  00  00  0000  000</t>
  </si>
  <si>
    <t>000 01  06  05  01  00  0000  640</t>
  </si>
  <si>
    <t>000 01  06  05  01  05  0000  640</t>
  </si>
  <si>
    <t>Транспорт</t>
  </si>
  <si>
    <t>0408</t>
  </si>
  <si>
    <t>Другие вопросы в области национальной экономики</t>
  </si>
  <si>
    <t>0412</t>
  </si>
  <si>
    <t>0500</t>
  </si>
  <si>
    <t>Коммунальное хозяйство</t>
  </si>
  <si>
    <t>0502</t>
  </si>
  <si>
    <t>0700</t>
  </si>
  <si>
    <t>Молодежная политика и оздоровление детей</t>
  </si>
  <si>
    <t>0707</t>
  </si>
  <si>
    <t>0800</t>
  </si>
  <si>
    <t>Культура</t>
  </si>
  <si>
    <t>0801</t>
  </si>
  <si>
    <t>Физическая культура и спорт</t>
  </si>
  <si>
    <t>1000</t>
  </si>
  <si>
    <t>Социальное обеспечение населения</t>
  </si>
  <si>
    <t>1003</t>
  </si>
  <si>
    <t>Функционирование высшего должностного лица субъекта Российской Федерации и муниципального образования</t>
  </si>
  <si>
    <t>0102</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</si>
  <si>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</si>
  <si>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</si>
  <si>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</si>
  <si>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0104</t>
  </si>
  <si>
    <t>0111</t>
  </si>
  <si>
    <t>0113</t>
  </si>
  <si>
    <t>Массовый спорт</t>
  </si>
  <si>
    <t>1102</t>
  </si>
  <si>
    <t>Дорожное хозяйство(дорожные фонды)</t>
  </si>
  <si>
    <t>0409</t>
  </si>
  <si>
    <t>Жилищное хозяйство</t>
  </si>
  <si>
    <t>0501</t>
  </si>
  <si>
    <t>Обслуживание государственного и муниципального  долга</t>
  </si>
  <si>
    <t>1300</t>
  </si>
  <si>
    <t>Обслуживание государственного  внутреннего и муниципального долга</t>
  </si>
  <si>
    <t>1301</t>
  </si>
  <si>
    <t>7</t>
  </si>
  <si>
    <t>8</t>
  </si>
  <si>
    <t>015</t>
  </si>
  <si>
    <t>Назаровский районный Совет депутатов</t>
  </si>
  <si>
    <t>075</t>
  </si>
  <si>
    <t>Управление образования администрации Назаровского района</t>
  </si>
  <si>
    <t>Дошкольное образование</t>
  </si>
  <si>
    <t>0701</t>
  </si>
  <si>
    <t>Общее образование</t>
  </si>
  <si>
    <t>0702</t>
  </si>
  <si>
    <t>Другие вопросы в области образования</t>
  </si>
  <si>
    <t>0709</t>
  </si>
  <si>
    <t>Финансовое управление администрации Назаровского района</t>
  </si>
  <si>
    <t>Обеспечение деятельности финансовых, налоговых и таможенных органов и органов финансового (финансово-бюджетного) надзора</t>
  </si>
  <si>
    <t>0106</t>
  </si>
  <si>
    <t>1100</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</si>
  <si>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</si>
  <si>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</si>
  <si>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Иные межбюджетные трансферты</t>
  </si>
  <si>
    <t>Дотации</t>
  </si>
  <si>
    <t>Культура и кинематография</t>
  </si>
  <si>
    <t>ДОХОДЫ ОТ ПРОДАЖИ МАТЕРИАЛЬНЫХ И НЕМАТЕРИАЛЬНЫХ АКТИВОВ</t>
  </si>
  <si>
    <t>ШТРАФЫ, САНКЦИИ, ВОЗМЕЩЕНИЕ УЩЕРБА</t>
  </si>
  <si>
    <t>016</t>
  </si>
  <si>
    <t>11105000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</si>
  <si>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</si>
  <si>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</si>
  <si>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</si>
  <si>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</si>
  <si>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</si>
  <si>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</si>
  <si>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048</t>
  </si>
  <si>
    <t>11201010</t>
  </si>
  <si>
    <t>Плата за выбросы загрязняющих веществ в атмосферный воздух стационарными объектами</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</si>
  <si>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</si>
  <si>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</si>
  <si>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</si>
  <si>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</si>
  <si>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</si>
  <si>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</si>
  <si>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</si>
  <si>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</si>
  <si>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Доходы от оказания платных услуг (работ)</t>
  </si>
  <si>
    <t>079</t>
  </si>
  <si>
    <t>11301990</t>
  </si>
  <si>
    <t>Прочие доходы от оказания платных услуг  (работ)</t>
  </si>
  <si>
    <t>11301995</t>
  </si>
  <si>
    <t>Прочие доходы от оказания платных услуг  (работ) получателями средств бюджетов муниципальных районов</t>
  </si>
  <si>
    <t>11303050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</si>
  <si>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</si>
  <si>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076</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</si>
  <si>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</si>
  <si>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</si>
  <si>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11643000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</si>
  <si>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</si>
  <si>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11701000</t>
  </si>
  <si>
    <t>Невыясненные поступления, зачисляемые в бюджет муниципальных районов</t>
  </si>
  <si>
    <t>11705000</t>
  </si>
  <si>
    <t xml:space="preserve">Прочие неналоговые доходы </t>
  </si>
  <si>
    <t>Прочие неналоговые доходы бюджетов муниципальных районов</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</si>
  <si>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</si>
  <si>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</si>
  <si>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</si>
  <si>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</si>
  <si>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20202008</t>
  </si>
  <si>
    <t>20202009</t>
  </si>
  <si>
    <t>20202051</t>
  </si>
  <si>
    <t>20202999</t>
  </si>
  <si>
    <t>Прочие субсидии</t>
  </si>
  <si>
    <t>Прочие субсидии бюджетам муниципальных районов</t>
  </si>
  <si>
    <t>20203001</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</si>
  <si>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</si>
  <si>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</si>
  <si>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20203004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</si>
  <si>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</si>
  <si>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</si>
  <si>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</si>
  <si>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</si>
  <si>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</si>
  <si>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t>
  </si>
  <si>
    <t>Субвенции бюджетам на осуществление первичного воинского учета на территориях, где отсутствуют военные комиссары</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</si>
  <si>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</si>
  <si>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20203022</t>
  </si>
  <si>
    <t>Субвенции бюджетам муниципальных образований на предоставление гражданам субсидий на оплату жилого помещения и коммунальных услуг</t>
  </si>
  <si>
    <t>Межбюджетные трансферты бюджетам поселений</t>
  </si>
  <si>
    <t xml:space="preserve"> на региональные выплаты и выплаты, обеспечивающие уровень</t>
  </si>
  <si>
    <t xml:space="preserve"> заработной платы работников бюджетной сферы не ниже размера</t>
  </si>
  <si>
    <t xml:space="preserve">                           Приложение 18</t>
  </si>
  <si>
    <t xml:space="preserve">                    Приложение 21</t>
  </si>
  <si>
    <t>147</t>
  </si>
  <si>
    <t>10502010</t>
  </si>
  <si>
    <t>10502020</t>
  </si>
  <si>
    <t>Единый налог на вмененный доход для отдельных видов деятельности (за налоговые периоды, истекшие до 1 января 2011 года)</t>
  </si>
  <si>
    <t>10803010</t>
  </si>
  <si>
    <t>10102022</t>
  </si>
  <si>
    <t>10500000</t>
  </si>
  <si>
    <t>10502000</t>
  </si>
  <si>
    <t>02</t>
  </si>
  <si>
    <t>Единый налог на вмененный доход для отдельных видов деятельности</t>
  </si>
  <si>
    <t>Единый сельскохозяйственный налог</t>
  </si>
  <si>
    <t>10800000</t>
  </si>
  <si>
    <t>10900000</t>
  </si>
  <si>
    <t>10907050</t>
  </si>
  <si>
    <t>05</t>
  </si>
  <si>
    <t>11100000</t>
  </si>
  <si>
    <t>120</t>
  </si>
  <si>
    <t>11105011</t>
  </si>
  <si>
    <t>10</t>
  </si>
  <si>
    <t>11105035</t>
  </si>
  <si>
    <t>11200000</t>
  </si>
  <si>
    <t>498</t>
  </si>
  <si>
    <t>11201000</t>
  </si>
  <si>
    <t>Плата за негативное воздействие на окружающую среду</t>
  </si>
  <si>
    <t>11300000</t>
  </si>
  <si>
    <t>11303000</t>
  </si>
  <si>
    <t>130</t>
  </si>
  <si>
    <t>11400000</t>
  </si>
  <si>
    <t>11600000</t>
  </si>
  <si>
    <t>11625030</t>
  </si>
  <si>
    <t>140</t>
  </si>
  <si>
    <t>Денежные взыскания ( штрафы) за нарушение законодательства об охране и использовании животного мира</t>
  </si>
  <si>
    <t>11625060</t>
  </si>
  <si>
    <t xml:space="preserve">                                                                                                      к решению Назаровского  районного Совета депутатов </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</si>
  <si>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</si>
  <si>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внутри страны в валюте Российской Федерации</t>
  </si>
  <si>
    <t>000 01  06  05  01  00  0000  600</t>
  </si>
  <si>
    <t>Тыс. руб</t>
  </si>
  <si>
    <t>Охрана семьи и детства</t>
  </si>
  <si>
    <t>1004</t>
  </si>
  <si>
    <t>Другие вопросы в области социальной политики</t>
  </si>
  <si>
    <t>1006</t>
  </si>
  <si>
    <t>№</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</si>
  <si>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</si>
  <si>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</si>
  <si>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</si>
  <si>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</si>
  <si>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</si>
  <si>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 xml:space="preserve">                           Приложение 9</t>
  </si>
  <si>
    <t xml:space="preserve">                          Приложение 11</t>
  </si>
  <si>
    <t>Код бюджетной классификации</t>
  </si>
  <si>
    <t>Наименование доходов</t>
  </si>
  <si>
    <t>000</t>
  </si>
  <si>
    <t>10000000</t>
  </si>
  <si>
    <t>00</t>
  </si>
  <si>
    <t>0000</t>
  </si>
  <si>
    <t/>
  </si>
  <si>
    <t>182</t>
  </si>
  <si>
    <t>10100000</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</si>
  <si>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</si>
  <si>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</si>
  <si>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</si>
  <si>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</si>
  <si>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</si>
  <si>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10102000</t>
  </si>
  <si>
    <t>01</t>
  </si>
  <si>
    <t>Налог на доходы физических лиц</t>
  </si>
  <si>
    <t>10102020</t>
  </si>
  <si>
    <t>10102021</t>
  </si>
  <si>
    <t>Резервные фонды</t>
  </si>
  <si>
    <t>0700000</t>
  </si>
  <si>
    <t>Другие общегосударственные вопросы</t>
  </si>
  <si>
    <t>0400</t>
  </si>
  <si>
    <t>Сельское хозяйство и рыболовство</t>
  </si>
  <si>
    <t>0405</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</si>
  <si>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</si>
  <si>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</si>
  <si>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</si>
  <si>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</si>
  <si>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</si>
  <si>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</si>
  <si>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</si>
  <si>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</si>
  <si>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</si>
  <si>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</si>
  <si>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000 01  05  00  00  00  0000  000</t>
  </si>
  <si>
    <t>000 01  05  00  00  00  0000  500</t>
  </si>
  <si>
    <t>000 01  05  02  00  00  0000  500</t>
  </si>
  <si>
    <t>000 01  05  02  01  00  0000  510</t>
  </si>
  <si>
    <t>000 01  05  02  01  05  0000  510</t>
  </si>
  <si>
    <t>000 01  05  00  00  00  0000  600</t>
  </si>
  <si>
    <t>000 01  05  02  00  00  0000  600</t>
  </si>
  <si>
    <t>000 01  05  02  01  00  0000  610</t>
  </si>
  <si>
    <t>000 01  05  02  01  05  0000  610</t>
  </si>
  <si>
    <t xml:space="preserve">                           Приложение 13</t>
  </si>
  <si>
    <t xml:space="preserve">                    Приложение 14</t>
  </si>
  <si>
    <t xml:space="preserve">                    Приложение 15</t>
  </si>
  <si>
    <t>094</t>
  </si>
  <si>
    <t>151</t>
  </si>
  <si>
    <t>20000000</t>
  </si>
  <si>
    <t>БЕЗВОЗМЕЗДНЫЕ ПОСТУПЛЕНИЯ</t>
  </si>
  <si>
    <t>20200000</t>
  </si>
  <si>
    <t>20201000</t>
  </si>
  <si>
    <t>20201003</t>
  </si>
  <si>
    <t>Дотации бюджетам муниципальных районов на поддержку мер по обеспечению сбалансированности бюджетов</t>
  </si>
  <si>
    <t>20202000</t>
  </si>
  <si>
    <t>20204000</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</si>
  <si>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</si>
  <si>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</si>
  <si>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</si>
  <si>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</si>
  <si>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</si>
  <si>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2</t>
  </si>
  <si>
    <t>3</t>
  </si>
  <si>
    <t>4</t>
  </si>
  <si>
    <t>5</t>
  </si>
  <si>
    <t>6</t>
  </si>
  <si>
    <t>Администрация Назаровского района</t>
  </si>
  <si>
    <t>0100</t>
  </si>
  <si>
    <t>0406</t>
  </si>
  <si>
    <t>Благоустройство</t>
  </si>
  <si>
    <t>0503</t>
  </si>
  <si>
    <t>Другие вопросы в области жилищно-коммунального хозяйства</t>
  </si>
  <si>
    <t>0505</t>
  </si>
  <si>
    <t>Социальное обслуживание населения</t>
  </si>
  <si>
    <t>1002</t>
  </si>
  <si>
    <t>Управление социальной защиты населения администрации Назаровского района</t>
  </si>
  <si>
    <t>Пенсионное обеспечение</t>
  </si>
  <si>
    <t>1001</t>
  </si>
  <si>
    <t>Субвенции бюджетам муниципальных районов на предоставление гражданам субсидий на оплату жилого помещения и коммунальных услуг</t>
  </si>
  <si>
    <t>20203024</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</si>
  <si>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</si>
  <si>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</si>
  <si>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</si>
  <si>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</si>
  <si>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</si>
  <si>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20705000</t>
  </si>
  <si>
    <t xml:space="preserve">Прочие безвозмездные поступления в бюджеты муниципальных районов </t>
  </si>
  <si>
    <t>21800000</t>
  </si>
  <si>
    <t>№ п/п</t>
  </si>
  <si>
    <t>Наименование показателя бюджетной классификации</t>
  </si>
  <si>
    <t xml:space="preserve">                                                                                                                                                                           Приложение 4</t>
  </si>
  <si>
    <t xml:space="preserve">                                                                                                                                                                           Приложение 3</t>
  </si>
  <si>
    <t xml:space="preserve">Дотация на выравнивание уровня бюджетной обеспеченности </t>
  </si>
  <si>
    <t xml:space="preserve">  Межбюджетные трансферты бюджетам поселений</t>
  </si>
  <si>
    <t>Субвенции на осуществление государственных  полномочий</t>
  </si>
  <si>
    <t xml:space="preserve">по первичному воинскому учету на территориях, где отсутствуют </t>
  </si>
  <si>
    <t>воинские комиссариаты  в соответствии с Федеральным законом</t>
  </si>
  <si>
    <t xml:space="preserve">Денежные взыскания (штрафы) за нарушение земельного  законодательства </t>
  </si>
  <si>
    <t>ПРОЧИЕ НЕНАЛОГОВЫЕ ДОХОДЫ</t>
  </si>
  <si>
    <t>11701050</t>
  </si>
  <si>
    <t>Невыясненные поступления</t>
  </si>
  <si>
    <t xml:space="preserve">БЕЗВОЗМЕЗДНЫЕ ПОСТУПЛЕНИЯ ОТ ДРУГИХ БЮДЖЕТОВ БЮДЖЕТНОЙ СИСТЕМЫ РОССИЙСКОЙ ФЕДЕРАЦИИ </t>
  </si>
  <si>
    <t>Субсидии бюджетам субъектов  Российской Федерации и муниципальных образований  ( межбюджетные субсидии)</t>
  </si>
  <si>
    <t>20203000</t>
  </si>
  <si>
    <t>20700000</t>
  </si>
  <si>
    <t>Наименование поселений</t>
  </si>
  <si>
    <t>Прочие местные налоги и сборы, мобилизуемые на территориях муниципальных районов</t>
  </si>
  <si>
    <t>ГОСУДАРСТВЕННАЯ ПОШЛИНА</t>
  </si>
  <si>
    <t>ДОХОДЫ ОТ ИСПОЛЬЗОВАНИЯ ИМУЩЕСТВА, НАХОДЯЩЕГОСЯ В ГОСУДАРСТВЕННОЙ И МУНИЦИПАЛЬНОЙ СОБСТВЕННОСТИ</t>
  </si>
  <si>
    <t>11105010</t>
  </si>
  <si>
    <t>11105030</t>
  </si>
  <si>
    <t>ПЛАТЕЖИ ПРИ ПОЛЬЗОВАНИИ ПРИРОДНЫМИ РЕСУРСАМИ</t>
  </si>
  <si>
    <t>Водное хозяйство</t>
  </si>
  <si>
    <t>0200</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</si>
  <si>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</si>
  <si>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</si>
  <si>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</si>
  <si>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</si>
  <si>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</si>
  <si>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</si>
  <si>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</si>
  <si>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Другие вопросы в области культуры, кинематографии</t>
  </si>
  <si>
    <t>0804</t>
  </si>
  <si>
    <t>Приложение 2</t>
  </si>
  <si>
    <t>исполнено</t>
  </si>
  <si>
    <t>НАЛОГИ НА ПРИБЫЛЬ, ДОХОДЫ</t>
  </si>
  <si>
    <t>10101012</t>
  </si>
  <si>
    <t xml:space="preserve">Налог на прибыль организаций, зачисляемый в бюджеты субъектов Российской Федерации </t>
  </si>
  <si>
    <t>10102040</t>
  </si>
  <si>
    <t>НАЛОГИ НА СОВОКУПНЫЙ ДОХОД</t>
  </si>
  <si>
    <t>10503000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</si>
  <si>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</si>
  <si>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</si>
  <si>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</si>
  <si>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Утверждено на год</t>
  </si>
  <si>
    <t>НАЛОГОВЫЕ И НЕНАЛОГОВЫЕ ДОХОДЫ</t>
  </si>
  <si>
    <t>10102010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</si>
  <si>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</si>
  <si>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10102030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</si>
  <si>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</si>
  <si>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10803000</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</si>
  <si>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</si>
  <si>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</si>
  <si>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минимальной заработной платы (минимального размера оплаты труда)</t>
  </si>
  <si>
    <t>Налог на доходы физических лиц с доходов, полученных физическими лицами в соответствии со статьей 228 Налогового кодекса Российской Федерации</t>
  </si>
  <si>
    <t>10503010</t>
  </si>
  <si>
    <t>10504000</t>
  </si>
  <si>
    <t>Налог, взимаемый в связи с применением патентной системы налогообложения, зачисляемый в бюджеты муниципальных районов</t>
  </si>
  <si>
    <t>10504020</t>
  </si>
  <si>
    <t>20203115</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</si>
  <si>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</si>
  <si>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</si>
  <si>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21805010</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</si>
  <si>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</si>
  <si>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Доходы бюджетов муниципальных районов от возврата бюджетными учреждениями остатков субсидий прошлых лет</t>
  </si>
  <si>
    <t>21900000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</si>
  <si>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</si>
  <si>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Физическая культура</t>
  </si>
  <si>
    <t>1101</t>
  </si>
  <si>
    <t xml:space="preserve">Исполнено      </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</si>
  <si>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</si>
  <si>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10907030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</si>
  <si>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</si>
  <si>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</si>
  <si>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</si>
  <si>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</si>
  <si>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</si>
  <si>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</si>
  <si>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11603000</t>
  </si>
  <si>
    <t>Денежные взыскания (штрафы) за нарушение законодательства о налогах и сборах</t>
  </si>
  <si>
    <t>11603010</t>
  </si>
  <si>
    <r>
      <t>Денежные взыскания (штрафы) за нарушение законодательства о налогах и сборах, предусмотренные статьями 116, 118, статьей 119</t>
    </r>
    <r>
      <rPr>
        <vertAlign val="superscript"/>
        <sz val="9"/>
        <rFont val="Times New Roman"/>
        <family val="1"/>
      </rPr>
      <t>1</t>
    </r>
    <r>
      <rPr>
        <sz val="9"/>
        <rFont val="Times New Roman"/>
        <family val="1"/>
      </rPr>
      <t>, пунктами 1 и 2 статьи 120, статьями 125, 126, 128, 129, 129</t>
    </r>
    <r>
      <rPr>
        <vertAlign val="superscript"/>
        <sz val="9"/>
        <rFont val="Times New Roman"/>
        <family val="1"/>
      </rPr>
      <t>1</t>
    </r>
    <r>
      <rPr>
        <sz val="9"/>
        <rFont val="Times New Roman"/>
        <family val="1"/>
      </rPr>
      <t>, 132, 133, 134, 135, 135</t>
    </r>
    <r>
      <rPr>
        <vertAlign val="superscript"/>
        <sz val="9"/>
        <rFont val="Times New Roman"/>
        <family val="1"/>
      </rPr>
      <t>1</t>
    </r>
    <r>
      <rPr>
        <sz val="9"/>
        <rFont val="Times New Roman"/>
        <family val="1"/>
      </rPr>
      <t xml:space="preserve"> Налогового кодекса Российской Федерации </t>
    </r>
  </si>
  <si>
    <t>11628000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</si>
  <si>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</si>
  <si>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11635000</t>
  </si>
  <si>
    <t>11635030</t>
  </si>
  <si>
    <t>Субсидии бюджетам на обеспечение жильем молодых семей</t>
  </si>
  <si>
    <t>Субсидии бюджетам муниципальных образоаний на обеспечение жильем молодых семей</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</si>
  <si>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t>
  </si>
  <si>
    <t>Субсидии бюджетам муниципальных районов для реализации мероприятий, предусмотренных муниципальными программами развития  субъектов малого и среднего предпринимательства</t>
  </si>
  <si>
    <t>Субсидии бюджетам на рализацию федеральных целевых программ</t>
  </si>
  <si>
    <t>Субсидии бюджетам муниципальным районам на рализацию федеральных целевых программ</t>
  </si>
  <si>
    <t>20202204</t>
  </si>
  <si>
    <t>Субсидии бюджетам на модернизацию региональных систем дошкольного образования</t>
  </si>
  <si>
    <t>Субсидии бюджетам муниципальных районов на модернизацию региональных систем дошкольного образования</t>
  </si>
  <si>
    <t>20203119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</si>
  <si>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</si>
  <si>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помещений</t>
  </si>
  <si>
    <t>20204052</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</si>
  <si>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</si>
  <si>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20705030</t>
  </si>
  <si>
    <t>ИТОГО ДОХОДОВ</t>
  </si>
  <si>
    <t>за 2014 год</t>
  </si>
  <si>
    <t>поселений из районного фонда финансовой поддержки за 2014 год</t>
  </si>
  <si>
    <t xml:space="preserve">                     Приложение 6</t>
  </si>
  <si>
    <t>поселений за счет средств краевого бюджета за 2014 год</t>
  </si>
  <si>
    <t xml:space="preserve">                    Приложение 8</t>
  </si>
  <si>
    <t xml:space="preserve">Межбюджетные трансферты </t>
  </si>
  <si>
    <t>на обеспечение сбалансированности бюджетов поселений за 2014 год</t>
  </si>
  <si>
    <t>на осуществление части переданных в соответствии с действующим</t>
  </si>
  <si>
    <t>законодательством Российской Федерации полномочий муниципального</t>
  </si>
  <si>
    <t xml:space="preserve">образования Назаровский район по вопросам организации </t>
  </si>
  <si>
    <t>школьных перевозок за 2014 год</t>
  </si>
  <si>
    <t>от 28.03.1998 № 53-ФЗ "О воинской обязанности и военной службе" за 2014 год</t>
  </si>
  <si>
    <t>Субвенции бюджетам поселений                                                                                                                                                                                                 на осуществление государственных полномочий по созданию и обеспечению деятельности административных комиссий за 2014 год</t>
  </si>
  <si>
    <t>Межбюджетные трансферты бюджетам поселений                                                                                                                                                                    на развитие и модернизацию автомобильных дорог местного значения                                                                                                                                                              городских округов, городских и сельских поселений за 2014 год</t>
  </si>
  <si>
    <t>Межбюджетные трансферты бюджетам поселений                                                                                                                                                                    на 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за 2014 год</t>
  </si>
  <si>
    <t>Межбюджетные трансферты бюджетам  поселений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</si>
  <si>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Межбюджетные трансферты  бюджетам поселений                                                               на разработку и корректировку проектно-сметной документации, капитальный ремонт и реконструкция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за счет средств краевого бюджета                                                                                                                                                                  за 2014 год</t>
  </si>
  <si>
    <t>Межбюджетные трансферты                                                                                                                                                                   на организацию и проведение акарицидных обработок мест массового отдыха населения  за 2014 год</t>
  </si>
  <si>
    <t>Межбюджетные трансферты бюджетам поселений                                                                                                                                                                      на персональные выплаты, устанавливаемые в целях повышения оплаты труда молодым специалистам за  2014 год</t>
  </si>
  <si>
    <t xml:space="preserve">Межбюджетные трансферты  бюджетам поселений                                                                                                                                                                   на реализацию мероприятий по проведению обязательств энергетических обследований муниципальных учреждений за 2014 год </t>
  </si>
  <si>
    <t>Межбюджетные трансферты  бюджетам поселений                                                                                                                                                                    на улучшение материально-технической базы муниципальных учреждений культуры за 2014 год</t>
  </si>
  <si>
    <t>Межбюджетные трансферты  бюджетам поселений                                                                                                                                                                    на 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за 2014 год</t>
  </si>
  <si>
    <t xml:space="preserve">                           Приложение 16</t>
  </si>
  <si>
    <t xml:space="preserve">                           Приложение 17</t>
  </si>
  <si>
    <t xml:space="preserve">                           Приложение 19</t>
  </si>
  <si>
    <t xml:space="preserve">                           Приложение 20</t>
  </si>
  <si>
    <t xml:space="preserve">                           Приложение 22</t>
  </si>
  <si>
    <t xml:space="preserve">                           Приложение 23</t>
  </si>
  <si>
    <t>Межбюджетные трансферты бюджетам  поселений                                                                                                                                                                   на реализацию проектов по благоустройству территорий поселений                               за 2014 год</t>
  </si>
  <si>
    <t>Доходы районного бюджета по кодам видов доходов, подвидов доходов, классификации операций сектора государственного управления, относящихся к доходам бюджета, за 2014 год</t>
  </si>
  <si>
    <t xml:space="preserve">ПРОЧИЕ БЕЗВОЗМЕЗДНЫЕ ПОСТУПЛЕНИЯ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</si>
  <si>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</si>
  <si>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НАЗНАЕНИЕ. ПРОШЛЫХ ЛЕТ</t>
  </si>
  <si>
    <t>Утверждено     на год</t>
  </si>
  <si>
    <t>Межбюджетные трансферты  бюджетам поселений                                                                                                                                                                   на разработку схем теплоснабжения поселений Назаровского района                                              за 2014 год</t>
  </si>
  <si>
    <t>Раздел, подраздел</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</si>
  <si>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</si>
  <si>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</si>
  <si>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НАЦИОНАЛЬНАЯ ОБОРОНА</t>
  </si>
  <si>
    <t>НАЦИОНАЛЬНАЯ ЭКОНОМИКА</t>
  </si>
  <si>
    <t>ЖИЛИЩНО-КОММУНАЛЬНОЕ ХОЗЯЙСТВО</t>
  </si>
  <si>
    <t>ОБРАЗОВАНИЕ</t>
  </si>
  <si>
    <t>СОЦИАЛЬНАЯ ПОЛИТИКА</t>
  </si>
  <si>
    <t>Межбюджетные трансферты  общего  характера  бюджетам субъектов Российской Федерации и муниципальных образований</t>
  </si>
  <si>
    <t xml:space="preserve">% исполнения </t>
  </si>
  <si>
    <t>Непрограммные расходы представительного органа  власти</t>
  </si>
  <si>
    <t>9300000</t>
  </si>
  <si>
    <t>Функционирование Назаровского районного Совета депутатов</t>
  </si>
  <si>
    <t>9310000</t>
  </si>
  <si>
    <t>Глава муниципального образования в  рамках непрограммных расходов предствительного органа власти</t>
  </si>
  <si>
    <t>9318801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</si>
  <si>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</si>
  <si>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</si>
  <si>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</si>
  <si>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Депутаты представительного органа муниципального образования в рамках  непрограммных расходов представительного органа власти</t>
  </si>
  <si>
    <t>9318802</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</si>
  <si>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</si>
  <si>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</si>
  <si>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</si>
  <si>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</si>
  <si>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Руководство и управление в сфере установленных функций органов местного самоуправления  в рамках непрограмных  расходов  представительного органа власти</t>
  </si>
  <si>
    <t>9318803</t>
  </si>
  <si>
    <t>Председатель ревизионной комиссии Назаровского района в рамках непрограммных расходов представительного органа власти</t>
  </si>
  <si>
    <t>9318804</t>
  </si>
  <si>
    <t>Муниципальная программа "Реформирование и модернизация жилищно-коммунального хозяйства и повышение энергетической эффективности"</t>
  </si>
  <si>
    <t>0300000</t>
  </si>
  <si>
    <t>Подпрограмма «Энергосбережение и повышение энергетической эффективности в Назаровском районе»</t>
  </si>
  <si>
    <t>0330000</t>
  </si>
  <si>
    <t>Реализация мероприятий по проведению обязательств энергетических обследований мунициапальных учреждений в рамках подпрограммы «Энергосбережение и повышение энергетической эффективности в Назаровском районе» муниципальной программы "Реформирование и модернизация жилищно-коммунального хозяйства и повышение энергетической эффективности"</t>
  </si>
  <si>
    <t>0337423</t>
  </si>
  <si>
    <t>Софинансирование расходов на реализацию мероприятий по проведению обязательных энергетических обследований муниципальных учреждений в рамках подпрограммы «Энергосбережение и повышение энергетической эффективности в Назаровском районе» муниципальной программы "Реформирование и модернизация жилищно-коммунального хозяйства и повышение энергетической эффективности"</t>
  </si>
  <si>
    <t>0338326</t>
  </si>
  <si>
    <t>Муниципальная программа "Защита населения и территорий Назаровского района от чрезвычайных ситуаций природного и техногенного характера"</t>
  </si>
  <si>
    <t>0400000</t>
  </si>
  <si>
    <t>Подпрограмма "Предупреждение, спасение, помощь населению Назаровского района в чрезвычайных ситуациях"</t>
  </si>
  <si>
    <t>0410000</t>
  </si>
  <si>
    <t>Обеспечение индивидуальными средствами защиты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</si>
  <si>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0418353</t>
  </si>
  <si>
    <t>Подпрограмма "Информирование населения Назаровского района на обеспечение антитеррористической защищенности"</t>
  </si>
  <si>
    <t>0420000</t>
  </si>
  <si>
    <t>Мероприятия по профилактике экстремизма и терроризама в рамках подпрограммы "Информирование населения Назаровского района на обеспечение антитеррористической защищенности" муниципальной программы "Защита населения и территорий Назаровского района от чрезвычайных ситуаций природного и техногенного характера"</t>
  </si>
  <si>
    <t>0428357</t>
  </si>
  <si>
    <t>Муниципальная программа "Информационное обеспечение населения о деятельности органов местного самоуправления Назаровского района"</t>
  </si>
  <si>
    <t>1100000</t>
  </si>
  <si>
    <t>Отдельные мероприятия</t>
  </si>
  <si>
    <t>1150000</t>
  </si>
  <si>
    <t>Информационно-телевизионное сопровождение о деятельности администрации Назаровского района и ее структурных подразделений ,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</si>
  <si>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1158471</t>
  </si>
  <si>
    <t>Информирование о деятельности администрации Назаровского района и ее структурных подразделений, наделенных статусом юридического лица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</si>
  <si>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1158472</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</si>
  <si>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</si>
  <si>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1158474</t>
  </si>
  <si>
    <t>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</si>
  <si>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1158475</t>
  </si>
  <si>
    <t>Непрограммные расходы органов местного самоуправления</t>
  </si>
  <si>
    <t>9400000</t>
  </si>
  <si>
    <t>Функционирование  администрации Назаровского района</t>
  </si>
  <si>
    <t>9410000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</si>
  <si>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непрограмных  расходов органов местного самоуправления</t>
  </si>
  <si>
    <t>9417552</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</si>
  <si>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непрограмных  расходов органов местного самоуправления</t>
  </si>
  <si>
    <t>9417604</t>
  </si>
  <si>
    <t>Руководство и управление в сфере установленных функций органов местного самоуправления  в рамках непрограмных  расходов органов местного самоуправления</t>
  </si>
  <si>
    <t>9418021</t>
  </si>
  <si>
    <t>Иные бюджетные ассигнования</t>
  </si>
  <si>
    <t>800</t>
  </si>
  <si>
    <t>Уплата налогов, сборов и иных платежей</t>
  </si>
  <si>
    <t>850</t>
  </si>
  <si>
    <t>Глава администрации района в рамках непрограммных расходов органов местного самоуправления</t>
  </si>
  <si>
    <t>9418805</t>
  </si>
  <si>
    <t>Резервный фонд администрации Назаровского района в рамках непрограмных  расходов органов местного самоуправления</t>
  </si>
  <si>
    <t>9418806</t>
  </si>
  <si>
    <t>Резервные средства</t>
  </si>
  <si>
    <t>870</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</si>
  <si>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t>
  </si>
  <si>
    <t>9417429</t>
  </si>
  <si>
    <t>Выполнение других обязательств органами местного самоуправления   в рамках непрограмных  расходов органов местного самоуправления</t>
  </si>
  <si>
    <t>9418807</t>
  </si>
  <si>
    <t>Расходы , связанные с уплатой государственной пошлины,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t>
  </si>
  <si>
    <t>9418808</t>
  </si>
  <si>
    <t>Исполнение судебных актов</t>
  </si>
  <si>
    <t>830</t>
  </si>
  <si>
    <t>Муниципальная программа "Развитие сельского хозяйства"</t>
  </si>
  <si>
    <t>1200000</t>
  </si>
  <si>
    <t>Подпрограмма "Поддержка малых форм хозяйствования"</t>
  </si>
  <si>
    <t>1210000</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</si>
  <si>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 раммы "Поддержка малых форм хозяйствования" муниципальной программы "Развитие сельского хозяйства"</t>
  </si>
  <si>
    <t>1212248</t>
  </si>
  <si>
    <t>Субсидии юридическим лицам (кроме некоммерческих организаций), индивидуальным предпринимателям, физическим лицам</t>
  </si>
  <si>
    <t>810</t>
  </si>
  <si>
    <t>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t>
  </si>
  <si>
    <t>1215055</t>
  </si>
  <si>
    <t>Подрограмма "Обеспечение реализации муниципальной программы и прочие мероприятия"</t>
  </si>
  <si>
    <t>1230000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</si>
  <si>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t>
  </si>
  <si>
    <t>1237517</t>
  </si>
  <si>
    <t>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"Предупреждение, спасение, помощь населению Назаровского района в чрезвычайных ситуациях" муниципальной программы " Защита населения и территорий Назаровского района от чрезвычайных ситуаций природного и техногенного характера"</t>
  </si>
  <si>
    <t>0418358</t>
  </si>
  <si>
    <t>Информационное обеспечение администрации Назаровского района о чрезвычайных происшествиях на территории района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</si>
  <si>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0418359</t>
  </si>
  <si>
    <t>Муниципальная программа "Развитие транспортной системы"</t>
  </si>
  <si>
    <t>1000000</t>
  </si>
  <si>
    <t>1050000</t>
  </si>
  <si>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"Развитие транспортной системы"</t>
  </si>
  <si>
    <t>1058466</t>
  </si>
  <si>
    <t>Корректировка плана по предупреждению и ликвидации аварийных разливов нефти и нефтепродуктов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</si>
  <si>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0418356</t>
  </si>
  <si>
    <t>Муниципальная программа "Обращение с отходами на территории Назаровского района"</t>
  </si>
  <si>
    <t>0500000</t>
  </si>
  <si>
    <t>0550000</t>
  </si>
  <si>
    <t>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"Обращение с отходами на территории Назаровского района"</t>
  </si>
  <si>
    <t>0558361</t>
  </si>
  <si>
    <t>Разработка проектной документации на строительство полигонов  твердых бытовых отходов в населенных пунктах Назаровского района в рамках отдельных мероприятий муниципальных программ "Обращение с отходами на территории Назаровского района"</t>
  </si>
  <si>
    <t>0558362</t>
  </si>
  <si>
    <t>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"Обращение с отходами на территории Назаровского района"</t>
  </si>
  <si>
    <t>0558363</t>
  </si>
  <si>
    <t>Выполнение государственной экспертизы проектной документации и инженерных изысканий в рамках отдельных мероприятий муниципальных программ "Обращение с отходами на территории Назаровского района"</t>
  </si>
  <si>
    <t>0558365</t>
  </si>
  <si>
    <t>Муниципальная программа "Развитие малого и среднего предпринимательства на территории Назаровского района"</t>
  </si>
  <si>
    <t>0900000</t>
  </si>
  <si>
    <t>0950000</t>
  </si>
  <si>
    <t>Государственная поддержка малого и среднего предпринимательства , включая крестьянские (фермерские) хозяйства в рамках отдельных мероприятий муниципальной программы "Развитие малого и среднего предпринимательства на территории Назаровского района"</t>
  </si>
  <si>
    <t>0955064</t>
  </si>
  <si>
    <t>Реализация мероприятий ,предусмотренных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"Развитие малого и среднего предпринимательства на территории Назаровского района"</t>
  </si>
  <si>
    <t>0957607</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</si>
  <si>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"Развитие малого и среднего предпринимательства на территории Назаровского района"</t>
  </si>
  <si>
    <t>0958456</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</si>
  <si>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 в рамках отдельных мероприятий муниципальной программы "Развитие малого и среднего предпринимательства на территории Назаровского района"</t>
  </si>
  <si>
    <t>0958457</t>
  </si>
  <si>
    <t>Подпрограмма "Устойчивое развитие сельских территорий"</t>
  </si>
  <si>
    <t>1220000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</si>
  <si>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t>
  </si>
  <si>
    <t>1227451</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</si>
  <si>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t>
  </si>
  <si>
    <t>1227518</t>
  </si>
  <si>
    <t>Софинансирование расходов на проведение работ по уничтожению сорняков дикорастущей конопли за счет районного бюджета в рамках подпрограммы «Устойчивое развитие сельских территорий» муниципальной программы  "Развитие сельского хозяйства"</t>
  </si>
  <si>
    <t>1228512</t>
  </si>
  <si>
    <t>Муниципальная программа "Обеспечение доступным и комфортным жильем жителей Назаровского района"</t>
  </si>
  <si>
    <t>1300000</t>
  </si>
  <si>
    <t>Подпрограмма "Переселение граждан из аварийного жилищного фонда в муниципальных образованиях Назаровского района"</t>
  </si>
  <si>
    <t>1310000</t>
  </si>
  <si>
    <t>Межевание земельных участков для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</si>
  <si>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1318521</t>
  </si>
  <si>
    <t>Техническая инвентаризация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</si>
  <si>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1318522</t>
  </si>
  <si>
    <t>Подпрограмма "Территориальное планирование, градостроительное зонирование и документация по планировке территории Назаровского района"</t>
  </si>
  <si>
    <t>1330000</t>
  </si>
  <si>
    <t>Подготовка генеральных планов сельских поселений, разработка проектов планировки и межевания зем участков для жилищного строительства, формирование и постановка зем участков на кадастровый учет в рамках подпрограммы"Территориальное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</si>
  <si>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1337466</t>
  </si>
  <si>
    <t>Муниципальная программа "Совершенствование управления муниципальным имуществом в Назаровском районе"</t>
  </si>
  <si>
    <t>1500000</t>
  </si>
  <si>
    <t>1550000</t>
  </si>
  <si>
    <t>Выполнение кадастровых работ и оформление технической документации на объекты недвижимости в рамках отдельных мероприятий муниципальной программы "Совершенствование управления муниципальным имуществом в Назаровском районе"</t>
  </si>
  <si>
    <t>1558701</t>
  </si>
  <si>
    <t>Оценка муниципального имущества в рамках отдельных мероприятий муниципальной программы "Совершенствование управления муниципальным имуществом в Назаровском районе"</t>
  </si>
  <si>
    <t>1558704</t>
  </si>
  <si>
    <t>Выполнение кадастровых работ и формирование земельных участков под объектами недвижимости (межевание и кадастровый учет) в рамках отдельных мероприятий муниципальной программы "Совершенствование управления муниципальным имуществом в Назаровском районе"</t>
  </si>
  <si>
    <t>1558705</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</si>
  <si>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 в рамках отдельных мероприятий муниципальной программы "Совершенствование управления муниципальным имуществом в Назаровском районе"</t>
  </si>
  <si>
    <t>1558708</t>
  </si>
  <si>
    <t>Подпрограмма "Обеспечение жильем работников отраслей бюджетной сферы на территории Назаровского района"</t>
  </si>
  <si>
    <t>1320000</t>
  </si>
  <si>
    <t>Межевание земельных участков для муниципального жилья в рамках подпрограммы "Обеспечение жильем работников отраслей бюджетной сферы на территории Назаровского района" муниципальной программы "Обеспечение доступным и комфортным жильем жителей Назаровского района"</t>
  </si>
  <si>
    <t>1328523</t>
  </si>
  <si>
    <t>Подпрограмма "Развитие и модернизация объектов коммунальной инфраструктуры Назаровского района"</t>
  </si>
  <si>
    <t>0310000</t>
  </si>
  <si>
    <t>Капитальный ремонт здания котельных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</si>
  <si>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0318301</t>
  </si>
  <si>
    <t>Капитальный ремонт тепловых сетей, устройство тепловых сетей, замена и модернизация запорной арматуры и котельного оборудования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</si>
  <si>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0318303</t>
  </si>
  <si>
    <t>Капитальный ремонт водопроводных сетей, устройство водопроводных сетей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</si>
  <si>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0318304</t>
  </si>
  <si>
    <t>Установка, ремонт водозаборных скважин и водонапорных башен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</si>
  <si>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0318305</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</si>
  <si>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</si>
  <si>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0318308</t>
  </si>
  <si>
    <t>Подпрограмма «Обеспечение населения Назаровского района чистой питьевой  водой»</t>
  </si>
  <si>
    <t>0320000</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</si>
  <si>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</si>
  <si>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0328316</t>
  </si>
  <si>
    <t>Разработка проектной документации на охрану санитарных зон скважин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</si>
  <si>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0328318</t>
  </si>
  <si>
    <t>Разработка схем теплоснабжения поселений Назаровского района в рамках подпрограммы «Энергосбережение и повышение энергетической эффективности в Назаровском районе» муниципальной программы "Реформирование и модернизация жилищно-коммунального хозяйства и повышение энергетической эффективности"</t>
  </si>
  <si>
    <t>0337424</t>
  </si>
  <si>
    <t>Межбюджетные трансферты</t>
  </si>
  <si>
    <t>540</t>
  </si>
  <si>
    <t>0350000</t>
  </si>
  <si>
    <t>Реализация временных мер поддержки населения в целях обеспечения доступности коммунальных услуг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</si>
  <si>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0357578</t>
  </si>
  <si>
    <t>Составление гидрогеологического заключения о развитии водоносных горнизонов в районе п.Преображенский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</si>
  <si>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0358336</t>
  </si>
  <si>
    <t>Ремонт кровли здания администрации Назаровского района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</si>
  <si>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0358337</t>
  </si>
  <si>
    <t>Ликвидация несанкционированных свалок в рамках непрограммных  расходов органов местного самоуправления</t>
  </si>
  <si>
    <t>9418809</t>
  </si>
  <si>
    <t>Подпрограмма «Обеспечение реализации муниципальной  программы и прочие мероприятия"</t>
  </si>
  <si>
    <t>0340000</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</si>
  <si>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"Реформирование и модернизация жилищно-коммунального хозяйства и повышение энергетической эффективности"</t>
  </si>
  <si>
    <t>0348330</t>
  </si>
  <si>
    <t>Расходы на выплаты персоналу казенных учреждений</t>
  </si>
  <si>
    <t>Капитальный ремонт,реконструкция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</si>
  <si>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0357571</t>
  </si>
  <si>
    <t>Организация проведения капитального ремонта общего имущества в муниципальных домах, расположенных на территории Назаровского района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</si>
  <si>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0358332</t>
  </si>
  <si>
    <t>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по адресу: Назаровский район, п. Степной, ул.Школьная, здание №19 и №21"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</si>
  <si>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0358333</t>
  </si>
  <si>
    <t>Государственная экспертиза результатов инженерных изысканий и проектной документации, включая смету "Пристрой к школам, расположенным по адресу: Назаровский район, п.Степной, ул.Школьная, здания № 19 и № 21" в рамках отдельных мероприятий муниципальной программы "Реформирование и модернизация жилищно-коммунального хозяйства и повышения энергетической эффективности"</t>
  </si>
  <si>
    <t>0358334</t>
  </si>
  <si>
    <t>Кадастровые работы и постановка на государственный кадастровый учет земельного участка, расположенного по адресу:Назаровский район, п.Степной, ул.Школьная 21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</si>
  <si>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0358335</t>
  </si>
  <si>
    <t>Расходы за счет целевых пожертвований в рамках непрограммных расходов органов местного самоуправления</t>
  </si>
  <si>
    <t>9418812</t>
  </si>
  <si>
    <t>Муниципальная программа "Развитие молодежной политики Назаровского района"</t>
  </si>
  <si>
    <t>0800000</t>
  </si>
  <si>
    <t>Подпрограмма "Развитие молодежной политики"</t>
  </si>
  <si>
    <t>0810000</t>
  </si>
  <si>
    <t>Поддержка деятельности муниципальных молодежных центров за счет средств краевого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</si>
  <si>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0817456</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</si>
  <si>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</si>
  <si>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</si>
  <si>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</si>
  <si>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</si>
  <si>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Обеспечение деятельности (оказание услуг) подведомственных учреждений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</si>
  <si>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0818001</t>
  </si>
  <si>
    <t>Софинансирование расходов на поддержку деятельности муниципальных молодежных центров за счет средств районного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</si>
  <si>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0818421</t>
  </si>
  <si>
    <t>Подпрограмма "Повышение гражданской активности молодежи в решении задач социально-экономического развития района"</t>
  </si>
  <si>
    <t>0820000</t>
  </si>
  <si>
    <t>Вовлечение молодых граждан в массовые мероприятия патриотической направленности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</si>
  <si>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0828422</t>
  </si>
  <si>
    <t>Создание рабочих мест для несовершеннолетних граждан, проживающих в районе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</si>
  <si>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0828423</t>
  </si>
  <si>
    <t>Игры районной лиги КВН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молодежной политики Назаровского района"</t>
  </si>
  <si>
    <t>0828426</t>
  </si>
  <si>
    <t>Проведение акции "Улыбнись миру - мир улыбнется тебе"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молодежной политики Назаровского района"</t>
  </si>
  <si>
    <t>0828427</t>
  </si>
  <si>
    <t>Проведение фестиваля "Милосердие без границ"в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молодежной политики Назаровского района"</t>
  </si>
  <si>
    <t>0828428</t>
  </si>
  <si>
    <t>Муниципальная программа "Развитие культуры"</t>
  </si>
  <si>
    <t>0600000</t>
  </si>
  <si>
    <t>Подпрограмма «Сохранение культурного наследия»</t>
  </si>
  <si>
    <t>0610000</t>
  </si>
  <si>
    <t>Комплектование книжных фондов муниципальных библиотек за счет краевого бюджета в рамках подпрограммы «Сохранение культурного наследия» муниципальной программы "Развитие культуры"</t>
  </si>
  <si>
    <t>0617488</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</si>
  <si>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</si>
  <si>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0618370</t>
  </si>
  <si>
    <t>Подпрограмма «Обеспечение условий реализации муниципальной  программы и прочие мероприятия»</t>
  </si>
  <si>
    <t>0630000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</si>
  <si>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муниципальной  программы и прочие мероприятия» муниципальной программы  "Развитие культуры"</t>
  </si>
  <si>
    <t>0631021</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</si>
  <si>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«Обеспечение условий реализации муниципальной программы и прочие мероприятия» муниципальной программы "Развитие культуры"</t>
  </si>
  <si>
    <t>0631022</t>
  </si>
  <si>
    <t>Государственная поддержка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</si>
  <si>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0635147</t>
  </si>
  <si>
    <t>Обеспечение деятельности (оказание услуг) клубных учреждений в рамках подпрограммы «Обеспечение условий реализации муниципальной  программы и прочие мероприятия» муниципальной программы  "Развитие культуры"</t>
  </si>
  <si>
    <t>0638001</t>
  </si>
  <si>
    <t>Обеспечение деятельности (оказание услуг)библиотек  в рамках подпрограммы «Обеспечение условий реализации муниципальной  программы и прочие мероприятия» муниципальной программы  "Развитие культуры"</t>
  </si>
  <si>
    <t>0638002</t>
  </si>
  <si>
    <t>Улучшение материально-технической базы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</si>
  <si>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0638383</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</si>
  <si>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</si>
  <si>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0638384</t>
  </si>
  <si>
    <t>Подпрограмма «Поддержка искусства и народного творчества»</t>
  </si>
  <si>
    <t>0620000</t>
  </si>
  <si>
    <t>Проведение культурно-досуговых мероприятий в рамках подпрограммы «Поддержка искусства и народного творчества» муниципальной программы "Развитие культуры"</t>
  </si>
  <si>
    <t>0628376</t>
  </si>
  <si>
    <t>Подпрограмма "Обеспечение жильем молодых семей "</t>
  </si>
  <si>
    <t>0830000</t>
  </si>
  <si>
    <t>Обеспечение жильем молодых семей за счет средств федерального бюджета в рамках подпрограммы "Обеспечение жильем молодых семей" муниципальной программы "Развитие молодежной политики Назаровского района"</t>
  </si>
  <si>
    <t>0835020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</si>
  <si>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</si>
  <si>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</si>
  <si>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</si>
  <si>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</si>
  <si>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"Развитие молодежной политики Назаровского района"</t>
  </si>
  <si>
    <t>0837458</t>
  </si>
  <si>
    <t>Предоставление молодым семьям - участникам подпрограммы социальных выплат на приобретение жилья или строительство индивидуального жилого дома в рамках подпрограммы "Обеспечение жильем молодых семей" муниципальной программы "Развитие молодежной политики Назаровского района"</t>
  </si>
  <si>
    <t>0838425</t>
  </si>
  <si>
    <t>Обеспечение предоставления  жилых помещений детям сиротам и детям, оставшимся без попечения родителей, лицам из их числа за счет средств краевого бюджета  в рамках непрограммных  расходов органов местного самоуправления</t>
  </si>
  <si>
    <t>9417587</t>
  </si>
  <si>
    <t>Муниципальная программа "Развитие физической культуры и спорта Назаровского района"</t>
  </si>
  <si>
    <t>Подпрограмма "Развитие массовой физической культуры и спорта"</t>
  </si>
  <si>
    <t>0710000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</si>
  <si>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учреждениям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Назаровского района"</t>
  </si>
  <si>
    <t>0711021</t>
  </si>
  <si>
    <t>Обеспечение деятельности (оказание услуг) подведомственных учреждений в рамках подпрограммы "Развитие массовой физической культуры и спорта" муниципальной программы  "Развитие физической культуры и спорта Назаровского района"</t>
  </si>
  <si>
    <t>0718001</t>
  </si>
  <si>
    <t>0750000</t>
  </si>
  <si>
    <t>Проведение районных  спортивно- массовых мероприятий на территории района ,обеспечение участия спортсменов – членов сборных команд района по видам спорта в зональных, краевых соревнованиях в рамках отдельных мероприятий муниципальной программы  "Развитие физической культуры и спорта Назаровского района"</t>
  </si>
  <si>
    <t>0758410</t>
  </si>
  <si>
    <t>Муниципальная программа "Развитие образования"</t>
  </si>
  <si>
    <t>0100000</t>
  </si>
  <si>
    <t>Подпрограмма «Развитие дошкольного, общего и дополнительного образования»</t>
  </si>
  <si>
    <t>0110000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</si>
  <si>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муниципальной программы  "Развитие образования"</t>
  </si>
  <si>
    <t>0111021</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</si>
  <si>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 муниципальной программы "Развитие образования"</t>
  </si>
  <si>
    <t>0111022</t>
  </si>
  <si>
    <t>Модернизация региональных систем дошкольного образования за счет средств федерального бюджета в рамках подпрограммы «Развитие дошкольного, общего и дополнительного образования» муниципальной программы "Развитие образования"</t>
  </si>
  <si>
    <t>0115059</t>
  </si>
  <si>
    <t>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муниципальной программы  "Развитие образования"</t>
  </si>
  <si>
    <t>0117421</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</si>
  <si>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муниципальной программы  "Развитие образования"</t>
  </si>
  <si>
    <t>0117558</t>
  </si>
  <si>
    <t>Денежное поощрение победителям конкурса «Детские сады -детям» в рамках подпрограммы « Развитие дошкольного, общего и дополнительного образования» муниципальной программы «Развитие образования»</t>
  </si>
  <si>
    <t>0117559</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</si>
  <si>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</si>
  <si>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0117588</t>
  </si>
  <si>
    <t>Обеспечение деятельности (оказание услуг) подведомственных учреждений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</si>
  <si>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0118001</t>
  </si>
  <si>
    <t>Софинансирование расходов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за счет средств районного бюджета в рамках подпрограммы «Развитие дошкольного, общего и дополнительного образования» муниципальной программы  "Развитие образования"</t>
  </si>
  <si>
    <t>0118108</t>
  </si>
  <si>
    <t>Софинансирование расходов на денежное поощрение победителям конкурса "Детские сады-детям" за счет средств районного бюджета в рамках подпрограммы "Развитие дошкольного, общего и дополнительного образования детей " муниципальной программы "Развитие образования"</t>
  </si>
  <si>
    <t>0118114</t>
  </si>
  <si>
    <t>Расходы,связанные с бесспорным взысканием средств на основании исполнительных листов мировых судей, судов общей юрисдикции в рамках подпрограммы "Развитие дошкольного, общего и дополнительного образования детей " муниципальной программы "Развитие образова</t>
  </si>
  <si>
    <t>0118115</t>
  </si>
  <si>
    <t>Софинансирование из районного бюджета на капитальный ремонт здания бывшей больницы для открытия детского сада на 75 мест и приобретение мебели и оборудования в рамках подпрограммы «Развитие дошкольного, общего и дополнительного образования» муниципальной программы "Развитие образования"</t>
  </si>
  <si>
    <t>0118117</t>
  </si>
  <si>
    <t>Софинансирование расходов из районного бюджета,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«Развитие дошкольного, общего и дополнительного образования» муниципальной программы "Развитие образования"</t>
  </si>
  <si>
    <t>0118119</t>
  </si>
  <si>
    <t>Подпрограмма «Обеспечение жизнедеятельности образовательных учреждений района»</t>
  </si>
  <si>
    <t>0140000</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</si>
  <si>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за сет средств краевого бюджета в рамках подпрограммы «Обеспечение жизнедеятельности образовательных учреждений района» муниципальной программы "Развитие образования"</t>
  </si>
  <si>
    <t>0147746</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</si>
  <si>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 в рамках подпрограммы «Обеспечение жизнедеятельности образовательных учреждений района» муниципальной программы "Развитие образования"</t>
  </si>
  <si>
    <t>0148150</t>
  </si>
  <si>
    <t>Софинансирование расходов из районного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в рамках подпрограммы «Обеспечение жизнедеятельности образовательных учреждений района» муниципальной программы "Развитие образования"</t>
  </si>
  <si>
    <t>0148151</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</si>
  <si>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</si>
  <si>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0117564</t>
  </si>
  <si>
    <t>Обеспечение деятельности (оказание услуг) подведомственных учреждений  общего образования в рамках подпрограммы «Развитие дошкольного, общего и дополнительного образования» муниципальной программы  "Развитие образования"</t>
  </si>
  <si>
    <t>0118002</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</si>
  <si>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</si>
  <si>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0118003</t>
  </si>
  <si>
    <t>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«Развитие дошкольного, общего и дополнительного образования» муниципальной программы "Развитие образования"</t>
  </si>
  <si>
    <t>0118110</t>
  </si>
  <si>
    <t>Расходы на энергетическое обследование зданий учреждений образования в рамках подпрограммы «Развитие дошкольного, общего и дополнительного образования» муниципальной программы "Развитие образования"</t>
  </si>
  <si>
    <t>0118116</t>
  </si>
  <si>
    <t>Поощрение лучших выпускников общеобразовательных учреждений за счет целевых пожертвований в рамках подпрограммы «Развитие дошкольного, общего и дополнительного образования» муниципальной программы "Развитие образования"</t>
  </si>
  <si>
    <t>0118118</t>
  </si>
  <si>
    <t>Подпрограмма «Выявление и сопровождение одаренных детей»</t>
  </si>
  <si>
    <t>0120000</t>
  </si>
  <si>
    <t>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проектах в рамках подпрограммы «Выявление и сопровождение одаренных детей» муниципальной программы  "Развитие образования"</t>
  </si>
  <si>
    <t>0128130</t>
  </si>
  <si>
    <t>Капитальные вложения в объекты недвижимого имущества государственной (муниципальной) собственности</t>
  </si>
  <si>
    <t>400</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</si>
  <si>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</si>
  <si>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</si>
  <si>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Подпрограмма «Развитие в Назаровском районе системы отдыха, оздоровления и занятости детей»</t>
  </si>
  <si>
    <t>0130000</t>
  </si>
  <si>
    <t>Оплата стоимости набора продуктов питания или готовых блюд и их транспортировки в лагерях с дневным пребыванием детей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</si>
  <si>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0137582</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</si>
  <si>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</si>
  <si>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0137583</t>
  </si>
  <si>
    <t>Иные выплаты населению</t>
  </si>
  <si>
    <t>360</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</si>
  <si>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</si>
  <si>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0138141</t>
  </si>
  <si>
    <t>Софинансирование  расходовна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</si>
  <si>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0138142</t>
  </si>
  <si>
    <t>Проведение муниципального конкурса проектов и программ в сфере отдыха, оздоровления и занятости детей и подростков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</si>
  <si>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0138144</t>
  </si>
  <si>
    <t>Подпрограмма «Обеспечение реализации муниципальной программы и прочие мероприятия в области образования»</t>
  </si>
  <si>
    <t>0150000</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</si>
  <si>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  муниципальной программы  "Развитие образования"</t>
  </si>
  <si>
    <t>0158001</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</si>
  <si>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  муниципальной программы  "Развитие образования"</t>
  </si>
  <si>
    <t>0158021</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</si>
  <si>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муниципальной программы  "Развитие образования"</t>
  </si>
  <si>
    <t>0117554</t>
  </si>
  <si>
    <t>Обеспечение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муниципальной программы  "Развитие образования"</t>
  </si>
  <si>
    <t>0117566</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</si>
  <si>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</si>
  <si>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0117556</t>
  </si>
  <si>
    <t>Оснащение муниципальных учреждений физкультурно-спортивной направленности спортивным инвентарем, оборудованием, спортивной одеждой и обувью в рамках подпрограммы «Развитие дошкольного, общего и дополнительного образования» муниципальной программы "Развитие образования"</t>
  </si>
  <si>
    <t>0117703</t>
  </si>
  <si>
    <t>Муниципальная программа "Управление муниципальными финансами"</t>
  </si>
  <si>
    <t>1400000</t>
  </si>
  <si>
    <t>Подпрограмма "Обеспечение реализации муниципальной программы и прочие мероприятия"</t>
  </si>
  <si>
    <t>1430000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</si>
  <si>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</si>
  <si>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1438021</t>
  </si>
  <si>
    <t>Функционирование финансового управления администрации Назаровского района</t>
  </si>
  <si>
    <t>9420000</t>
  </si>
  <si>
    <t>Осуществление государственных  полномочий  по составлению  протоколов  об административных  правонарушениях в рамках непрограмных расходов органов местного самоуправления</t>
  </si>
  <si>
    <t>9427514</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</si>
  <si>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</si>
  <si>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9425118</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</si>
  <si>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непрограммных расходов органов местного самоуправления</t>
  </si>
  <si>
    <t>9427508</t>
  </si>
  <si>
    <t>Развитие и модернизация автомобильных дорог местного значения городских округов, городских и сельских поселений в рамках непрограммных расходов органов местного самоуправления</t>
  </si>
  <si>
    <t>9427743</t>
  </si>
  <si>
    <t>Организация и проведение акарицидных обработок мест массового отдыха населения в рамках непрограмных расходов органов местного самоуправления</t>
  </si>
  <si>
    <t>9427555</t>
  </si>
  <si>
    <t>Реализация проектов по благоустройству территорий поселений в рамках непрограммных расходов органов местного самоуправления</t>
  </si>
  <si>
    <t>9427741</t>
  </si>
  <si>
    <t>Разработка и корректировка проектно-сметной документации, капитальный ремонт и реконструкция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за счет средств краевого бюджета в рамках непрограммных расходов органов местного самоуправления</t>
  </si>
  <si>
    <t>9427489</t>
  </si>
  <si>
    <t>Подпрограмма "Управление муниципальным долгом"</t>
  </si>
  <si>
    <t>1420000</t>
  </si>
  <si>
    <t>Расходы на обслуживание муниципального долга в рамках подпрограммы "Управление муниципальным долгом" муниципальной программы "Управление муниципальными финансами"</t>
  </si>
  <si>
    <t>1428603</t>
  </si>
  <si>
    <t>Обслуживание государственного (муниципального) долга</t>
  </si>
  <si>
    <t>700</t>
  </si>
  <si>
    <t>Обслуживание муниципального долга</t>
  </si>
  <si>
    <t>730</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</si>
  <si>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</si>
  <si>
    <t>1410000</t>
  </si>
  <si>
    <t>Дотации на выравнивание бюджетной обеспеченности поселений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</si>
  <si>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1417601</t>
  </si>
  <si>
    <t>510</t>
  </si>
  <si>
    <t>Дотации на выравнивание бюджетной обеспеченности поселений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</si>
  <si>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1418601</t>
  </si>
  <si>
    <t>Межбюджетные трансферты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</si>
  <si>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1418602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</si>
  <si>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</si>
  <si>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9421021</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</si>
  <si>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непрограммных расходов органов местного самоуправления</t>
  </si>
  <si>
    <t>9421022</t>
  </si>
  <si>
    <t>Персональные выплаты, устанавливаемые в целях повышения оплаты труда молодым специалистам в рамках непрограммных расходов органов местного самоуправления</t>
  </si>
  <si>
    <t>9421031</t>
  </si>
  <si>
    <t>Муниципальная программа "Социальная поддержка населения Назаровского района"</t>
  </si>
  <si>
    <t>0200000</t>
  </si>
  <si>
    <t>Подпрограмма "Повышение качества жизни отдельных категорий граждан, степени их социальной защищенности"</t>
  </si>
  <si>
    <t>0210000</t>
  </si>
  <si>
    <t>Предоставление пенсии за выслугу лет муниципальным служащим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</si>
  <si>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0218201</t>
  </si>
  <si>
    <t>Публичные нормативные социальные выплаты гражданам</t>
  </si>
  <si>
    <t>310</t>
  </si>
  <si>
    <t>Подпрограмма "Повышение качества и доступности социальных услуг населению"</t>
  </si>
  <si>
    <t>0250000</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</si>
  <si>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"Социальная поддержка населения Назаровского района"</t>
  </si>
  <si>
    <t>0250151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</si>
  <si>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</si>
  <si>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0210181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</si>
  <si>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</si>
  <si>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0210211</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</si>
  <si>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</si>
  <si>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0210212</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</si>
  <si>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</si>
  <si>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0210391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</si>
  <si>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</si>
  <si>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0210431</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</si>
  <si>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</si>
  <si>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0210432</t>
  </si>
  <si>
    <t>Предоставление единовременной адресной материальной помощи на ремонт печного отопления и электропроводки в жилых помещениях рбратившимся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</si>
  <si>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0212690</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</si>
  <si>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</si>
  <si>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0212696</t>
  </si>
  <si>
    <t>Предоставление, доставка и пересылка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</si>
  <si>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0212699</t>
  </si>
  <si>
    <t>Предоставление ежегодной денежной выплаты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</si>
  <si>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0215220</t>
  </si>
  <si>
    <t>Подпрограмма "Социальная поддержка семей, имеющих детей"</t>
  </si>
  <si>
    <t>0220000</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</si>
  <si>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муниципальной программы "Социальная поддержка населения Назаровского района"</t>
  </si>
  <si>
    <t>0220171</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</si>
  <si>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</si>
  <si>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0220272</t>
  </si>
  <si>
    <t>Предоставление, доставка и пересылка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</si>
  <si>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0220273</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</si>
  <si>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</si>
  <si>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0220274</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</si>
  <si>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</si>
  <si>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0220275</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</si>
  <si>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</si>
  <si>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0220276</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</si>
  <si>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</si>
  <si>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0220461</t>
  </si>
  <si>
    <t>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 в рамках подпрограммы "Социальная поддержка семей, имеющих детей" муниципальной программы "Социальная поддержка населения Назаровского района"</t>
  </si>
  <si>
    <t>0227561</t>
  </si>
  <si>
    <t>Подпрограмма "Социальная поддержка инвалидов"</t>
  </si>
  <si>
    <t>0230000</t>
  </si>
  <si>
    <t>Предоставление, доставка и пересылка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 «О социальной поддержке инвалидов») в рамках подпрограммы «Социальная поддержка инвалидов»  муниципальной программы  «Социальная поддержка населения Назаровского района»</t>
  </si>
  <si>
    <t>0230285</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</si>
  <si>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«Социальная поддержка инвалидов»  муниципальной программы  «Социальная поддержка населения Назаровского района»</t>
  </si>
  <si>
    <t>0230286</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</si>
  <si>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«Социальная поддержка инвалидов»  муниципальной программы  «Социальная поддержка населения Назаровского района»</t>
  </si>
  <si>
    <t>0230288</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</si>
  <si>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«Социальная поддержка инвалидов»  муниципальной программы  «Социальная поддержка населения Назаровского района»</t>
  </si>
  <si>
    <t>0235280</t>
  </si>
  <si>
    <t>Подпрограмма "Обеспечение социальной поддержки граждан на оплату жилого помещения и коммунальных услуг"</t>
  </si>
  <si>
    <t>0240000</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</si>
  <si>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</si>
  <si>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0240191</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</si>
  <si>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</si>
  <si>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0240192</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</si>
  <si>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</si>
  <si>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0240231</t>
  </si>
  <si>
    <t>Оплата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</si>
  <si>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0245250</t>
  </si>
  <si>
    <t>0260000</t>
  </si>
  <si>
    <t>Проведение торжественно- праздничных и иных мероприятий, посвященных социально-значимым событиям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</si>
  <si>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0268226</t>
  </si>
  <si>
    <t>Предоставление ежегодной адресной материальной помощи лицам, удостоенным звания "Почетный гражданин Назаровского района (в соответствии с решением Назаровского районного Совета депутатов от 2105.2009 № 48-367 "Об утверждении Положения о звании "Почетный гражданин Назаровского района")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</si>
  <si>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0268227</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</si>
  <si>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</si>
  <si>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0267513</t>
  </si>
  <si>
    <t>ВСЕГО:</t>
  </si>
  <si>
    <t xml:space="preserve"> Ведомственная структура расходов районного бюджета  за 2014 год</t>
  </si>
  <si>
    <t xml:space="preserve">Исполнено </t>
  </si>
  <si>
    <t xml:space="preserve">Всего </t>
  </si>
  <si>
    <t>Исполнение бюджетных ассигнований по разделам и подразделам  бюджетной классификации расходов бюджетов Российской Федерации  за 2014 год</t>
  </si>
  <si>
    <t xml:space="preserve">  Исполнение  бюджетных ассигнований по целевым статьям (муниципальным программам </t>
  </si>
  <si>
    <t xml:space="preserve"> и непрограммным направлениям деятельности), группам  и подгруппам </t>
  </si>
  <si>
    <t xml:space="preserve">видов расходов, разделам, подразделам классификации расходов районного бюджета </t>
  </si>
  <si>
    <t>№ п.п</t>
  </si>
  <si>
    <t>Наименование показателей  бюджетной классификации</t>
  </si>
  <si>
    <t xml:space="preserve">Целевая статья </t>
  </si>
  <si>
    <t>Итого</t>
  </si>
  <si>
    <t xml:space="preserve">                                                                                                                                                                           Приложение 5</t>
  </si>
  <si>
    <t xml:space="preserve">                                                                 от  28.05. 2015г. № 52-295</t>
  </si>
  <si>
    <t xml:space="preserve">                                                                                                                            от 28.05.2015 г.    .№  52-295</t>
  </si>
  <si>
    <t xml:space="preserve">                                                                                                                            от  28.05.2015 г.    .№  52-295</t>
  </si>
  <si>
    <t xml:space="preserve">                                                                                                                            от  28.05. 2015 г  .№  52-295</t>
  </si>
  <si>
    <t>от  28.05.2015 г. №  52-295</t>
  </si>
  <si>
    <t>от 28.05.2015г. г.  №  52-295</t>
  </si>
  <si>
    <t xml:space="preserve">                                                                 от  28.05. 2015г. №  52-295</t>
  </si>
  <si>
    <t xml:space="preserve">                                                                 от 28.05. 2015г. №  52-295</t>
  </si>
  <si>
    <t xml:space="preserve">                                                                 от  28.05.2015г. №  52-295</t>
  </si>
  <si>
    <t xml:space="preserve">                                                                 от  28.05. 2015г. № 52-295  </t>
  </si>
  <si>
    <t xml:space="preserve">                                                                 от  28.03.2015г. №  52-295</t>
  </si>
  <si>
    <t xml:space="preserve">                                                                 от  28.03. 2015г. № 52-295</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</si>
</sst>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0"/>
    <numFmt numFmtId="166" formatCode="#,##0.0;\-#,##0.0;#,##0.0"/>
    <numFmt numFmtId="167" formatCode="#,##0.00;\-#,##0.00;#,##0.00"/>
    <numFmt numFmtId="168" formatCode="0.0"/>
    <numFmt numFmtId="169" formatCode="0.000"/>
    <numFmt numFmtId="170" formatCode="0.0000"/>
    <numFmt numFmtId="171" formatCode="0.000000"/>
    <numFmt numFmtId="172" formatCode="0.0000000"/>
    <numFmt numFmtId="173" formatCode="0.00000"/>
    <numFmt numFmtId="174" formatCode="#,##0.000;\-#,##0.000;#,##0.000"/>
    <numFmt numFmtId="175" formatCode="#,##0.0000;\-#,##0.0000;#,##0.0000"/>
    <numFmt numFmtId="176" formatCode="#,##0.00000;\-#,##0.00000;#,##0.00000"/>
    <numFmt numFmtId="177" formatCode="#,##0.0"/>
    <numFmt numFmtId="178" formatCode="#,##0.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quot;р.&quot;"/>
    <numFmt numFmtId="184" formatCode="#,##0;\-#,##0;\ "/>
    <numFmt numFmtId="185" formatCode="\2\6"/>
    <numFmt numFmtId="186" formatCode="?"/>
  </numFmts>
  <fonts count="70">
    <font>
      <sz val="10"/>
      <name val="Arial Cyr"/>
      <family val="0"/>
    </font>
    <font>
      <b/>
      <sz val="10"/>
      <color indexed="63"/>
      <name val="Arial"/>
      <family val="2"/>
    </font>
    <font>
      <sz val="8"/>
      <name val="Arial Cyr"/>
      <family val="0"/>
    </font>
    <font>
      <b/>
      <sz val="12"/>
      <name val="Times New Roman"/>
      <family val="1"/>
    </font>
    <font>
      <sz val="12"/>
      <name val="Times New Roman"/>
      <family val="1"/>
    </font>
    <font>
      <sz val="10"/>
      <name val="Times New Roman"/>
      <family val="1"/>
    </font>
    <font>
      <u val="single"/>
      <sz val="10"/>
      <color indexed="12"/>
      <name val="Arial Cyr"/>
      <family val="0"/>
    </font>
    <font>
      <u val="single"/>
      <sz val="10"/>
      <color indexed="36"/>
      <name val="Arial Cyr"/>
      <family val="0"/>
    </font>
    <font>
      <b/>
      <sz val="14"/>
      <name val="Times New Roman"/>
      <family val="1"/>
    </font>
    <font>
      <sz val="10"/>
      <name val="Arial CYR"/>
      <family val="0"/>
    </font>
    <font>
      <sz val="11"/>
      <name val="Arial Cyr"/>
      <family val="0"/>
    </font>
    <font>
      <b/>
      <sz val="9"/>
      <name val="ARIAL"/>
      <family val="2"/>
    </font>
    <font>
      <sz val="9"/>
      <name val="Times New Roman"/>
      <family val="1"/>
    </font>
    <font>
      <b/>
      <sz val="9"/>
      <name val="Times New Roman"/>
      <family val="1"/>
    </font>
    <font>
      <b/>
      <sz val="10"/>
      <name val="Times New Roman"/>
      <family val="1"/>
    </font>
    <font>
      <sz val="9"/>
      <name val="Arial"/>
      <family val="2"/>
    </font>
    <font>
      <b/>
      <sz val="11"/>
      <name val="ARIAL"/>
      <family val="2"/>
    </font>
    <font>
      <sz val="8"/>
      <name val="Times New Roman"/>
      <family val="1"/>
    </font>
    <font>
      <sz val="12"/>
      <name val="Times New Roman Cyr"/>
      <family val="1"/>
    </font>
    <font>
      <b/>
      <sz val="12"/>
      <name val="Times New Roman Cyr"/>
      <family val="0"/>
    </font>
    <font>
      <sz val="10"/>
      <color indexed="8"/>
      <name val="ARIAL"/>
      <family val="2"/>
    </font>
    <font>
      <sz val="10"/>
      <color indexed="63"/>
      <name val="ARIAL"/>
      <family val="2"/>
    </font>
    <font>
      <sz val="11"/>
      <name val="Times New Roman"/>
      <family val="1"/>
    </font>
    <font>
      <b/>
      <sz val="11"/>
      <name val="Times New Roman"/>
      <family val="1"/>
    </font>
    <font>
      <sz val="14"/>
      <name val="Times New Roman"/>
      <family val="1"/>
    </font>
    <font>
      <b/>
      <sz val="10"/>
      <name val="Arial Cyr"/>
      <family val="0"/>
    </font>
    <font>
      <b/>
      <sz val="9"/>
      <color indexed="8"/>
      <name val="Times New Roman"/>
      <family val="1"/>
    </font>
    <font>
      <sz val="9"/>
      <color indexed="8"/>
      <name val="Times New Roman"/>
      <family val="1"/>
    </font>
    <font>
      <b/>
      <sz val="10"/>
      <name val="Arial"/>
      <family val="2"/>
    </font>
    <font>
      <sz val="10"/>
      <name val="TimesNewRomanPSMT"/>
      <family val="0"/>
    </font>
    <font>
      <vertAlign val="superscript"/>
      <sz val="9"/>
      <name val="Times New Roman"/>
      <family val="1"/>
    </font>
    <font>
      <b/>
      <sz val="9"/>
      <name val="TimesNewRomanPSMT"/>
      <family val="0"/>
    </font>
    <font>
      <sz val="9"/>
      <name val="TimesNewRomanPSMT"/>
      <family val="0"/>
    </font>
    <font>
      <sz val="9"/>
      <name val="Arial Cyr"/>
      <family val="0"/>
    </font>
    <font>
      <sz val="8"/>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hair"/>
      <right style="hair"/>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 fillId="0" borderId="0">
      <alignment/>
      <protection/>
    </xf>
    <xf numFmtId="0" fontId="1" fillId="0" borderId="0" applyNumberFormat="0" applyFill="0" applyBorder="0" applyAlignment="0" applyProtection="0"/>
    <xf numFmtId="0" fontId="2" fillId="0" borderId="0">
      <alignment/>
      <protection/>
    </xf>
    <xf numFmtId="0" fontId="2" fillId="0" borderId="0">
      <alignment/>
      <protection/>
    </xf>
    <xf numFmtId="0" fontId="7"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10" xfId="0" applyFont="1" applyBorder="1" applyAlignment="1">
      <alignment horizontal="center" vertical="center" wrapText="1"/>
    </xf>
    <xf numFmtId="0" fontId="10" fillId="0" borderId="0" xfId="0" applyFont="1" applyAlignment="1">
      <alignment/>
    </xf>
    <xf numFmtId="165" fontId="11" fillId="0" borderId="0" xfId="0" applyNumberFormat="1" applyFont="1" applyAlignment="1">
      <alignment/>
    </xf>
    <xf numFmtId="49" fontId="13" fillId="33" borderId="10" xfId="0" applyNumberFormat="1" applyFont="1" applyFill="1" applyBorder="1" applyAlignment="1">
      <alignment vertical="top"/>
    </xf>
    <xf numFmtId="166" fontId="13" fillId="33" borderId="10" xfId="0" applyNumberFormat="1" applyFont="1" applyFill="1" applyBorder="1" applyAlignment="1">
      <alignment vertical="top"/>
    </xf>
    <xf numFmtId="166" fontId="12" fillId="33" borderId="10" xfId="0" applyNumberFormat="1" applyFont="1" applyFill="1" applyBorder="1" applyAlignment="1">
      <alignment vertical="top"/>
    </xf>
    <xf numFmtId="0" fontId="13" fillId="33" borderId="10" xfId="0" applyFont="1" applyFill="1" applyBorder="1" applyAlignment="1">
      <alignment vertical="top" wrapText="1"/>
    </xf>
    <xf numFmtId="0" fontId="12" fillId="33" borderId="10" xfId="0" applyFont="1" applyFill="1" applyBorder="1" applyAlignment="1">
      <alignment vertical="top" wrapText="1"/>
    </xf>
    <xf numFmtId="49" fontId="12" fillId="33" borderId="10" xfId="0" applyNumberFormat="1" applyFont="1" applyFill="1" applyBorder="1" applyAlignment="1">
      <alignment vertical="top"/>
    </xf>
    <xf numFmtId="0" fontId="18" fillId="0" borderId="0" xfId="0" applyFont="1" applyFill="1" applyAlignment="1">
      <alignment horizontal="right" vertical="center"/>
    </xf>
    <xf numFmtId="0" fontId="18" fillId="0" borderId="0" xfId="0" applyFont="1" applyFill="1" applyAlignment="1">
      <alignment/>
    </xf>
    <xf numFmtId="168" fontId="0" fillId="0" borderId="0" xfId="0" applyNumberFormat="1" applyAlignment="1">
      <alignment/>
    </xf>
    <xf numFmtId="0" fontId="13" fillId="33" borderId="10" xfId="0" applyFont="1" applyFill="1" applyBorder="1" applyAlignment="1">
      <alignment/>
    </xf>
    <xf numFmtId="0" fontId="20" fillId="0" borderId="0" xfId="54" applyFont="1" applyAlignment="1">
      <alignment horizontal="left" vertical="top"/>
    </xf>
    <xf numFmtId="0" fontId="17" fillId="0" borderId="10" xfId="55" applyFont="1" applyBorder="1" applyAlignment="1">
      <alignment horizontal="center" vertical="center" wrapText="1"/>
      <protection/>
    </xf>
    <xf numFmtId="49" fontId="17" fillId="0" borderId="10" xfId="55" applyNumberFormat="1" applyFont="1" applyBorder="1" applyAlignment="1">
      <alignment horizontal="center" vertical="center" wrapText="1"/>
      <protection/>
    </xf>
    <xf numFmtId="0" fontId="14" fillId="0" borderId="10" xfId="55" applyFont="1" applyBorder="1" applyAlignment="1">
      <alignment wrapText="1"/>
      <protection/>
    </xf>
    <xf numFmtId="177" fontId="14" fillId="0" borderId="10" xfId="55" applyNumberFormat="1" applyFont="1" applyBorder="1" applyAlignment="1">
      <alignment/>
      <protection/>
    </xf>
    <xf numFmtId="0" fontId="5" fillId="0" borderId="10" xfId="55" applyFont="1" applyBorder="1" applyAlignment="1">
      <alignment wrapText="1"/>
      <protection/>
    </xf>
    <xf numFmtId="177" fontId="5" fillId="0" borderId="10" xfId="55" applyNumberFormat="1" applyFont="1" applyBorder="1" applyAlignment="1">
      <alignment/>
      <protection/>
    </xf>
    <xf numFmtId="49" fontId="13" fillId="0" borderId="10" xfId="55" applyNumberFormat="1" applyFont="1" applyBorder="1" applyAlignment="1">
      <alignment/>
      <protection/>
    </xf>
    <xf numFmtId="49" fontId="12" fillId="0" borderId="10" xfId="55" applyNumberFormat="1" applyFont="1" applyBorder="1" applyAlignment="1">
      <alignment/>
      <protection/>
    </xf>
    <xf numFmtId="0" fontId="5" fillId="0" borderId="0" xfId="0" applyFont="1" applyFill="1" applyAlignment="1">
      <alignment/>
    </xf>
    <xf numFmtId="177" fontId="18" fillId="0" borderId="0" xfId="0" applyNumberFormat="1" applyFont="1" applyFill="1" applyAlignment="1">
      <alignment horizontal="right" vertical="center" wrapText="1"/>
    </xf>
    <xf numFmtId="166" fontId="13" fillId="0" borderId="10" xfId="0" applyNumberFormat="1" applyFont="1" applyFill="1" applyBorder="1" applyAlignment="1">
      <alignment vertical="top"/>
    </xf>
    <xf numFmtId="166" fontId="12" fillId="0" borderId="10" xfId="0" applyNumberFormat="1" applyFont="1" applyFill="1" applyBorder="1" applyAlignment="1">
      <alignment vertical="top"/>
    </xf>
    <xf numFmtId="0" fontId="24" fillId="0" borderId="0" xfId="0" applyFont="1" applyAlignment="1">
      <alignment/>
    </xf>
    <xf numFmtId="0" fontId="5" fillId="0" borderId="0" xfId="0" applyFont="1" applyAlignment="1">
      <alignment horizontal="left"/>
    </xf>
    <xf numFmtId="0" fontId="12" fillId="0" borderId="10" xfId="0" applyFont="1" applyBorder="1" applyAlignment="1">
      <alignment wrapText="1"/>
    </xf>
    <xf numFmtId="0" fontId="23" fillId="33" borderId="10" xfId="0" applyFont="1" applyFill="1" applyBorder="1" applyAlignment="1">
      <alignment vertical="top" wrapText="1"/>
    </xf>
    <xf numFmtId="165" fontId="11" fillId="0" borderId="10" xfId="0" applyNumberFormat="1" applyFont="1" applyBorder="1" applyAlignment="1">
      <alignment vertical="top"/>
    </xf>
    <xf numFmtId="165" fontId="15" fillId="0" borderId="10" xfId="0" applyNumberFormat="1" applyFont="1" applyBorder="1" applyAlignment="1">
      <alignment vertical="top"/>
    </xf>
    <xf numFmtId="0" fontId="12" fillId="0" borderId="10" xfId="0" applyFont="1" applyBorder="1" applyAlignment="1">
      <alignment horizontal="justify" vertical="top" wrapText="1"/>
    </xf>
    <xf numFmtId="0" fontId="25" fillId="0" borderId="0" xfId="0" applyFont="1" applyAlignment="1">
      <alignment/>
    </xf>
    <xf numFmtId="49" fontId="23" fillId="33" borderId="10" xfId="0" applyNumberFormat="1" applyFont="1" applyFill="1" applyBorder="1" applyAlignment="1">
      <alignment vertical="top"/>
    </xf>
    <xf numFmtId="49" fontId="22" fillId="33" borderId="10" xfId="0" applyNumberFormat="1" applyFont="1" applyFill="1" applyBorder="1" applyAlignment="1">
      <alignment vertical="top"/>
    </xf>
    <xf numFmtId="0" fontId="13" fillId="0" borderId="10" xfId="0" applyFont="1" applyBorder="1" applyAlignment="1">
      <alignment horizontal="justify" vertical="top" wrapText="1"/>
    </xf>
    <xf numFmtId="0" fontId="27" fillId="0" borderId="10" xfId="0" applyFont="1" applyBorder="1" applyAlignment="1">
      <alignment horizontal="justify" vertical="top" wrapText="1"/>
    </xf>
    <xf numFmtId="0" fontId="21" fillId="0" borderId="0" xfId="54" applyFont="1" applyAlignment="1" applyProtection="1">
      <alignment horizontal="left" vertical="top"/>
      <protection locked="0"/>
    </xf>
    <xf numFmtId="0" fontId="5" fillId="33" borderId="10" xfId="0" applyFont="1" applyFill="1" applyBorder="1" applyAlignment="1">
      <alignment horizontal="center" vertical="center" wrapText="1"/>
    </xf>
    <xf numFmtId="165" fontId="11" fillId="0" borderId="10" xfId="0" applyNumberFormat="1" applyFont="1" applyBorder="1" applyAlignment="1">
      <alignment/>
    </xf>
    <xf numFmtId="0" fontId="5" fillId="0" borderId="10" xfId="0" applyFont="1" applyBorder="1" applyAlignment="1">
      <alignment horizontal="center"/>
    </xf>
    <xf numFmtId="0" fontId="0" fillId="0" borderId="0" xfId="0" applyFont="1" applyFill="1" applyAlignment="1">
      <alignment/>
    </xf>
    <xf numFmtId="0" fontId="0" fillId="0" borderId="10" xfId="0" applyBorder="1" applyAlignment="1">
      <alignment wrapText="1"/>
    </xf>
    <xf numFmtId="0" fontId="3" fillId="0" borderId="0" xfId="0" applyFont="1" applyAlignment="1">
      <alignment horizontal="center"/>
    </xf>
    <xf numFmtId="0" fontId="0" fillId="34" borderId="0" xfId="0" applyFont="1" applyFill="1" applyAlignment="1">
      <alignment/>
    </xf>
    <xf numFmtId="0" fontId="5" fillId="34" borderId="0" xfId="0" applyFont="1" applyFill="1" applyAlignment="1">
      <alignment/>
    </xf>
    <xf numFmtId="0" fontId="4" fillId="34" borderId="10" xfId="0" applyFont="1" applyFill="1" applyBorder="1" applyAlignment="1">
      <alignment/>
    </xf>
    <xf numFmtId="168" fontId="4" fillId="34" borderId="10" xfId="0" applyNumberFormat="1" applyFont="1" applyFill="1" applyBorder="1" applyAlignment="1">
      <alignment/>
    </xf>
    <xf numFmtId="0" fontId="28" fillId="34" borderId="0" xfId="0" applyFont="1" applyFill="1" applyAlignment="1">
      <alignment horizontal="right"/>
    </xf>
    <xf numFmtId="0" fontId="4" fillId="34" borderId="10" xfId="0" applyFont="1" applyFill="1" applyBorder="1" applyAlignment="1">
      <alignment horizontal="right"/>
    </xf>
    <xf numFmtId="168" fontId="4" fillId="34" borderId="10" xfId="0" applyNumberFormat="1" applyFont="1" applyFill="1" applyBorder="1" applyAlignment="1">
      <alignment horizontal="right"/>
    </xf>
    <xf numFmtId="0" fontId="0" fillId="34" borderId="0" xfId="0" applyFont="1" applyFill="1" applyBorder="1" applyAlignment="1">
      <alignment/>
    </xf>
    <xf numFmtId="0" fontId="5" fillId="34" borderId="0" xfId="0" applyFont="1" applyFill="1" applyAlignment="1">
      <alignment wrapText="1"/>
    </xf>
    <xf numFmtId="0" fontId="9" fillId="34" borderId="0" xfId="0" applyFont="1" applyFill="1" applyAlignment="1">
      <alignment/>
    </xf>
    <xf numFmtId="0" fontId="4" fillId="34" borderId="10" xfId="0" applyFont="1" applyFill="1" applyBorder="1" applyAlignment="1">
      <alignment horizontal="right" wrapText="1"/>
    </xf>
    <xf numFmtId="0" fontId="4" fillId="34" borderId="10" xfId="0" applyFont="1" applyFill="1" applyBorder="1" applyAlignment="1">
      <alignment wrapText="1"/>
    </xf>
    <xf numFmtId="168" fontId="4" fillId="34" borderId="10" xfId="0" applyNumberFormat="1" applyFont="1" applyFill="1" applyBorder="1" applyAlignment="1">
      <alignment horizontal="right" wrapText="1"/>
    </xf>
    <xf numFmtId="0" fontId="4" fillId="34" borderId="0" xfId="0" applyFont="1" applyFill="1" applyBorder="1" applyAlignment="1">
      <alignment/>
    </xf>
    <xf numFmtId="168" fontId="4" fillId="34" borderId="0" xfId="0" applyNumberFormat="1" applyFont="1" applyFill="1" applyBorder="1" applyAlignment="1">
      <alignment horizontal="right"/>
    </xf>
    <xf numFmtId="168" fontId="4" fillId="34" borderId="0" xfId="0" applyNumberFormat="1" applyFont="1" applyFill="1" applyBorder="1" applyAlignment="1">
      <alignment horizontal="right" wrapText="1"/>
    </xf>
    <xf numFmtId="0" fontId="4" fillId="34" borderId="0" xfId="0" applyFont="1" applyFill="1" applyBorder="1" applyAlignment="1">
      <alignment horizontal="right"/>
    </xf>
    <xf numFmtId="0" fontId="13" fillId="0" borderId="11" xfId="0" applyFont="1" applyBorder="1" applyAlignment="1">
      <alignment/>
    </xf>
    <xf numFmtId="165" fontId="13" fillId="0" borderId="11" xfId="0" applyNumberFormat="1" applyFont="1" applyBorder="1" applyAlignment="1">
      <alignment/>
    </xf>
    <xf numFmtId="0" fontId="12" fillId="0" borderId="10" xfId="0" applyFont="1" applyFill="1" applyBorder="1" applyAlignment="1">
      <alignment vertical="top" wrapText="1"/>
    </xf>
    <xf numFmtId="0" fontId="5" fillId="0" borderId="10" xfId="0" applyFont="1" applyBorder="1" applyAlignment="1">
      <alignment horizontal="justify" vertical="top" wrapText="1"/>
    </xf>
    <xf numFmtId="0" fontId="23" fillId="35" borderId="10" xfId="0" applyFont="1" applyFill="1" applyBorder="1" applyAlignment="1">
      <alignment vertical="top" wrapText="1"/>
    </xf>
    <xf numFmtId="0" fontId="13" fillId="35" borderId="10" xfId="0" applyFont="1" applyFill="1" applyBorder="1" applyAlignment="1">
      <alignment vertical="top" wrapText="1"/>
    </xf>
    <xf numFmtId="0" fontId="12" fillId="0" borderId="10" xfId="53" applyFont="1" applyBorder="1" applyAlignment="1">
      <alignment wrapText="1"/>
      <protection/>
    </xf>
    <xf numFmtId="0" fontId="13" fillId="0" borderId="10" xfId="0" applyFont="1" applyBorder="1" applyAlignment="1">
      <alignment wrapText="1"/>
    </xf>
    <xf numFmtId="0" fontId="26" fillId="0" borderId="10" xfId="0" applyFont="1" applyBorder="1" applyAlignment="1">
      <alignment horizontal="justify" vertical="top" wrapText="1"/>
    </xf>
    <xf numFmtId="166" fontId="23" fillId="33" borderId="10" xfId="0" applyNumberFormat="1" applyFont="1" applyFill="1" applyBorder="1" applyAlignment="1">
      <alignment vertical="top"/>
    </xf>
    <xf numFmtId="0" fontId="29" fillId="0" borderId="10" xfId="0" applyFont="1" applyBorder="1" applyAlignment="1">
      <alignment wrapText="1"/>
    </xf>
    <xf numFmtId="0" fontId="0" fillId="0" borderId="0" xfId="0" applyAlignment="1">
      <alignment/>
    </xf>
    <xf numFmtId="0" fontId="5" fillId="34" borderId="0" xfId="0" applyFont="1" applyFill="1" applyAlignment="1">
      <alignment horizontal="right"/>
    </xf>
    <xf numFmtId="0" fontId="3" fillId="34" borderId="0" xfId="0" applyFont="1" applyFill="1" applyAlignment="1">
      <alignment horizontal="center" wrapText="1"/>
    </xf>
    <xf numFmtId="0" fontId="3" fillId="34" borderId="0" xfId="0" applyFont="1" applyFill="1" applyAlignment="1">
      <alignment horizontal="center"/>
    </xf>
    <xf numFmtId="0" fontId="5" fillId="34" borderId="0" xfId="0" applyFont="1" applyFill="1" applyBorder="1" applyAlignment="1">
      <alignment horizontal="right"/>
    </xf>
    <xf numFmtId="44" fontId="3" fillId="34" borderId="0" xfId="43" applyFont="1" applyFill="1" applyAlignment="1">
      <alignment horizontal="center" wrapText="1"/>
    </xf>
    <xf numFmtId="0" fontId="0" fillId="0" borderId="0" xfId="0" applyAlignment="1">
      <alignment horizontal="center"/>
    </xf>
    <xf numFmtId="0" fontId="13" fillId="0" borderId="0" xfId="0" applyFont="1" applyBorder="1" applyAlignment="1">
      <alignment/>
    </xf>
    <xf numFmtId="165" fontId="13" fillId="0" borderId="0" xfId="0" applyNumberFormat="1" applyFont="1" applyBorder="1" applyAlignment="1">
      <alignment/>
    </xf>
    <xf numFmtId="165" fontId="11" fillId="0" borderId="0" xfId="0" applyNumberFormat="1" applyFont="1" applyBorder="1" applyAlignment="1">
      <alignment/>
    </xf>
    <xf numFmtId="0" fontId="0" fillId="0" borderId="0" xfId="0" applyBorder="1" applyAlignment="1">
      <alignment/>
    </xf>
    <xf numFmtId="49" fontId="13" fillId="0" borderId="10" xfId="0" applyNumberFormat="1" applyFont="1" applyFill="1" applyBorder="1" applyAlignment="1">
      <alignment vertical="top"/>
    </xf>
    <xf numFmtId="0" fontId="13" fillId="0" borderId="10" xfId="0" applyFont="1" applyFill="1" applyBorder="1" applyAlignment="1">
      <alignment vertical="top" wrapText="1"/>
    </xf>
    <xf numFmtId="0" fontId="13" fillId="0" borderId="10" xfId="0" applyFont="1" applyBorder="1" applyAlignment="1">
      <alignment horizontal="left" vertical="top"/>
    </xf>
    <xf numFmtId="0" fontId="12" fillId="0" borderId="10" xfId="0" applyFont="1" applyBorder="1" applyAlignment="1">
      <alignment horizontal="left" vertical="top"/>
    </xf>
    <xf numFmtId="0" fontId="13" fillId="0" borderId="10" xfId="56" applyFont="1" applyBorder="1" applyAlignment="1">
      <alignment vertical="top" wrapText="1"/>
      <protection/>
    </xf>
    <xf numFmtId="168" fontId="12" fillId="0" borderId="10" xfId="0" applyNumberFormat="1" applyFont="1" applyFill="1" applyBorder="1" applyAlignment="1">
      <alignment vertical="top"/>
    </xf>
    <xf numFmtId="168" fontId="13" fillId="0" borderId="10" xfId="0" applyNumberFormat="1" applyFont="1" applyFill="1" applyBorder="1" applyAlignment="1">
      <alignment vertical="top"/>
    </xf>
    <xf numFmtId="0" fontId="23" fillId="0" borderId="10" xfId="0" applyFont="1" applyBorder="1" applyAlignment="1">
      <alignment/>
    </xf>
    <xf numFmtId="0" fontId="5" fillId="34" borderId="10" xfId="0" applyFont="1" applyFill="1" applyBorder="1" applyAlignment="1">
      <alignment/>
    </xf>
    <xf numFmtId="0" fontId="3" fillId="34" borderId="10" xfId="0" applyFont="1" applyFill="1" applyBorder="1" applyAlignment="1">
      <alignment/>
    </xf>
    <xf numFmtId="0" fontId="5" fillId="0" borderId="10" xfId="0" applyFont="1" applyBorder="1" applyAlignment="1">
      <alignment horizontal="center" vertical="top"/>
    </xf>
    <xf numFmtId="0" fontId="13" fillId="0" borderId="10" xfId="0" applyNumberFormat="1" applyFont="1" applyFill="1" applyBorder="1" applyAlignment="1" applyProtection="1">
      <alignment vertical="top" wrapText="1"/>
      <protection locked="0"/>
    </xf>
    <xf numFmtId="166" fontId="13" fillId="33" borderId="10" xfId="0" applyNumberFormat="1" applyFont="1" applyFill="1" applyBorder="1" applyAlignment="1">
      <alignment horizontal="right" vertical="top"/>
    </xf>
    <xf numFmtId="0" fontId="13" fillId="0" borderId="10" xfId="53" applyFont="1" applyBorder="1" applyAlignment="1">
      <alignment wrapText="1"/>
      <protection/>
    </xf>
    <xf numFmtId="165" fontId="16" fillId="0" borderId="10" xfId="0" applyNumberFormat="1" applyFont="1" applyBorder="1" applyAlignment="1">
      <alignment vertical="top"/>
    </xf>
    <xf numFmtId="0" fontId="31" fillId="0" borderId="10" xfId="0" applyFont="1" applyBorder="1" applyAlignment="1">
      <alignment wrapText="1"/>
    </xf>
    <xf numFmtId="0" fontId="32" fillId="0" borderId="10" xfId="0" applyFont="1" applyBorder="1" applyAlignment="1">
      <alignment horizontal="justify" vertical="top" wrapText="1"/>
    </xf>
    <xf numFmtId="0" fontId="33" fillId="0" borderId="10" xfId="0" applyFont="1" applyBorder="1" applyAlignment="1">
      <alignment/>
    </xf>
    <xf numFmtId="0" fontId="5" fillId="34" borderId="10" xfId="0" applyFont="1" applyFill="1" applyBorder="1" applyAlignment="1">
      <alignment horizontal="center" vertical="top"/>
    </xf>
    <xf numFmtId="49" fontId="13" fillId="34" borderId="10" xfId="0" applyNumberFormat="1" applyFont="1" applyFill="1" applyBorder="1" applyAlignment="1">
      <alignment vertical="top"/>
    </xf>
    <xf numFmtId="49" fontId="14" fillId="34" borderId="10" xfId="0" applyNumberFormat="1" applyFont="1" applyFill="1" applyBorder="1" applyAlignment="1">
      <alignment vertical="top"/>
    </xf>
    <xf numFmtId="0" fontId="3" fillId="34" borderId="10" xfId="0" applyFont="1" applyFill="1" applyBorder="1" applyAlignment="1">
      <alignment vertical="top" wrapText="1"/>
    </xf>
    <xf numFmtId="49" fontId="3" fillId="34" borderId="10" xfId="0" applyNumberFormat="1" applyFont="1" applyFill="1" applyBorder="1" applyAlignment="1">
      <alignment vertical="top"/>
    </xf>
    <xf numFmtId="166" fontId="3" fillId="34" borderId="10" xfId="0" applyNumberFormat="1" applyFont="1" applyFill="1" applyBorder="1" applyAlignment="1">
      <alignment vertical="top"/>
    </xf>
    <xf numFmtId="165" fontId="11" fillId="34" borderId="10" xfId="0" applyNumberFormat="1" applyFont="1" applyFill="1" applyBorder="1" applyAlignment="1">
      <alignment vertical="top"/>
    </xf>
    <xf numFmtId="166" fontId="13" fillId="34" borderId="10" xfId="0" applyNumberFormat="1" applyFont="1" applyFill="1" applyBorder="1" applyAlignment="1">
      <alignment vertical="top"/>
    </xf>
    <xf numFmtId="166" fontId="23" fillId="34" borderId="10" xfId="0" applyNumberFormat="1" applyFont="1" applyFill="1" applyBorder="1" applyAlignment="1">
      <alignment horizontal="center"/>
    </xf>
    <xf numFmtId="166" fontId="23" fillId="34" borderId="10" xfId="0" applyNumberFormat="1" applyFont="1" applyFill="1" applyBorder="1" applyAlignment="1">
      <alignment/>
    </xf>
    <xf numFmtId="0" fontId="10" fillId="34" borderId="10" xfId="0" applyFont="1" applyFill="1" applyBorder="1" applyAlignment="1">
      <alignment/>
    </xf>
    <xf numFmtId="0" fontId="17" fillId="0" borderId="0" xfId="0" applyFont="1" applyAlignment="1">
      <alignment/>
    </xf>
    <xf numFmtId="0" fontId="19" fillId="0" borderId="0" xfId="0" applyFont="1" applyFill="1" applyAlignment="1">
      <alignment/>
    </xf>
    <xf numFmtId="0" fontId="17" fillId="0" borderId="0" xfId="0" applyFont="1" applyAlignment="1">
      <alignment horizontal="left"/>
    </xf>
    <xf numFmtId="0" fontId="17" fillId="0" borderId="0" xfId="0" applyFont="1" applyAlignment="1">
      <alignment horizontal="right"/>
    </xf>
    <xf numFmtId="49" fontId="17" fillId="0" borderId="10" xfId="0" applyNumberFormat="1" applyFont="1" applyBorder="1" applyAlignment="1" applyProtection="1">
      <alignment horizontal="center"/>
      <protection/>
    </xf>
    <xf numFmtId="0" fontId="17" fillId="0" borderId="10" xfId="0" applyFont="1" applyBorder="1" applyAlignment="1">
      <alignment horizontal="center"/>
    </xf>
    <xf numFmtId="49" fontId="17" fillId="0" borderId="10" xfId="0" applyNumberFormat="1" applyFont="1" applyBorder="1" applyAlignment="1" applyProtection="1">
      <alignment horizontal="center" wrapText="1"/>
      <protection/>
    </xf>
    <xf numFmtId="49" fontId="17" fillId="0" borderId="10" xfId="0" applyNumberFormat="1" applyFont="1" applyBorder="1" applyAlignment="1" applyProtection="1">
      <alignment horizontal="left" wrapText="1"/>
      <protection/>
    </xf>
    <xf numFmtId="177" fontId="17" fillId="0" borderId="10" xfId="0" applyNumberFormat="1" applyFont="1" applyBorder="1" applyAlignment="1" applyProtection="1">
      <alignment horizontal="right" wrapText="1"/>
      <protection/>
    </xf>
    <xf numFmtId="177" fontId="17" fillId="0" borderId="10" xfId="0" applyNumberFormat="1" applyFont="1" applyBorder="1" applyAlignment="1">
      <alignment/>
    </xf>
    <xf numFmtId="168" fontId="17" fillId="0" borderId="10" xfId="0" applyNumberFormat="1" applyFont="1" applyBorder="1" applyAlignment="1">
      <alignment/>
    </xf>
    <xf numFmtId="1" fontId="17" fillId="0" borderId="10" xfId="0" applyNumberFormat="1" applyFont="1" applyBorder="1" applyAlignment="1" applyProtection="1">
      <alignment horizontal="center" wrapText="1"/>
      <protection/>
    </xf>
    <xf numFmtId="186" fontId="17" fillId="0" borderId="10" xfId="0" applyNumberFormat="1" applyFont="1" applyBorder="1" applyAlignment="1" applyProtection="1">
      <alignment horizontal="left" wrapText="1"/>
      <protection/>
    </xf>
    <xf numFmtId="177" fontId="34" fillId="0" borderId="12" xfId="0" applyNumberFormat="1" applyFont="1" applyBorder="1" applyAlignment="1" applyProtection="1">
      <alignment horizontal="right" vertical="center" wrapText="1"/>
      <protection/>
    </xf>
    <xf numFmtId="177" fontId="17" fillId="0" borderId="12" xfId="0" applyNumberFormat="1" applyFont="1" applyBorder="1" applyAlignment="1" applyProtection="1">
      <alignment horizontal="right" vertical="center" wrapText="1"/>
      <protection/>
    </xf>
    <xf numFmtId="177" fontId="17" fillId="0" borderId="12" xfId="0" applyNumberFormat="1" applyFont="1" applyBorder="1" applyAlignment="1" applyProtection="1">
      <alignment horizontal="right" wrapText="1"/>
      <protection/>
    </xf>
    <xf numFmtId="49" fontId="35" fillId="0" borderId="10" xfId="0" applyNumberFormat="1" applyFont="1" applyBorder="1" applyAlignment="1" applyProtection="1">
      <alignment horizontal="left"/>
      <protection/>
    </xf>
    <xf numFmtId="49" fontId="35" fillId="0" borderId="10" xfId="0" applyNumberFormat="1" applyFont="1" applyBorder="1" applyAlignment="1" applyProtection="1">
      <alignment horizontal="center"/>
      <protection/>
    </xf>
    <xf numFmtId="49" fontId="35" fillId="0" borderId="10" xfId="0" applyNumberFormat="1" applyFont="1" applyBorder="1" applyAlignment="1" applyProtection="1">
      <alignment horizontal="center" wrapText="1"/>
      <protection/>
    </xf>
    <xf numFmtId="177" fontId="35" fillId="0" borderId="10" xfId="0" applyNumberFormat="1" applyFont="1" applyBorder="1" applyAlignment="1" applyProtection="1">
      <alignment horizontal="right" wrapText="1"/>
      <protection/>
    </xf>
    <xf numFmtId="177" fontId="35" fillId="0" borderId="10" xfId="0" applyNumberFormat="1" applyFont="1" applyBorder="1" applyAlignment="1">
      <alignment/>
    </xf>
    <xf numFmtId="168" fontId="35" fillId="0" borderId="10" xfId="0" applyNumberFormat="1" applyFont="1" applyBorder="1" applyAlignment="1">
      <alignment/>
    </xf>
    <xf numFmtId="0" fontId="12" fillId="0" borderId="0" xfId="0" applyFont="1" applyAlignment="1">
      <alignment/>
    </xf>
    <xf numFmtId="0" fontId="12" fillId="0" borderId="0" xfId="0" applyFont="1" applyAlignment="1">
      <alignment/>
    </xf>
    <xf numFmtId="0" fontId="13" fillId="0" borderId="0" xfId="0" applyFont="1" applyFill="1" applyAlignment="1">
      <alignment vertical="center" wrapText="1"/>
    </xf>
    <xf numFmtId="49" fontId="13" fillId="0" borderId="10" xfId="0" applyNumberFormat="1" applyFont="1" applyBorder="1" applyAlignment="1" applyProtection="1">
      <alignment horizontal="center"/>
      <protection/>
    </xf>
    <xf numFmtId="49" fontId="13" fillId="0" borderId="10" xfId="0" applyNumberFormat="1" applyFont="1" applyBorder="1" applyAlignment="1" applyProtection="1">
      <alignment horizontal="left" wrapText="1"/>
      <protection/>
    </xf>
    <xf numFmtId="49" fontId="13" fillId="0" borderId="10" xfId="0" applyNumberFormat="1" applyFont="1" applyBorder="1" applyAlignment="1" applyProtection="1">
      <alignment horizontal="center" wrapText="1"/>
      <protection/>
    </xf>
    <xf numFmtId="177" fontId="13" fillId="0" borderId="10" xfId="0" applyNumberFormat="1" applyFont="1" applyBorder="1" applyAlignment="1" applyProtection="1">
      <alignment horizontal="right" wrapText="1"/>
      <protection/>
    </xf>
    <xf numFmtId="168" fontId="13" fillId="0" borderId="10" xfId="0" applyNumberFormat="1" applyFont="1" applyBorder="1" applyAlignment="1" applyProtection="1">
      <alignment horizontal="right"/>
      <protection/>
    </xf>
    <xf numFmtId="49" fontId="12" fillId="0" borderId="10" xfId="0" applyNumberFormat="1" applyFont="1" applyBorder="1" applyAlignment="1">
      <alignment horizontal="center"/>
    </xf>
    <xf numFmtId="49" fontId="12" fillId="0" borderId="10" xfId="0" applyNumberFormat="1" applyFont="1" applyBorder="1" applyAlignment="1" applyProtection="1">
      <alignment horizontal="left" wrapText="1"/>
      <protection/>
    </xf>
    <xf numFmtId="49" fontId="12" fillId="0" borderId="10" xfId="0" applyNumberFormat="1" applyFont="1" applyBorder="1" applyAlignment="1" applyProtection="1">
      <alignment horizontal="center" wrapText="1"/>
      <protection/>
    </xf>
    <xf numFmtId="177" fontId="12" fillId="0" borderId="10" xfId="0" applyNumberFormat="1" applyFont="1" applyBorder="1" applyAlignment="1" applyProtection="1">
      <alignment horizontal="right" wrapText="1"/>
      <protection/>
    </xf>
    <xf numFmtId="168" fontId="12" fillId="0" borderId="10" xfId="0" applyNumberFormat="1" applyFont="1" applyBorder="1" applyAlignment="1" applyProtection="1">
      <alignment horizontal="right"/>
      <protection/>
    </xf>
    <xf numFmtId="49" fontId="13" fillId="0" borderId="10" xfId="0" applyNumberFormat="1" applyFont="1" applyBorder="1" applyAlignment="1">
      <alignment horizontal="center"/>
    </xf>
    <xf numFmtId="49" fontId="13" fillId="0" borderId="10" xfId="0" applyNumberFormat="1" applyFont="1" applyBorder="1" applyAlignment="1" applyProtection="1">
      <alignment horizontal="left"/>
      <protection/>
    </xf>
    <xf numFmtId="177" fontId="13" fillId="0" borderId="10" xfId="0" applyNumberFormat="1" applyFont="1" applyBorder="1" applyAlignment="1" applyProtection="1">
      <alignment horizontal="right"/>
      <protection/>
    </xf>
    <xf numFmtId="49" fontId="12" fillId="0" borderId="10" xfId="0" applyNumberFormat="1" applyFont="1" applyBorder="1" applyAlignment="1" applyProtection="1">
      <alignment horizontal="center"/>
      <protection/>
    </xf>
    <xf numFmtId="0" fontId="17" fillId="0" borderId="0" xfId="0" applyFont="1" applyAlignment="1">
      <alignment/>
    </xf>
    <xf numFmtId="49" fontId="17" fillId="0" borderId="0" xfId="0" applyNumberFormat="1" applyFont="1" applyBorder="1" applyAlignment="1" applyProtection="1">
      <alignment wrapText="1"/>
      <protection/>
    </xf>
    <xf numFmtId="0" fontId="17" fillId="0" borderId="0" xfId="0" applyFont="1" applyBorder="1" applyAlignment="1" applyProtection="1">
      <alignment/>
      <protection/>
    </xf>
    <xf numFmtId="0" fontId="17" fillId="0" borderId="0" xfId="0" applyFont="1" applyBorder="1" applyAlignment="1" applyProtection="1">
      <alignment horizontal="left" vertical="top" wrapText="1"/>
      <protection/>
    </xf>
    <xf numFmtId="0" fontId="17" fillId="0" borderId="0" xfId="0" applyFont="1" applyBorder="1" applyAlignment="1" applyProtection="1">
      <alignment wrapText="1"/>
      <protection/>
    </xf>
    <xf numFmtId="49" fontId="17" fillId="0" borderId="10" xfId="0" applyNumberFormat="1" applyFont="1" applyBorder="1" applyAlignment="1" applyProtection="1">
      <alignment horizontal="center" vertical="center" wrapText="1"/>
      <protection/>
    </xf>
    <xf numFmtId="0" fontId="17" fillId="0" borderId="10" xfId="0" applyFont="1" applyBorder="1" applyAlignment="1">
      <alignment horizontal="center" vertical="center" wrapText="1"/>
    </xf>
    <xf numFmtId="177" fontId="35" fillId="0" borderId="10" xfId="0" applyNumberFormat="1" applyFont="1" applyBorder="1" applyAlignment="1" applyProtection="1">
      <alignment horizontal="right"/>
      <protection/>
    </xf>
    <xf numFmtId="49" fontId="35" fillId="0" borderId="10" xfId="0" applyNumberFormat="1" applyFont="1" applyBorder="1" applyAlignment="1" applyProtection="1">
      <alignment horizontal="left" wrapText="1"/>
      <protection/>
    </xf>
    <xf numFmtId="1" fontId="35" fillId="0" borderId="10" xfId="0" applyNumberFormat="1" applyFont="1" applyBorder="1" applyAlignment="1" applyProtection="1">
      <alignment horizontal="center" wrapText="1"/>
      <protection/>
    </xf>
    <xf numFmtId="177" fontId="17" fillId="0" borderId="0" xfId="0" applyNumberFormat="1" applyFont="1" applyAlignment="1">
      <alignment/>
    </xf>
    <xf numFmtId="0" fontId="3" fillId="0" borderId="0" xfId="0" applyFont="1" applyAlignment="1">
      <alignment horizontal="center"/>
    </xf>
    <xf numFmtId="0" fontId="5" fillId="0" borderId="0" xfId="0" applyFont="1" applyAlignment="1">
      <alignment horizontal="right"/>
    </xf>
    <xf numFmtId="0" fontId="4" fillId="0" borderId="0" xfId="0" applyFont="1" applyAlignment="1">
      <alignment horizontal="right"/>
    </xf>
    <xf numFmtId="0" fontId="24" fillId="0" borderId="0" xfId="0" applyFont="1" applyAlignment="1">
      <alignment horizont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2" fillId="33" borderId="10" xfId="0" applyFont="1" applyFill="1" applyBorder="1" applyAlignment="1">
      <alignment horizontal="center" vertical="center"/>
    </xf>
    <xf numFmtId="165" fontId="12" fillId="33" borderId="10" xfId="0" applyNumberFormat="1" applyFont="1" applyFill="1" applyBorder="1" applyAlignment="1">
      <alignment horizontal="center" vertical="center" wrapText="1"/>
    </xf>
    <xf numFmtId="165" fontId="12" fillId="33" borderId="10" xfId="0" applyNumberFormat="1" applyFont="1" applyFill="1" applyBorder="1" applyAlignment="1">
      <alignment horizontal="center" vertical="center" textRotation="90" wrapText="1"/>
    </xf>
    <xf numFmtId="49" fontId="12" fillId="0" borderId="10"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49" fontId="13" fillId="0" borderId="10" xfId="0" applyNumberFormat="1" applyFont="1" applyFill="1" applyBorder="1" applyAlignment="1">
      <alignment horizontal="center" wrapText="1"/>
    </xf>
    <xf numFmtId="49" fontId="13" fillId="0" borderId="11"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49" fontId="5" fillId="0" borderId="10" xfId="0" applyNumberFormat="1" applyFont="1" applyFill="1" applyBorder="1" applyAlignment="1">
      <alignment horizontal="center" wrapText="1"/>
    </xf>
    <xf numFmtId="0" fontId="19" fillId="0" borderId="0" xfId="0" applyFont="1" applyFill="1" applyAlignment="1">
      <alignment horizontal="center"/>
    </xf>
    <xf numFmtId="0" fontId="12" fillId="0" borderId="16" xfId="0" applyFont="1" applyBorder="1" applyAlignment="1" applyProtection="1">
      <alignment horizontal="right" wrapText="1"/>
      <protection/>
    </xf>
    <xf numFmtId="0" fontId="23" fillId="33" borderId="0" xfId="0" applyFont="1" applyFill="1" applyAlignment="1">
      <alignment horizontal="center"/>
    </xf>
    <xf numFmtId="0" fontId="17" fillId="0" borderId="0" xfId="0" applyFont="1" applyBorder="1" applyAlignment="1" applyProtection="1">
      <alignment horizontal="left"/>
      <protection/>
    </xf>
    <xf numFmtId="0" fontId="5" fillId="34" borderId="0" xfId="0" applyFont="1" applyFill="1" applyAlignment="1">
      <alignment horizontal="right"/>
    </xf>
    <xf numFmtId="0" fontId="5" fillId="34" borderId="10" xfId="0" applyFont="1" applyFill="1" applyBorder="1" applyAlignment="1">
      <alignment horizontal="center" vertical="center"/>
    </xf>
    <xf numFmtId="0" fontId="3" fillId="34" borderId="0" xfId="0" applyFont="1" applyFill="1" applyAlignment="1">
      <alignment horizontal="center" wrapText="1"/>
    </xf>
    <xf numFmtId="0" fontId="9"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3" fillId="34" borderId="0" xfId="0" applyFont="1" applyFill="1" applyAlignment="1">
      <alignment horizontal="center"/>
    </xf>
    <xf numFmtId="0" fontId="0" fillId="34" borderId="10" xfId="0" applyFont="1" applyFill="1" applyBorder="1" applyAlignment="1">
      <alignment horizontal="center" vertical="center"/>
    </xf>
    <xf numFmtId="0" fontId="5" fillId="34" borderId="0" xfId="0" applyFont="1" applyFill="1" applyBorder="1" applyAlignment="1">
      <alignment horizontal="right"/>
    </xf>
    <xf numFmtId="0" fontId="8" fillId="34" borderId="0" xfId="0" applyFont="1" applyFill="1" applyBorder="1" applyAlignment="1">
      <alignment horizontal="center"/>
    </xf>
    <xf numFmtId="0" fontId="3" fillId="34" borderId="0" xfId="0" applyFont="1" applyFill="1" applyBorder="1" applyAlignment="1">
      <alignment horizontal="center"/>
    </xf>
    <xf numFmtId="44" fontId="3" fillId="34" borderId="0" xfId="43" applyFont="1" applyFill="1" applyAlignment="1">
      <alignment horizontal="center" wrapText="1"/>
    </xf>
    <xf numFmtId="0" fontId="8" fillId="34" borderId="16" xfId="0" applyFont="1" applyFill="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 xfId="53"/>
    <cellStyle name="Обычный_Лист1" xfId="54"/>
    <cellStyle name="Обычный_Лист2" xfId="55"/>
    <cellStyle name="Обычный_прил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E78"/>
  <sheetViews>
    <sheetView tabSelected="1" zoomScalePageLayoutView="0" workbookViewId="0" topLeftCell="A1">
      <selection activeCell="B4" sqref="B4"/>
    </sheetView>
  </sheetViews>
  <sheetFormatPr defaultColWidth="9.00390625" defaultRowHeight="12.75"/>
  <cols>
    <col min="1" max="1" width="4.625" style="0" customWidth="1"/>
    <col min="2" max="2" width="55.125" style="0" customWidth="1"/>
    <col min="3" max="3" width="24.75390625" style="0" customWidth="1"/>
    <col min="4" max="5" width="10.875" style="0" customWidth="1"/>
  </cols>
  <sheetData>
    <row r="1" spans="2:5" ht="12.75">
      <c r="B1" s="168" t="s">
        <v>43</v>
      </c>
      <c r="C1" s="168"/>
      <c r="D1" s="168"/>
      <c r="E1" s="168"/>
    </row>
    <row r="2" spans="2:5" ht="12.75">
      <c r="B2" s="168" t="s">
        <v>4</v>
      </c>
      <c r="C2" s="168"/>
      <c r="D2" s="168"/>
      <c r="E2" s="168"/>
    </row>
    <row r="3" spans="2:5" ht="12.75">
      <c r="B3" s="168" t="s">
        <v>983</v>
      </c>
      <c r="C3" s="168"/>
      <c r="D3" s="168"/>
      <c r="E3" s="168"/>
    </row>
    <row r="4" spans="2:5" ht="12.75">
      <c r="B4" s="2"/>
      <c r="C4" s="2"/>
      <c r="D4" s="2"/>
      <c r="E4" s="2"/>
    </row>
    <row r="5" spans="2:5" ht="15.75">
      <c r="B5" s="167" t="s">
        <v>42</v>
      </c>
      <c r="C5" s="167"/>
      <c r="D5" s="167"/>
      <c r="E5" s="167"/>
    </row>
    <row r="6" spans="2:5" ht="15.75">
      <c r="B6" s="167" t="s">
        <v>427</v>
      </c>
      <c r="C6" s="167"/>
      <c r="D6" s="167"/>
      <c r="E6" s="167"/>
    </row>
    <row r="7" spans="2:5" ht="12.75">
      <c r="B7" s="2"/>
      <c r="C7" s="2"/>
      <c r="D7" s="2"/>
      <c r="E7" s="2" t="s">
        <v>221</v>
      </c>
    </row>
    <row r="8" spans="1:5" ht="44.25" customHeight="1">
      <c r="A8" s="47" t="s">
        <v>323</v>
      </c>
      <c r="B8" s="18" t="s">
        <v>44</v>
      </c>
      <c r="C8" s="19" t="s">
        <v>45</v>
      </c>
      <c r="D8" s="4" t="s">
        <v>369</v>
      </c>
      <c r="E8" s="4" t="s">
        <v>359</v>
      </c>
    </row>
    <row r="9" spans="1:5" ht="12.75">
      <c r="A9" s="45">
        <v>1</v>
      </c>
      <c r="B9" s="20" t="s">
        <v>46</v>
      </c>
      <c r="C9" s="24" t="s">
        <v>16</v>
      </c>
      <c r="D9" s="21">
        <f>D11+D16+D26</f>
        <v>18033.5</v>
      </c>
      <c r="E9" s="21">
        <f>E11+E16+E26</f>
        <v>10114.3</v>
      </c>
    </row>
    <row r="10" spans="1:5" ht="25.5">
      <c r="A10" s="45">
        <f>A9+1</f>
        <v>2</v>
      </c>
      <c r="B10" s="22" t="s">
        <v>47</v>
      </c>
      <c r="C10" s="25" t="s">
        <v>48</v>
      </c>
      <c r="D10" s="23">
        <f>D11+D16</f>
        <v>0</v>
      </c>
      <c r="E10" s="23">
        <f>E11+E16</f>
        <v>-2294.7</v>
      </c>
    </row>
    <row r="11" spans="1:5" ht="25.5">
      <c r="A11" s="45">
        <f aca="true" t="shared" si="0" ref="A11:A34">A10+1</f>
        <v>3</v>
      </c>
      <c r="B11" s="20" t="s">
        <v>17</v>
      </c>
      <c r="C11" s="24" t="s">
        <v>49</v>
      </c>
      <c r="D11" s="21">
        <f>D12+D14</f>
        <v>0</v>
      </c>
      <c r="E11" s="21">
        <f>E12+E14</f>
        <v>-2300</v>
      </c>
    </row>
    <row r="12" spans="1:5" ht="30" customHeight="1">
      <c r="A12" s="45">
        <f t="shared" si="0"/>
        <v>4</v>
      </c>
      <c r="B12" s="22" t="s">
        <v>50</v>
      </c>
      <c r="C12" s="25" t="s">
        <v>51</v>
      </c>
      <c r="D12" s="23">
        <f>D13</f>
        <v>25000</v>
      </c>
      <c r="E12" s="23">
        <f>E13</f>
        <v>2700</v>
      </c>
    </row>
    <row r="13" spans="1:5" ht="45" customHeight="1">
      <c r="A13" s="45">
        <f t="shared" si="0"/>
        <v>5</v>
      </c>
      <c r="B13" s="22" t="s">
        <v>52</v>
      </c>
      <c r="C13" s="25" t="s">
        <v>53</v>
      </c>
      <c r="D13" s="23">
        <v>25000</v>
      </c>
      <c r="E13" s="23">
        <v>2700</v>
      </c>
    </row>
    <row r="14" spans="1:5" ht="38.25">
      <c r="A14" s="45">
        <f t="shared" si="0"/>
        <v>6</v>
      </c>
      <c r="B14" s="22" t="s">
        <v>18</v>
      </c>
      <c r="C14" s="25" t="s">
        <v>54</v>
      </c>
      <c r="D14" s="23">
        <f>D15</f>
        <v>-25000</v>
      </c>
      <c r="E14" s="23">
        <f>E15</f>
        <v>-5000</v>
      </c>
    </row>
    <row r="15" spans="1:5" ht="42" customHeight="1">
      <c r="A15" s="45">
        <f t="shared" si="0"/>
        <v>7</v>
      </c>
      <c r="B15" s="22" t="s">
        <v>19</v>
      </c>
      <c r="C15" s="25" t="s">
        <v>55</v>
      </c>
      <c r="D15" s="23">
        <v>-25000</v>
      </c>
      <c r="E15" s="23">
        <v>-5000</v>
      </c>
    </row>
    <row r="16" spans="1:5" ht="25.5">
      <c r="A16" s="45">
        <f t="shared" si="0"/>
        <v>8</v>
      </c>
      <c r="B16" s="20" t="s">
        <v>29</v>
      </c>
      <c r="C16" s="24" t="s">
        <v>56</v>
      </c>
      <c r="D16" s="21">
        <f>D17</f>
        <v>0</v>
      </c>
      <c r="E16" s="21">
        <f>E17</f>
        <v>5.3</v>
      </c>
    </row>
    <row r="17" spans="1:5" ht="25.5">
      <c r="A17" s="45">
        <f t="shared" si="0"/>
        <v>9</v>
      </c>
      <c r="B17" s="22" t="s">
        <v>30</v>
      </c>
      <c r="C17" s="25" t="s">
        <v>57</v>
      </c>
      <c r="D17" s="23">
        <f>D18+D23</f>
        <v>0</v>
      </c>
      <c r="E17" s="23">
        <f>E18+E23</f>
        <v>5.3</v>
      </c>
    </row>
    <row r="18" spans="1:5" ht="25.5">
      <c r="A18" s="45">
        <f t="shared" si="0"/>
        <v>10</v>
      </c>
      <c r="B18" s="22" t="s">
        <v>219</v>
      </c>
      <c r="C18" s="25" t="s">
        <v>220</v>
      </c>
      <c r="D18" s="23">
        <f>D19+D21</f>
        <v>10000</v>
      </c>
      <c r="E18" s="23">
        <f>E19+E21</f>
        <v>5.3</v>
      </c>
    </row>
    <row r="19" spans="1:5" ht="25.5">
      <c r="A19" s="45">
        <f t="shared" si="0"/>
        <v>11</v>
      </c>
      <c r="B19" s="22" t="s">
        <v>31</v>
      </c>
      <c r="C19" s="25" t="s">
        <v>58</v>
      </c>
      <c r="D19" s="23">
        <f>D20</f>
        <v>0</v>
      </c>
      <c r="E19" s="23">
        <f>E20</f>
        <v>5.3</v>
      </c>
    </row>
    <row r="20" spans="1:5" ht="38.25">
      <c r="A20" s="45">
        <f t="shared" si="0"/>
        <v>12</v>
      </c>
      <c r="B20" s="22" t="s">
        <v>218</v>
      </c>
      <c r="C20" s="25" t="s">
        <v>59</v>
      </c>
      <c r="D20" s="23"/>
      <c r="E20" s="23">
        <v>5.3</v>
      </c>
    </row>
    <row r="21" spans="1:5" ht="38.25">
      <c r="A21" s="45">
        <f t="shared" si="0"/>
        <v>13</v>
      </c>
      <c r="B21" s="22" t="s">
        <v>259</v>
      </c>
      <c r="C21" s="25" t="s">
        <v>260</v>
      </c>
      <c r="D21" s="23">
        <f>D22</f>
        <v>10000</v>
      </c>
      <c r="E21" s="23">
        <f>E22</f>
        <v>0</v>
      </c>
    </row>
    <row r="22" spans="1:5" ht="51">
      <c r="A22" s="45">
        <f t="shared" si="0"/>
        <v>14</v>
      </c>
      <c r="B22" s="22" t="s">
        <v>261</v>
      </c>
      <c r="C22" s="25" t="s">
        <v>262</v>
      </c>
      <c r="D22" s="23">
        <v>10000</v>
      </c>
      <c r="E22" s="23"/>
    </row>
    <row r="23" spans="1:5" ht="25.5">
      <c r="A23" s="45">
        <f t="shared" si="0"/>
        <v>15</v>
      </c>
      <c r="B23" s="22" t="s">
        <v>263</v>
      </c>
      <c r="C23" s="25" t="s">
        <v>264</v>
      </c>
      <c r="D23" s="23">
        <f>D24</f>
        <v>-10000</v>
      </c>
      <c r="E23" s="23">
        <f>E24</f>
        <v>0</v>
      </c>
    </row>
    <row r="24" spans="1:5" ht="38.25">
      <c r="A24" s="45">
        <f t="shared" si="0"/>
        <v>16</v>
      </c>
      <c r="B24" s="22" t="s">
        <v>265</v>
      </c>
      <c r="C24" s="25" t="s">
        <v>266</v>
      </c>
      <c r="D24" s="23">
        <f>D25</f>
        <v>-10000</v>
      </c>
      <c r="E24" s="23">
        <f>E25</f>
        <v>0</v>
      </c>
    </row>
    <row r="25" spans="1:5" ht="45" customHeight="1">
      <c r="A25" s="45">
        <f t="shared" si="0"/>
        <v>17</v>
      </c>
      <c r="B25" s="22" t="s">
        <v>267</v>
      </c>
      <c r="C25" s="25" t="s">
        <v>268</v>
      </c>
      <c r="D25" s="23">
        <v>-10000</v>
      </c>
      <c r="E25" s="23"/>
    </row>
    <row r="26" spans="1:5" ht="22.5" customHeight="1">
      <c r="A26" s="45">
        <f t="shared" si="0"/>
        <v>18</v>
      </c>
      <c r="B26" s="20" t="s">
        <v>20</v>
      </c>
      <c r="C26" s="24" t="s">
        <v>269</v>
      </c>
      <c r="D26" s="21">
        <f>D27+D31</f>
        <v>18033.5</v>
      </c>
      <c r="E26" s="21">
        <f>E27+E31</f>
        <v>12409</v>
      </c>
    </row>
    <row r="27" spans="1:5" ht="12.75">
      <c r="A27" s="45">
        <f t="shared" si="0"/>
        <v>19</v>
      </c>
      <c r="B27" s="22" t="s">
        <v>21</v>
      </c>
      <c r="C27" s="25" t="s">
        <v>270</v>
      </c>
      <c r="D27" s="23">
        <f aca="true" t="shared" si="1" ref="D27:E29">D28</f>
        <v>-841341.1</v>
      </c>
      <c r="E27" s="23">
        <f t="shared" si="1"/>
        <v>-825330.8</v>
      </c>
    </row>
    <row r="28" spans="1:5" ht="12.75">
      <c r="A28" s="45">
        <f t="shared" si="0"/>
        <v>20</v>
      </c>
      <c r="B28" s="22" t="s">
        <v>22</v>
      </c>
      <c r="C28" s="25" t="s">
        <v>271</v>
      </c>
      <c r="D28" s="23">
        <f t="shared" si="1"/>
        <v>-841341.1</v>
      </c>
      <c r="E28" s="23">
        <f t="shared" si="1"/>
        <v>-825330.8</v>
      </c>
    </row>
    <row r="29" spans="1:5" ht="21" customHeight="1">
      <c r="A29" s="45">
        <f t="shared" si="0"/>
        <v>21</v>
      </c>
      <c r="B29" s="22" t="s">
        <v>23</v>
      </c>
      <c r="C29" s="25" t="s">
        <v>272</v>
      </c>
      <c r="D29" s="23">
        <f t="shared" si="1"/>
        <v>-841341.1</v>
      </c>
      <c r="E29" s="23">
        <f t="shared" si="1"/>
        <v>-825330.8</v>
      </c>
    </row>
    <row r="30" spans="1:5" ht="25.5">
      <c r="A30" s="45">
        <f t="shared" si="0"/>
        <v>22</v>
      </c>
      <c r="B30" s="22" t="s">
        <v>24</v>
      </c>
      <c r="C30" s="25" t="s">
        <v>273</v>
      </c>
      <c r="D30" s="23">
        <v>-841341.1</v>
      </c>
      <c r="E30" s="23">
        <v>-825330.8</v>
      </c>
    </row>
    <row r="31" spans="1:5" ht="12.75">
      <c r="A31" s="45">
        <f t="shared" si="0"/>
        <v>23</v>
      </c>
      <c r="B31" s="22" t="s">
        <v>25</v>
      </c>
      <c r="C31" s="25" t="s">
        <v>274</v>
      </c>
      <c r="D31" s="23">
        <f aca="true" t="shared" si="2" ref="D31:E33">D32</f>
        <v>859374.6</v>
      </c>
      <c r="E31" s="23">
        <f t="shared" si="2"/>
        <v>837739.8</v>
      </c>
    </row>
    <row r="32" spans="1:5" ht="12.75">
      <c r="A32" s="45">
        <f t="shared" si="0"/>
        <v>24</v>
      </c>
      <c r="B32" s="22" t="s">
        <v>26</v>
      </c>
      <c r="C32" s="25" t="s">
        <v>275</v>
      </c>
      <c r="D32" s="23">
        <f t="shared" si="2"/>
        <v>859374.6</v>
      </c>
      <c r="E32" s="23">
        <f t="shared" si="2"/>
        <v>837739.8</v>
      </c>
    </row>
    <row r="33" spans="1:5" ht="18" customHeight="1">
      <c r="A33" s="45">
        <f t="shared" si="0"/>
        <v>25</v>
      </c>
      <c r="B33" s="22" t="s">
        <v>27</v>
      </c>
      <c r="C33" s="25" t="s">
        <v>276</v>
      </c>
      <c r="D33" s="23">
        <f t="shared" si="2"/>
        <v>859374.6</v>
      </c>
      <c r="E33" s="23">
        <f t="shared" si="2"/>
        <v>837739.8</v>
      </c>
    </row>
    <row r="34" spans="1:5" ht="25.5">
      <c r="A34" s="45">
        <f t="shared" si="0"/>
        <v>26</v>
      </c>
      <c r="B34" s="22" t="s">
        <v>28</v>
      </c>
      <c r="C34" s="25" t="s">
        <v>277</v>
      </c>
      <c r="D34" s="23">
        <v>859374.6</v>
      </c>
      <c r="E34" s="23">
        <v>837739.8</v>
      </c>
    </row>
    <row r="35" spans="2:5" ht="12.75">
      <c r="B35" s="1"/>
      <c r="C35" s="1"/>
      <c r="D35" s="1"/>
      <c r="E35" s="1"/>
    </row>
    <row r="36" spans="2:5" ht="12.75">
      <c r="B36" s="1"/>
      <c r="C36" s="1"/>
      <c r="D36" s="1"/>
      <c r="E36" s="1"/>
    </row>
    <row r="37" spans="2:5" ht="18.75">
      <c r="B37" s="30"/>
      <c r="C37" s="30"/>
      <c r="D37" s="30"/>
      <c r="E37" s="30"/>
    </row>
    <row r="38" spans="2:5" ht="18.75">
      <c r="B38" s="30"/>
      <c r="C38" s="30"/>
      <c r="D38" s="30"/>
      <c r="E38" s="30"/>
    </row>
    <row r="39" spans="2:5" ht="18.75">
      <c r="B39" s="30"/>
      <c r="C39" s="30"/>
      <c r="D39" s="30"/>
      <c r="E39" s="30"/>
    </row>
    <row r="40" spans="2:5" ht="18.75">
      <c r="B40" s="30"/>
      <c r="C40" s="30"/>
      <c r="D40" s="30"/>
      <c r="E40" s="30"/>
    </row>
    <row r="41" spans="2:5" ht="18.75">
      <c r="B41" s="30"/>
      <c r="C41" s="30"/>
      <c r="D41" s="30"/>
      <c r="E41" s="30"/>
    </row>
    <row r="42" spans="2:5" ht="12.75">
      <c r="B42" s="1"/>
      <c r="C42" s="1"/>
      <c r="D42" s="1"/>
      <c r="E42" s="1"/>
    </row>
    <row r="43" spans="2:5" ht="12.75">
      <c r="B43" s="1"/>
      <c r="C43" s="1"/>
      <c r="D43" s="1"/>
      <c r="E43" s="1"/>
    </row>
    <row r="44" spans="2:5" ht="12.75">
      <c r="B44" s="1"/>
      <c r="C44" s="1"/>
      <c r="D44" s="1"/>
      <c r="E44" s="1"/>
    </row>
    <row r="45" spans="2:5" ht="12.75">
      <c r="B45" s="1"/>
      <c r="C45" s="1"/>
      <c r="D45" s="1"/>
      <c r="E45" s="1"/>
    </row>
    <row r="46" spans="2:5" ht="12.75">
      <c r="B46" s="1"/>
      <c r="C46" s="1"/>
      <c r="D46" s="1"/>
      <c r="E46" s="1"/>
    </row>
    <row r="47" spans="2:5" ht="12.75">
      <c r="B47" s="1"/>
      <c r="C47" s="1"/>
      <c r="D47" s="1"/>
      <c r="E47" s="1"/>
    </row>
    <row r="48" spans="2:5" ht="12.75">
      <c r="B48" s="1"/>
      <c r="C48" s="1"/>
      <c r="D48" s="1"/>
      <c r="E48" s="1"/>
    </row>
    <row r="49" spans="2:5" ht="12.75">
      <c r="B49" s="1"/>
      <c r="C49" s="1"/>
      <c r="D49" s="1"/>
      <c r="E49" s="1"/>
    </row>
    <row r="50" spans="2:5" ht="12.75">
      <c r="B50" s="1"/>
      <c r="C50" s="1"/>
      <c r="D50" s="1"/>
      <c r="E50" s="1"/>
    </row>
    <row r="51" spans="2:5" ht="12.75">
      <c r="B51" s="1"/>
      <c r="C51" s="1"/>
      <c r="D51" s="1"/>
      <c r="E51" s="1"/>
    </row>
    <row r="52" spans="2:5" ht="12.75">
      <c r="B52" s="1"/>
      <c r="C52" s="1"/>
      <c r="D52" s="1"/>
      <c r="E52" s="1"/>
    </row>
    <row r="53" spans="2:5" ht="12.75">
      <c r="B53" s="1"/>
      <c r="C53" s="1"/>
      <c r="D53" s="1"/>
      <c r="E53" s="1"/>
    </row>
    <row r="54" spans="2:5" ht="12.75">
      <c r="B54" s="1"/>
      <c r="C54" s="1"/>
      <c r="D54" s="1"/>
      <c r="E54" s="1"/>
    </row>
    <row r="55" spans="2:5" ht="12.75">
      <c r="B55" s="1"/>
      <c r="C55" s="1"/>
      <c r="D55" s="1"/>
      <c r="E55" s="1"/>
    </row>
    <row r="56" spans="2:5" ht="12.75">
      <c r="B56" s="1"/>
      <c r="C56" s="1"/>
      <c r="D56" s="1"/>
      <c r="E56" s="1"/>
    </row>
    <row r="57" spans="2:5" ht="12.75">
      <c r="B57" s="1"/>
      <c r="C57" s="1"/>
      <c r="D57" s="1"/>
      <c r="E57" s="1"/>
    </row>
    <row r="58" spans="2:5" ht="12.75">
      <c r="B58" s="1"/>
      <c r="C58" s="1"/>
      <c r="D58" s="1"/>
      <c r="E58" s="1"/>
    </row>
    <row r="59" spans="2:5" ht="12.75">
      <c r="B59" s="1"/>
      <c r="C59" s="1"/>
      <c r="D59" s="1"/>
      <c r="E59" s="1"/>
    </row>
    <row r="60" spans="2:5" ht="12.75">
      <c r="B60" s="1"/>
      <c r="C60" s="1"/>
      <c r="D60" s="1"/>
      <c r="E60" s="1"/>
    </row>
    <row r="61" spans="2:5" ht="12.75">
      <c r="B61" s="1"/>
      <c r="C61" s="1"/>
      <c r="D61" s="1"/>
      <c r="E61" s="1"/>
    </row>
    <row r="62" spans="2:5" ht="12.75">
      <c r="B62" s="1"/>
      <c r="C62" s="1"/>
      <c r="D62" s="1"/>
      <c r="E62" s="1"/>
    </row>
    <row r="63" spans="2:5" ht="12.75">
      <c r="B63" s="1"/>
      <c r="C63" s="1"/>
      <c r="D63" s="1"/>
      <c r="E63" s="1"/>
    </row>
    <row r="64" spans="2:5" ht="12.75">
      <c r="B64" s="1"/>
      <c r="C64" s="1"/>
      <c r="D64" s="1"/>
      <c r="E64" s="1"/>
    </row>
    <row r="65" spans="2:5" ht="12.75">
      <c r="B65" s="1"/>
      <c r="C65" s="1"/>
      <c r="D65" s="1"/>
      <c r="E65" s="1"/>
    </row>
    <row r="66" spans="2:5" ht="12.75">
      <c r="B66" s="1"/>
      <c r="C66" s="1"/>
      <c r="D66" s="1"/>
      <c r="E66" s="1"/>
    </row>
    <row r="67" spans="2:5" ht="12.75">
      <c r="B67" s="1"/>
      <c r="C67" s="1"/>
      <c r="D67" s="1"/>
      <c r="E67" s="1"/>
    </row>
    <row r="68" spans="2:5" ht="12.75">
      <c r="B68" s="1"/>
      <c r="C68" s="1"/>
      <c r="D68" s="1"/>
      <c r="E68" s="1"/>
    </row>
    <row r="69" spans="2:5" ht="12.75">
      <c r="B69" s="1"/>
      <c r="C69" s="1"/>
      <c r="D69" s="1"/>
      <c r="E69" s="1"/>
    </row>
    <row r="70" spans="2:5" ht="12.75">
      <c r="B70" s="1"/>
      <c r="C70" s="1"/>
      <c r="D70" s="1"/>
      <c r="E70" s="1"/>
    </row>
    <row r="71" spans="2:5" ht="12.75">
      <c r="B71" s="1"/>
      <c r="C71" s="1"/>
      <c r="D71" s="1"/>
      <c r="E71" s="1"/>
    </row>
    <row r="72" spans="2:5" ht="12.75">
      <c r="B72" s="1"/>
      <c r="C72" s="1"/>
      <c r="D72" s="1"/>
      <c r="E72" s="1"/>
    </row>
    <row r="73" spans="2:5" ht="12.75">
      <c r="B73" s="1"/>
      <c r="C73" s="1"/>
      <c r="D73" s="1"/>
      <c r="E73" s="1"/>
    </row>
    <row r="74" spans="2:5" ht="12.75">
      <c r="B74" s="1"/>
      <c r="C74" s="1"/>
      <c r="D74" s="1"/>
      <c r="E74" s="1"/>
    </row>
    <row r="75" spans="2:5" ht="12.75">
      <c r="B75" s="1"/>
      <c r="C75" s="1"/>
      <c r="D75" s="1"/>
      <c r="E75" s="1"/>
    </row>
    <row r="76" spans="2:5" ht="12.75">
      <c r="B76" s="1"/>
      <c r="C76" s="1"/>
      <c r="D76" s="1"/>
      <c r="E76" s="1"/>
    </row>
    <row r="77" spans="2:5" ht="12.75">
      <c r="B77" s="1"/>
      <c r="C77" s="1"/>
      <c r="D77" s="1"/>
      <c r="E77" s="1"/>
    </row>
    <row r="78" spans="2:5" ht="12.75">
      <c r="B78" s="1"/>
      <c r="C78" s="1"/>
      <c r="D78" s="1"/>
      <c r="E78" s="1"/>
    </row>
  </sheetData>
  <sheetProtection/>
  <mergeCells count="5">
    <mergeCell ref="B6:E6"/>
    <mergeCell ref="B5:E5"/>
    <mergeCell ref="B1:E1"/>
    <mergeCell ref="B2:E2"/>
    <mergeCell ref="B3:E3"/>
  </mergeCells>
  <printOptions/>
  <pageMargins left="0.5905511811023623" right="0.1968503937007874"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0000FF"/>
  </sheetPr>
  <dimension ref="A1:T130"/>
  <sheetViews>
    <sheetView zoomScalePageLayoutView="0" workbookViewId="0" topLeftCell="A1">
      <selection activeCell="B4" sqref="B4"/>
    </sheetView>
  </sheetViews>
  <sheetFormatPr defaultColWidth="9.00390625" defaultRowHeight="12.75"/>
  <cols>
    <col min="1" max="1" width="3.875" style="0" customWidth="1"/>
    <col min="2" max="2" width="4.75390625" style="0" customWidth="1"/>
    <col min="3" max="3" width="8.625" style="0" customWidth="1"/>
    <col min="4" max="4" width="2.625" style="0" customWidth="1"/>
    <col min="5" max="5" width="6.25390625" style="0" customWidth="1"/>
    <col min="6" max="6" width="4.25390625" style="0" customWidth="1"/>
    <col min="7" max="7" width="60.75390625" style="0" customWidth="1"/>
    <col min="8" max="8" width="5.25390625" style="0" hidden="1" customWidth="1"/>
    <col min="9" max="9" width="11.00390625" style="0" hidden="1" customWidth="1"/>
    <col min="10" max="10" width="4.375" style="0" hidden="1" customWidth="1"/>
    <col min="11" max="11" width="6.125" style="0" hidden="1" customWidth="1"/>
    <col min="12" max="12" width="5.25390625" style="0" hidden="1" customWidth="1"/>
    <col min="13" max="13" width="10.125" style="0" customWidth="1"/>
    <col min="14" max="17" width="10.75390625" style="0" hidden="1" customWidth="1"/>
    <col min="18" max="18" width="11.00390625" style="0" customWidth="1"/>
    <col min="19" max="19" width="5.875" style="0" customWidth="1"/>
    <col min="20" max="30" width="18.125" style="0" customWidth="1"/>
  </cols>
  <sheetData>
    <row r="1" spans="2:19" ht="15.75">
      <c r="B1" s="169" t="s">
        <v>358</v>
      </c>
      <c r="C1" s="169"/>
      <c r="D1" s="169"/>
      <c r="E1" s="169"/>
      <c r="F1" s="169"/>
      <c r="G1" s="169"/>
      <c r="H1" s="169"/>
      <c r="I1" s="169"/>
      <c r="J1" s="169"/>
      <c r="K1" s="169"/>
      <c r="L1" s="169"/>
      <c r="M1" s="169"/>
      <c r="N1" s="169"/>
      <c r="O1" s="169"/>
      <c r="P1" s="169"/>
      <c r="Q1" s="169"/>
      <c r="R1" s="169"/>
      <c r="S1" s="169"/>
    </row>
    <row r="2" spans="2:19" ht="15.75">
      <c r="B2" s="169" t="s">
        <v>4</v>
      </c>
      <c r="C2" s="169"/>
      <c r="D2" s="169"/>
      <c r="E2" s="169"/>
      <c r="F2" s="169"/>
      <c r="G2" s="169"/>
      <c r="H2" s="169"/>
      <c r="I2" s="169"/>
      <c r="J2" s="169"/>
      <c r="K2" s="169"/>
      <c r="L2" s="169"/>
      <c r="M2" s="169"/>
      <c r="N2" s="169"/>
      <c r="O2" s="169"/>
      <c r="P2" s="169"/>
      <c r="Q2" s="169"/>
      <c r="R2" s="169"/>
      <c r="S2" s="169"/>
    </row>
    <row r="3" spans="2:19" ht="15.75">
      <c r="B3" s="169" t="s">
        <v>982</v>
      </c>
      <c r="C3" s="169"/>
      <c r="D3" s="169"/>
      <c r="E3" s="169"/>
      <c r="F3" s="169"/>
      <c r="G3" s="169"/>
      <c r="H3" s="169"/>
      <c r="I3" s="169"/>
      <c r="J3" s="169"/>
      <c r="K3" s="169"/>
      <c r="L3" s="169"/>
      <c r="M3" s="169"/>
      <c r="N3" s="169"/>
      <c r="O3" s="169"/>
      <c r="P3" s="169"/>
      <c r="Q3" s="169"/>
      <c r="R3" s="169"/>
      <c r="S3" s="169"/>
    </row>
    <row r="4" spans="2:13" ht="12.75">
      <c r="B4" s="1"/>
      <c r="C4" s="1"/>
      <c r="D4" s="1"/>
      <c r="E4" s="1"/>
      <c r="F4" s="1"/>
      <c r="G4" s="31"/>
      <c r="H4" s="31"/>
      <c r="I4" s="31"/>
      <c r="J4" s="31"/>
      <c r="K4" s="31"/>
      <c r="L4" s="31"/>
      <c r="M4" s="31"/>
    </row>
    <row r="5" spans="2:13" ht="12.75">
      <c r="B5" s="1"/>
      <c r="C5" s="1"/>
      <c r="D5" s="1"/>
      <c r="E5" s="1"/>
      <c r="F5" s="1"/>
      <c r="G5" s="31"/>
      <c r="H5" s="31"/>
      <c r="I5" s="31"/>
      <c r="J5" s="31"/>
      <c r="K5" s="31"/>
      <c r="L5" s="31"/>
      <c r="M5" s="31"/>
    </row>
    <row r="6" spans="1:20" ht="42.75" customHeight="1">
      <c r="A6" s="170" t="s">
        <v>456</v>
      </c>
      <c r="B6" s="170"/>
      <c r="C6" s="170"/>
      <c r="D6" s="170"/>
      <c r="E6" s="170"/>
      <c r="F6" s="170"/>
      <c r="G6" s="170"/>
      <c r="H6" s="170"/>
      <c r="I6" s="170"/>
      <c r="J6" s="170"/>
      <c r="K6" s="170"/>
      <c r="L6" s="170"/>
      <c r="M6" s="170"/>
      <c r="N6" s="170"/>
      <c r="O6" s="170"/>
      <c r="P6" s="170"/>
      <c r="Q6" s="170"/>
      <c r="R6" s="170"/>
      <c r="S6" s="170"/>
      <c r="T6" s="77"/>
    </row>
    <row r="7" spans="2:19" ht="15.75">
      <c r="B7" s="48"/>
      <c r="C7" s="48"/>
      <c r="D7" s="48"/>
      <c r="E7" s="48"/>
      <c r="F7" s="48"/>
      <c r="G7" s="48"/>
      <c r="H7" s="48"/>
      <c r="I7" s="48"/>
      <c r="J7" s="48"/>
      <c r="K7" s="48"/>
      <c r="L7" s="48"/>
      <c r="M7" s="48"/>
      <c r="N7" s="83"/>
      <c r="O7" s="83"/>
      <c r="P7" s="83"/>
      <c r="Q7" s="83"/>
      <c r="R7" s="83"/>
      <c r="S7" s="83"/>
    </row>
    <row r="8" spans="2:17" ht="12.75" hidden="1">
      <c r="B8" s="66"/>
      <c r="C8" s="66"/>
      <c r="D8" s="66"/>
      <c r="E8" s="66"/>
      <c r="F8" s="66"/>
      <c r="G8" s="66"/>
      <c r="H8" s="66"/>
      <c r="I8" s="66"/>
      <c r="J8" s="66"/>
      <c r="K8" s="66"/>
      <c r="L8" s="66"/>
      <c r="M8" s="67">
        <v>368015840</v>
      </c>
      <c r="N8" s="6">
        <v>87257549</v>
      </c>
      <c r="O8" s="6">
        <v>107437640</v>
      </c>
      <c r="P8" s="6">
        <v>71233650</v>
      </c>
      <c r="Q8" s="6">
        <v>102087001</v>
      </c>
    </row>
    <row r="9" spans="2:19" ht="12.75">
      <c r="B9" s="84"/>
      <c r="C9" s="84"/>
      <c r="D9" s="84"/>
      <c r="E9" s="84"/>
      <c r="F9" s="84"/>
      <c r="G9" s="84"/>
      <c r="H9" s="84"/>
      <c r="I9" s="84"/>
      <c r="J9" s="84"/>
      <c r="K9" s="84"/>
      <c r="L9" s="84"/>
      <c r="M9" s="85"/>
      <c r="N9" s="86"/>
      <c r="O9" s="86"/>
      <c r="P9" s="86"/>
      <c r="Q9" s="86"/>
      <c r="R9" s="87"/>
      <c r="S9" s="87"/>
    </row>
    <row r="10" spans="2:19" ht="12.75">
      <c r="B10" s="84"/>
      <c r="C10" s="84"/>
      <c r="D10" s="84"/>
      <c r="E10" s="84"/>
      <c r="F10" s="84"/>
      <c r="G10" s="84"/>
      <c r="H10" s="84"/>
      <c r="I10" s="84"/>
      <c r="J10" s="84"/>
      <c r="K10" s="84"/>
      <c r="L10" s="84"/>
      <c r="M10" s="85"/>
      <c r="N10" s="86"/>
      <c r="O10" s="86"/>
      <c r="P10" s="86"/>
      <c r="Q10" s="86"/>
      <c r="R10" s="2" t="s">
        <v>12</v>
      </c>
      <c r="S10" s="87"/>
    </row>
    <row r="11" spans="1:19" ht="12.75" customHeight="1">
      <c r="A11" s="171" t="s">
        <v>323</v>
      </c>
      <c r="B11" s="174" t="s">
        <v>234</v>
      </c>
      <c r="C11" s="175"/>
      <c r="D11" s="175"/>
      <c r="E11" s="175"/>
      <c r="F11" s="175"/>
      <c r="G11" s="176" t="s">
        <v>235</v>
      </c>
      <c r="H11" s="16"/>
      <c r="I11" s="16"/>
      <c r="J11" s="16"/>
      <c r="K11" s="16"/>
      <c r="L11" s="16"/>
      <c r="M11" s="177" t="s">
        <v>369</v>
      </c>
      <c r="N11" s="44"/>
      <c r="O11" s="44"/>
      <c r="P11" s="44"/>
      <c r="Q11" s="44"/>
      <c r="R11" s="177" t="s">
        <v>394</v>
      </c>
      <c r="S11" s="178" t="s">
        <v>33</v>
      </c>
    </row>
    <row r="12" spans="1:19" ht="12.75">
      <c r="A12" s="172"/>
      <c r="B12" s="174"/>
      <c r="C12" s="175"/>
      <c r="D12" s="175"/>
      <c r="E12" s="175"/>
      <c r="F12" s="175"/>
      <c r="G12" s="176"/>
      <c r="H12" s="16"/>
      <c r="I12" s="16"/>
      <c r="J12" s="16"/>
      <c r="K12" s="16"/>
      <c r="L12" s="16"/>
      <c r="M12" s="177"/>
      <c r="N12" s="44"/>
      <c r="O12" s="44"/>
      <c r="P12" s="44"/>
      <c r="Q12" s="44"/>
      <c r="R12" s="177"/>
      <c r="S12" s="178"/>
    </row>
    <row r="13" spans="1:19" ht="39" customHeight="1">
      <c r="A13" s="173"/>
      <c r="B13" s="174"/>
      <c r="C13" s="175"/>
      <c r="D13" s="175"/>
      <c r="E13" s="175"/>
      <c r="F13" s="175"/>
      <c r="G13" s="176"/>
      <c r="H13" s="16"/>
      <c r="I13" s="16"/>
      <c r="J13" s="16"/>
      <c r="K13" s="16"/>
      <c r="L13" s="16"/>
      <c r="M13" s="177"/>
      <c r="N13" s="44"/>
      <c r="O13" s="44"/>
      <c r="P13" s="44"/>
      <c r="Q13" s="44"/>
      <c r="R13" s="177"/>
      <c r="S13" s="178"/>
    </row>
    <row r="14" spans="1:19" ht="12.75">
      <c r="A14" s="4">
        <v>1</v>
      </c>
      <c r="B14" s="43">
        <f>A14+1</f>
        <v>2</v>
      </c>
      <c r="C14" s="43">
        <f aca="true" t="shared" si="0" ref="C14:S14">B14+1</f>
        <v>3</v>
      </c>
      <c r="D14" s="43">
        <f t="shared" si="0"/>
        <v>4</v>
      </c>
      <c r="E14" s="43">
        <f t="shared" si="0"/>
        <v>5</v>
      </c>
      <c r="F14" s="43">
        <f t="shared" si="0"/>
        <v>6</v>
      </c>
      <c r="G14" s="43">
        <f t="shared" si="0"/>
        <v>7</v>
      </c>
      <c r="H14" s="43">
        <f t="shared" si="0"/>
        <v>8</v>
      </c>
      <c r="I14" s="43">
        <f t="shared" si="0"/>
        <v>9</v>
      </c>
      <c r="J14" s="43">
        <f t="shared" si="0"/>
        <v>10</v>
      </c>
      <c r="K14" s="43">
        <f t="shared" si="0"/>
        <v>11</v>
      </c>
      <c r="L14" s="43">
        <f t="shared" si="0"/>
        <v>12</v>
      </c>
      <c r="M14" s="43">
        <v>8</v>
      </c>
      <c r="N14" s="43">
        <f t="shared" si="0"/>
        <v>9</v>
      </c>
      <c r="O14" s="43">
        <f t="shared" si="0"/>
        <v>10</v>
      </c>
      <c r="P14" s="43">
        <f t="shared" si="0"/>
        <v>11</v>
      </c>
      <c r="Q14" s="43">
        <f t="shared" si="0"/>
        <v>12</v>
      </c>
      <c r="R14" s="43">
        <v>9</v>
      </c>
      <c r="S14" s="43">
        <f t="shared" si="0"/>
        <v>10</v>
      </c>
    </row>
    <row r="15" spans="1:19" ht="19.5" customHeight="1">
      <c r="A15" s="106">
        <v>1</v>
      </c>
      <c r="B15" s="107" t="s">
        <v>236</v>
      </c>
      <c r="C15" s="107" t="s">
        <v>237</v>
      </c>
      <c r="D15" s="108" t="s">
        <v>238</v>
      </c>
      <c r="E15" s="107" t="s">
        <v>239</v>
      </c>
      <c r="F15" s="107" t="s">
        <v>236</v>
      </c>
      <c r="G15" s="109" t="s">
        <v>370</v>
      </c>
      <c r="H15" s="110" t="s">
        <v>240</v>
      </c>
      <c r="I15" s="110" t="s">
        <v>237</v>
      </c>
      <c r="J15" s="110" t="s">
        <v>240</v>
      </c>
      <c r="K15" s="110" t="s">
        <v>240</v>
      </c>
      <c r="L15" s="110" t="s">
        <v>240</v>
      </c>
      <c r="M15" s="111">
        <f>M16+M25+M43+M49+M55+M59+M62+M74+M36</f>
        <v>236566.69999999998</v>
      </c>
      <c r="N15" s="112">
        <v>7939739</v>
      </c>
      <c r="O15" s="112">
        <v>8802950</v>
      </c>
      <c r="P15" s="112">
        <v>13097030</v>
      </c>
      <c r="Q15" s="112">
        <v>13653881</v>
      </c>
      <c r="R15" s="111">
        <f>R16+R25+R43+R49+R55+R59+R62+R74+R36+R39</f>
        <v>226024.69999999998</v>
      </c>
      <c r="S15" s="111">
        <f>R15/M15*100</f>
        <v>95.54375150855974</v>
      </c>
    </row>
    <row r="16" spans="1:19" ht="12.75">
      <c r="A16" s="98">
        <f>A15+1</f>
        <v>2</v>
      </c>
      <c r="B16" s="7" t="s">
        <v>241</v>
      </c>
      <c r="C16" s="7" t="s">
        <v>242</v>
      </c>
      <c r="D16" s="7" t="s">
        <v>238</v>
      </c>
      <c r="E16" s="7" t="s">
        <v>239</v>
      </c>
      <c r="F16" s="7" t="s">
        <v>236</v>
      </c>
      <c r="G16" s="10" t="s">
        <v>360</v>
      </c>
      <c r="H16" s="7" t="s">
        <v>240</v>
      </c>
      <c r="I16" s="7" t="s">
        <v>242</v>
      </c>
      <c r="J16" s="7" t="s">
        <v>240</v>
      </c>
      <c r="K16" s="7" t="s">
        <v>240</v>
      </c>
      <c r="L16" s="7" t="s">
        <v>240</v>
      </c>
      <c r="M16" s="8">
        <f>M17+M20</f>
        <v>202854.89999999997</v>
      </c>
      <c r="N16" s="34">
        <v>6524739</v>
      </c>
      <c r="O16" s="34">
        <v>6314400</v>
      </c>
      <c r="P16" s="34">
        <v>10662030</v>
      </c>
      <c r="Q16" s="34">
        <v>10660531</v>
      </c>
      <c r="R16" s="8">
        <f>R17+R20</f>
        <v>191972.69999999998</v>
      </c>
      <c r="S16" s="8">
        <f>R16/M16*100</f>
        <v>94.6354758992758</v>
      </c>
    </row>
    <row r="17" spans="1:19" ht="12.75">
      <c r="A17" s="98">
        <f aca="true" t="shared" si="1" ref="A17:A80">A16+1</f>
        <v>3</v>
      </c>
      <c r="B17" s="7" t="s">
        <v>241</v>
      </c>
      <c r="C17" s="7" t="s">
        <v>243</v>
      </c>
      <c r="D17" s="7" t="s">
        <v>238</v>
      </c>
      <c r="E17" s="7" t="s">
        <v>239</v>
      </c>
      <c r="F17" s="7" t="s">
        <v>244</v>
      </c>
      <c r="G17" s="10" t="s">
        <v>245</v>
      </c>
      <c r="H17" s="7" t="s">
        <v>240</v>
      </c>
      <c r="I17" s="7" t="s">
        <v>243</v>
      </c>
      <c r="J17" s="7" t="s">
        <v>240</v>
      </c>
      <c r="K17" s="7" t="s">
        <v>240</v>
      </c>
      <c r="L17" s="7" t="s">
        <v>240</v>
      </c>
      <c r="M17" s="8">
        <f>M18</f>
        <v>12037.8</v>
      </c>
      <c r="N17" s="34">
        <v>76000</v>
      </c>
      <c r="O17" s="34">
        <v>105000</v>
      </c>
      <c r="P17" s="34">
        <v>105000</v>
      </c>
      <c r="Q17" s="34">
        <v>105000</v>
      </c>
      <c r="R17" s="8">
        <f>R18</f>
        <v>13543</v>
      </c>
      <c r="S17" s="8">
        <f aca="true" t="shared" si="2" ref="S17:S80">R17/M17*100</f>
        <v>112.50394590373658</v>
      </c>
    </row>
    <row r="18" spans="1:19" ht="24.75" customHeight="1">
      <c r="A18" s="98">
        <f t="shared" si="1"/>
        <v>4</v>
      </c>
      <c r="B18" s="7" t="s">
        <v>241</v>
      </c>
      <c r="C18" s="7" t="s">
        <v>246</v>
      </c>
      <c r="D18" s="7" t="s">
        <v>238</v>
      </c>
      <c r="E18" s="7" t="s">
        <v>239</v>
      </c>
      <c r="F18" s="7" t="s">
        <v>244</v>
      </c>
      <c r="G18" s="10" t="s">
        <v>247</v>
      </c>
      <c r="H18" s="7" t="s">
        <v>240</v>
      </c>
      <c r="I18" s="7" t="s">
        <v>246</v>
      </c>
      <c r="J18" s="7" t="s">
        <v>240</v>
      </c>
      <c r="K18" s="7" t="s">
        <v>240</v>
      </c>
      <c r="L18" s="7" t="s">
        <v>240</v>
      </c>
      <c r="M18" s="8">
        <f>M19</f>
        <v>12037.8</v>
      </c>
      <c r="N18" s="34">
        <v>76000</v>
      </c>
      <c r="O18" s="34">
        <v>105000</v>
      </c>
      <c r="P18" s="34">
        <v>105000</v>
      </c>
      <c r="Q18" s="34">
        <v>105000</v>
      </c>
      <c r="R18" s="8">
        <f>R19</f>
        <v>13543</v>
      </c>
      <c r="S18" s="8">
        <f t="shared" si="2"/>
        <v>112.50394590373658</v>
      </c>
    </row>
    <row r="19" spans="1:19" ht="24">
      <c r="A19" s="98">
        <f t="shared" si="1"/>
        <v>5</v>
      </c>
      <c r="B19" s="12" t="s">
        <v>241</v>
      </c>
      <c r="C19" s="12" t="s">
        <v>361</v>
      </c>
      <c r="D19" s="12" t="s">
        <v>192</v>
      </c>
      <c r="E19" s="12" t="s">
        <v>239</v>
      </c>
      <c r="F19" s="12" t="s">
        <v>244</v>
      </c>
      <c r="G19" s="11" t="s">
        <v>362</v>
      </c>
      <c r="H19" s="12" t="s">
        <v>241</v>
      </c>
      <c r="I19" s="12" t="s">
        <v>361</v>
      </c>
      <c r="J19" s="12" t="s">
        <v>192</v>
      </c>
      <c r="K19" s="12" t="s">
        <v>239</v>
      </c>
      <c r="L19" s="12" t="s">
        <v>244</v>
      </c>
      <c r="M19" s="9">
        <v>12037.8</v>
      </c>
      <c r="N19" s="35">
        <v>76000</v>
      </c>
      <c r="O19" s="35">
        <v>105000</v>
      </c>
      <c r="P19" s="35">
        <v>105000</v>
      </c>
      <c r="Q19" s="35">
        <v>105000</v>
      </c>
      <c r="R19" s="9">
        <v>13543</v>
      </c>
      <c r="S19" s="9">
        <f t="shared" si="2"/>
        <v>112.50394590373658</v>
      </c>
    </row>
    <row r="20" spans="1:19" ht="12.75">
      <c r="A20" s="98">
        <f t="shared" si="1"/>
        <v>6</v>
      </c>
      <c r="B20" s="7" t="s">
        <v>241</v>
      </c>
      <c r="C20" s="7" t="s">
        <v>248</v>
      </c>
      <c r="D20" s="7" t="s">
        <v>249</v>
      </c>
      <c r="E20" s="7" t="s">
        <v>239</v>
      </c>
      <c r="F20" s="7" t="s">
        <v>244</v>
      </c>
      <c r="G20" s="10" t="s">
        <v>250</v>
      </c>
      <c r="H20" s="7" t="s">
        <v>240</v>
      </c>
      <c r="I20" s="7" t="s">
        <v>248</v>
      </c>
      <c r="J20" s="7" t="s">
        <v>240</v>
      </c>
      <c r="K20" s="7" t="s">
        <v>240</v>
      </c>
      <c r="L20" s="7" t="s">
        <v>240</v>
      </c>
      <c r="M20" s="8">
        <f>M21+M22+M23+M24</f>
        <v>190817.09999999998</v>
      </c>
      <c r="N20" s="34">
        <v>6448739</v>
      </c>
      <c r="O20" s="34">
        <v>6209400</v>
      </c>
      <c r="P20" s="34">
        <v>10557030</v>
      </c>
      <c r="Q20" s="34">
        <v>10555531</v>
      </c>
      <c r="R20" s="8">
        <f>R21+R22+R23+R24</f>
        <v>178429.69999999998</v>
      </c>
      <c r="S20" s="8">
        <f t="shared" si="2"/>
        <v>93.50823380084908</v>
      </c>
    </row>
    <row r="21" spans="1:19" ht="50.25" customHeight="1">
      <c r="A21" s="98">
        <f t="shared" si="1"/>
        <v>7</v>
      </c>
      <c r="B21" s="7" t="s">
        <v>241</v>
      </c>
      <c r="C21" s="7" t="s">
        <v>371</v>
      </c>
      <c r="D21" s="7" t="s">
        <v>249</v>
      </c>
      <c r="E21" s="7" t="s">
        <v>239</v>
      </c>
      <c r="F21" s="7" t="s">
        <v>244</v>
      </c>
      <c r="G21" s="10" t="s">
        <v>372</v>
      </c>
      <c r="H21" s="7" t="s">
        <v>240</v>
      </c>
      <c r="I21" s="7" t="s">
        <v>252</v>
      </c>
      <c r="J21" s="7" t="s">
        <v>240</v>
      </c>
      <c r="K21" s="7" t="s">
        <v>240</v>
      </c>
      <c r="L21" s="7" t="s">
        <v>240</v>
      </c>
      <c r="M21" s="8">
        <v>190394.8</v>
      </c>
      <c r="N21" s="34">
        <v>6446239</v>
      </c>
      <c r="O21" s="34">
        <v>6200400</v>
      </c>
      <c r="P21" s="34">
        <v>10545030</v>
      </c>
      <c r="Q21" s="34">
        <v>10545031</v>
      </c>
      <c r="R21" s="8">
        <v>177976.3</v>
      </c>
      <c r="S21" s="8">
        <f t="shared" si="2"/>
        <v>93.47750043593628</v>
      </c>
    </row>
    <row r="22" spans="1:19" ht="76.5" customHeight="1">
      <c r="A22" s="98">
        <f t="shared" si="1"/>
        <v>8</v>
      </c>
      <c r="B22" s="88" t="s">
        <v>241</v>
      </c>
      <c r="C22" s="88" t="s">
        <v>251</v>
      </c>
      <c r="D22" s="88" t="s">
        <v>249</v>
      </c>
      <c r="E22" s="88" t="s">
        <v>239</v>
      </c>
      <c r="F22" s="88" t="s">
        <v>244</v>
      </c>
      <c r="G22" s="89" t="s">
        <v>395</v>
      </c>
      <c r="H22" s="88" t="s">
        <v>240</v>
      </c>
      <c r="I22" s="88" t="s">
        <v>189</v>
      </c>
      <c r="J22" s="88" t="s">
        <v>240</v>
      </c>
      <c r="K22" s="88" t="s">
        <v>240</v>
      </c>
      <c r="L22" s="88" t="s">
        <v>240</v>
      </c>
      <c r="M22" s="28"/>
      <c r="N22" s="34">
        <v>2000</v>
      </c>
      <c r="O22" s="34">
        <v>7500</v>
      </c>
      <c r="P22" s="34">
        <v>10500</v>
      </c>
      <c r="Q22" s="34">
        <v>10000</v>
      </c>
      <c r="R22" s="28">
        <v>-6.6</v>
      </c>
      <c r="S22" s="8"/>
    </row>
    <row r="23" spans="1:19" ht="25.5" customHeight="1">
      <c r="A23" s="98">
        <f t="shared" si="1"/>
        <v>9</v>
      </c>
      <c r="B23" s="88" t="s">
        <v>241</v>
      </c>
      <c r="C23" s="88" t="s">
        <v>373</v>
      </c>
      <c r="D23" s="88" t="s">
        <v>249</v>
      </c>
      <c r="E23" s="88" t="s">
        <v>239</v>
      </c>
      <c r="F23" s="88" t="s">
        <v>244</v>
      </c>
      <c r="G23" s="89" t="s">
        <v>379</v>
      </c>
      <c r="H23" s="88"/>
      <c r="I23" s="88"/>
      <c r="J23" s="88"/>
      <c r="K23" s="88"/>
      <c r="L23" s="88"/>
      <c r="M23" s="28">
        <v>422.3</v>
      </c>
      <c r="N23" s="34"/>
      <c r="O23" s="34"/>
      <c r="P23" s="34"/>
      <c r="Q23" s="34"/>
      <c r="R23" s="28">
        <v>460</v>
      </c>
      <c r="S23" s="8">
        <f t="shared" si="2"/>
        <v>108.92730286526167</v>
      </c>
    </row>
    <row r="24" spans="1:19" ht="61.5" customHeight="1">
      <c r="A24" s="98">
        <f t="shared" si="1"/>
        <v>10</v>
      </c>
      <c r="B24" s="88" t="s">
        <v>241</v>
      </c>
      <c r="C24" s="88" t="s">
        <v>363</v>
      </c>
      <c r="D24" s="88" t="s">
        <v>249</v>
      </c>
      <c r="E24" s="88" t="s">
        <v>239</v>
      </c>
      <c r="F24" s="88" t="s">
        <v>244</v>
      </c>
      <c r="G24" s="99" t="s">
        <v>374</v>
      </c>
      <c r="H24" s="88"/>
      <c r="I24" s="88"/>
      <c r="J24" s="88"/>
      <c r="K24" s="88"/>
      <c r="L24" s="88"/>
      <c r="M24" s="28"/>
      <c r="N24" s="34"/>
      <c r="O24" s="34"/>
      <c r="P24" s="34"/>
      <c r="Q24" s="34"/>
      <c r="R24" s="28"/>
      <c r="S24" s="8"/>
    </row>
    <row r="25" spans="1:19" ht="14.25">
      <c r="A25" s="98">
        <f t="shared" si="1"/>
        <v>11</v>
      </c>
      <c r="B25" s="7" t="s">
        <v>236</v>
      </c>
      <c r="C25" s="7" t="s">
        <v>190</v>
      </c>
      <c r="D25" s="7" t="s">
        <v>238</v>
      </c>
      <c r="E25" s="7" t="s">
        <v>239</v>
      </c>
      <c r="F25" s="7" t="s">
        <v>236</v>
      </c>
      <c r="G25" s="10" t="s">
        <v>364</v>
      </c>
      <c r="H25" s="38" t="s">
        <v>240</v>
      </c>
      <c r="I25" s="38" t="s">
        <v>190</v>
      </c>
      <c r="J25" s="38" t="s">
        <v>240</v>
      </c>
      <c r="K25" s="38" t="s">
        <v>240</v>
      </c>
      <c r="L25" s="38" t="s">
        <v>240</v>
      </c>
      <c r="M25" s="100">
        <f>M26+M31+M29</f>
        <v>2314.8</v>
      </c>
      <c r="N25" s="34">
        <v>300000</v>
      </c>
      <c r="O25" s="34">
        <v>500000</v>
      </c>
      <c r="P25" s="34">
        <v>500000</v>
      </c>
      <c r="Q25" s="34">
        <v>500000</v>
      </c>
      <c r="R25" s="8">
        <f>R26+R31+R29</f>
        <v>2361.5</v>
      </c>
      <c r="S25" s="8">
        <f t="shared" si="2"/>
        <v>102.01745291169864</v>
      </c>
    </row>
    <row r="26" spans="1:19" ht="16.5" customHeight="1">
      <c r="A26" s="98">
        <f t="shared" si="1"/>
        <v>12</v>
      </c>
      <c r="B26" s="7" t="s">
        <v>241</v>
      </c>
      <c r="C26" s="7" t="s">
        <v>191</v>
      </c>
      <c r="D26" s="7" t="s">
        <v>192</v>
      </c>
      <c r="E26" s="7" t="s">
        <v>239</v>
      </c>
      <c r="F26" s="7" t="s">
        <v>244</v>
      </c>
      <c r="G26" s="10" t="s">
        <v>193</v>
      </c>
      <c r="H26" s="7" t="s">
        <v>240</v>
      </c>
      <c r="I26" s="7" t="s">
        <v>191</v>
      </c>
      <c r="J26" s="7" t="s">
        <v>240</v>
      </c>
      <c r="K26" s="7" t="s">
        <v>240</v>
      </c>
      <c r="L26" s="7" t="s">
        <v>240</v>
      </c>
      <c r="M26" s="8">
        <f>M27+M28</f>
        <v>2200</v>
      </c>
      <c r="N26" s="34">
        <v>300000</v>
      </c>
      <c r="O26" s="34">
        <v>500000</v>
      </c>
      <c r="P26" s="34">
        <v>500000</v>
      </c>
      <c r="Q26" s="34">
        <v>500000</v>
      </c>
      <c r="R26" s="8">
        <f>R27+R28</f>
        <v>2246.7</v>
      </c>
      <c r="S26" s="8">
        <f t="shared" si="2"/>
        <v>102.12272727272726</v>
      </c>
    </row>
    <row r="27" spans="1:19" ht="16.5" customHeight="1">
      <c r="A27" s="98">
        <f t="shared" si="1"/>
        <v>13</v>
      </c>
      <c r="B27" s="12" t="s">
        <v>241</v>
      </c>
      <c r="C27" s="12" t="s">
        <v>185</v>
      </c>
      <c r="D27" s="12" t="s">
        <v>192</v>
      </c>
      <c r="E27" s="12" t="s">
        <v>239</v>
      </c>
      <c r="F27" s="12" t="s">
        <v>244</v>
      </c>
      <c r="G27" s="11" t="s">
        <v>193</v>
      </c>
      <c r="H27" s="12"/>
      <c r="I27" s="12"/>
      <c r="J27" s="12"/>
      <c r="K27" s="12"/>
      <c r="L27" s="12"/>
      <c r="M27" s="9">
        <v>2200</v>
      </c>
      <c r="N27" s="34"/>
      <c r="O27" s="34"/>
      <c r="P27" s="34"/>
      <c r="Q27" s="34"/>
      <c r="R27" s="9">
        <v>2247.2</v>
      </c>
      <c r="S27" s="9">
        <f t="shared" si="2"/>
        <v>102.14545454545454</v>
      </c>
    </row>
    <row r="28" spans="1:19" ht="25.5" customHeight="1">
      <c r="A28" s="98">
        <f t="shared" si="1"/>
        <v>14</v>
      </c>
      <c r="B28" s="12" t="s">
        <v>241</v>
      </c>
      <c r="C28" s="12" t="s">
        <v>186</v>
      </c>
      <c r="D28" s="12" t="s">
        <v>192</v>
      </c>
      <c r="E28" s="12" t="s">
        <v>239</v>
      </c>
      <c r="F28" s="12" t="s">
        <v>244</v>
      </c>
      <c r="G28" s="11" t="s">
        <v>187</v>
      </c>
      <c r="H28" s="12"/>
      <c r="I28" s="12"/>
      <c r="J28" s="12"/>
      <c r="K28" s="12"/>
      <c r="L28" s="12"/>
      <c r="M28" s="9"/>
      <c r="N28" s="34"/>
      <c r="O28" s="34"/>
      <c r="P28" s="34"/>
      <c r="Q28" s="34"/>
      <c r="R28" s="9">
        <v>-0.5</v>
      </c>
      <c r="S28" s="9"/>
    </row>
    <row r="29" spans="1:19" ht="16.5" customHeight="1">
      <c r="A29" s="98">
        <f t="shared" si="1"/>
        <v>15</v>
      </c>
      <c r="B29" s="7" t="s">
        <v>241</v>
      </c>
      <c r="C29" s="7" t="s">
        <v>365</v>
      </c>
      <c r="D29" s="7" t="s">
        <v>249</v>
      </c>
      <c r="E29" s="7" t="s">
        <v>239</v>
      </c>
      <c r="F29" s="7" t="s">
        <v>244</v>
      </c>
      <c r="G29" s="10" t="s">
        <v>194</v>
      </c>
      <c r="H29" s="7"/>
      <c r="I29" s="7"/>
      <c r="J29" s="7"/>
      <c r="K29" s="7"/>
      <c r="L29" s="7"/>
      <c r="M29" s="8">
        <f>M30</f>
        <v>85.9</v>
      </c>
      <c r="N29" s="34"/>
      <c r="O29" s="34"/>
      <c r="P29" s="34"/>
      <c r="Q29" s="34"/>
      <c r="R29" s="8">
        <f>R30</f>
        <v>85.9</v>
      </c>
      <c r="S29" s="9">
        <f t="shared" si="2"/>
        <v>100</v>
      </c>
    </row>
    <row r="30" spans="1:19" ht="20.25" customHeight="1">
      <c r="A30" s="98">
        <f t="shared" si="1"/>
        <v>16</v>
      </c>
      <c r="B30" s="12" t="s">
        <v>241</v>
      </c>
      <c r="C30" s="12" t="s">
        <v>380</v>
      </c>
      <c r="D30" s="12" t="s">
        <v>249</v>
      </c>
      <c r="E30" s="12" t="s">
        <v>239</v>
      </c>
      <c r="F30" s="12" t="s">
        <v>244</v>
      </c>
      <c r="G30" s="11" t="s">
        <v>194</v>
      </c>
      <c r="H30" s="12"/>
      <c r="I30" s="12"/>
      <c r="J30" s="12"/>
      <c r="K30" s="12"/>
      <c r="L30" s="12"/>
      <c r="M30" s="9">
        <v>85.9</v>
      </c>
      <c r="N30" s="34"/>
      <c r="O30" s="34"/>
      <c r="P30" s="34"/>
      <c r="Q30" s="34"/>
      <c r="R30" s="9">
        <v>85.9</v>
      </c>
      <c r="S30" s="9">
        <f t="shared" si="2"/>
        <v>100</v>
      </c>
    </row>
    <row r="31" spans="1:19" ht="23.25" customHeight="1">
      <c r="A31" s="98">
        <f t="shared" si="1"/>
        <v>17</v>
      </c>
      <c r="B31" s="7" t="s">
        <v>241</v>
      </c>
      <c r="C31" s="7" t="s">
        <v>381</v>
      </c>
      <c r="D31" s="7" t="s">
        <v>192</v>
      </c>
      <c r="E31" s="7" t="s">
        <v>239</v>
      </c>
      <c r="F31" s="7" t="s">
        <v>244</v>
      </c>
      <c r="G31" s="89" t="s">
        <v>382</v>
      </c>
      <c r="H31" s="7"/>
      <c r="I31" s="7"/>
      <c r="J31" s="7"/>
      <c r="K31" s="7"/>
      <c r="L31" s="7"/>
      <c r="M31" s="8">
        <f>M35</f>
        <v>28.9</v>
      </c>
      <c r="N31" s="34"/>
      <c r="O31" s="34"/>
      <c r="P31" s="34"/>
      <c r="Q31" s="34"/>
      <c r="R31" s="8">
        <f>R35</f>
        <v>28.9</v>
      </c>
      <c r="S31" s="8">
        <f t="shared" si="2"/>
        <v>100</v>
      </c>
    </row>
    <row r="32" spans="1:19" ht="42.75" hidden="1">
      <c r="A32" s="98">
        <f t="shared" si="1"/>
        <v>18</v>
      </c>
      <c r="B32" s="7" t="s">
        <v>241</v>
      </c>
      <c r="C32" s="7" t="s">
        <v>196</v>
      </c>
      <c r="D32" s="7" t="s">
        <v>238</v>
      </c>
      <c r="E32" s="7" t="s">
        <v>239</v>
      </c>
      <c r="F32" s="7" t="s">
        <v>236</v>
      </c>
      <c r="G32" s="70" t="s">
        <v>366</v>
      </c>
      <c r="H32" s="7" t="s">
        <v>240</v>
      </c>
      <c r="I32" s="7" t="s">
        <v>196</v>
      </c>
      <c r="J32" s="7" t="s">
        <v>240</v>
      </c>
      <c r="K32" s="7" t="s">
        <v>240</v>
      </c>
      <c r="L32" s="7" t="s">
        <v>240</v>
      </c>
      <c r="M32" s="8">
        <f>M33</f>
        <v>0</v>
      </c>
      <c r="N32" s="34">
        <v>0</v>
      </c>
      <c r="O32" s="34">
        <v>10000</v>
      </c>
      <c r="P32" s="34">
        <v>20000</v>
      </c>
      <c r="Q32" s="34">
        <v>20000</v>
      </c>
      <c r="R32" s="8">
        <f>R33</f>
        <v>0</v>
      </c>
      <c r="S32" s="9" t="e">
        <f t="shared" si="2"/>
        <v>#DIV/0!</v>
      </c>
    </row>
    <row r="33" spans="1:19" ht="12.75" hidden="1">
      <c r="A33" s="98">
        <f t="shared" si="1"/>
        <v>19</v>
      </c>
      <c r="B33" s="7" t="s">
        <v>241</v>
      </c>
      <c r="C33" s="7" t="s">
        <v>367</v>
      </c>
      <c r="D33" s="7" t="s">
        <v>238</v>
      </c>
      <c r="E33" s="7" t="s">
        <v>239</v>
      </c>
      <c r="F33" s="7" t="s">
        <v>244</v>
      </c>
      <c r="G33" s="71" t="s">
        <v>368</v>
      </c>
      <c r="H33" s="7" t="s">
        <v>240</v>
      </c>
      <c r="I33" s="7" t="s">
        <v>367</v>
      </c>
      <c r="J33" s="7" t="s">
        <v>240</v>
      </c>
      <c r="K33" s="7" t="s">
        <v>240</v>
      </c>
      <c r="L33" s="7" t="s">
        <v>240</v>
      </c>
      <c r="M33" s="8">
        <f>M34</f>
        <v>0</v>
      </c>
      <c r="N33" s="34">
        <v>0</v>
      </c>
      <c r="O33" s="34">
        <v>10000</v>
      </c>
      <c r="P33" s="34">
        <v>20000</v>
      </c>
      <c r="Q33" s="34">
        <v>20000</v>
      </c>
      <c r="R33" s="8">
        <f>R34</f>
        <v>0</v>
      </c>
      <c r="S33" s="9" t="e">
        <f t="shared" si="2"/>
        <v>#DIV/0!</v>
      </c>
    </row>
    <row r="34" spans="1:19" ht="24" hidden="1">
      <c r="A34" s="98">
        <f t="shared" si="1"/>
        <v>20</v>
      </c>
      <c r="B34" s="7" t="s">
        <v>241</v>
      </c>
      <c r="C34" s="7" t="s">
        <v>197</v>
      </c>
      <c r="D34" s="7" t="s">
        <v>198</v>
      </c>
      <c r="E34" s="7" t="s">
        <v>239</v>
      </c>
      <c r="F34" s="7" t="s">
        <v>244</v>
      </c>
      <c r="G34" s="71" t="s">
        <v>341</v>
      </c>
      <c r="H34" s="7"/>
      <c r="I34" s="7"/>
      <c r="J34" s="7"/>
      <c r="K34" s="7"/>
      <c r="L34" s="7"/>
      <c r="M34" s="8"/>
      <c r="N34" s="35"/>
      <c r="O34" s="35"/>
      <c r="P34" s="35"/>
      <c r="Q34" s="35"/>
      <c r="R34" s="8"/>
      <c r="S34" s="9" t="e">
        <f t="shared" si="2"/>
        <v>#DIV/0!</v>
      </c>
    </row>
    <row r="35" spans="1:19" ht="23.25" customHeight="1">
      <c r="A35" s="98">
        <v>18</v>
      </c>
      <c r="B35" s="12" t="s">
        <v>241</v>
      </c>
      <c r="C35" s="12" t="s">
        <v>383</v>
      </c>
      <c r="D35" s="12" t="s">
        <v>192</v>
      </c>
      <c r="E35" s="12" t="s">
        <v>239</v>
      </c>
      <c r="F35" s="12" t="s">
        <v>244</v>
      </c>
      <c r="G35" s="68" t="s">
        <v>382</v>
      </c>
      <c r="H35" s="12"/>
      <c r="I35" s="12"/>
      <c r="J35" s="12"/>
      <c r="K35" s="12"/>
      <c r="L35" s="12"/>
      <c r="M35" s="9">
        <v>28.9</v>
      </c>
      <c r="N35" s="35"/>
      <c r="O35" s="35"/>
      <c r="P35" s="35"/>
      <c r="Q35" s="35"/>
      <c r="R35" s="9">
        <v>28.9</v>
      </c>
      <c r="S35" s="9">
        <f t="shared" si="2"/>
        <v>100</v>
      </c>
    </row>
    <row r="36" spans="1:19" ht="15">
      <c r="A36" s="98">
        <f t="shared" si="1"/>
        <v>19</v>
      </c>
      <c r="B36" s="7" t="s">
        <v>241</v>
      </c>
      <c r="C36" s="7" t="s">
        <v>195</v>
      </c>
      <c r="D36" s="7" t="s">
        <v>238</v>
      </c>
      <c r="E36" s="7" t="s">
        <v>239</v>
      </c>
      <c r="F36" s="7" t="s">
        <v>236</v>
      </c>
      <c r="G36" s="101" t="s">
        <v>342</v>
      </c>
      <c r="H36" s="39"/>
      <c r="I36" s="39"/>
      <c r="J36" s="39"/>
      <c r="K36" s="39"/>
      <c r="L36" s="39"/>
      <c r="M36" s="75">
        <f>M37</f>
        <v>28</v>
      </c>
      <c r="N36" s="102"/>
      <c r="O36" s="102"/>
      <c r="P36" s="102"/>
      <c r="Q36" s="102"/>
      <c r="R36" s="8">
        <f>R37</f>
        <v>33.6</v>
      </c>
      <c r="S36" s="8">
        <f t="shared" si="2"/>
        <v>120</v>
      </c>
    </row>
    <row r="37" spans="1:19" ht="24">
      <c r="A37" s="98">
        <f t="shared" si="1"/>
        <v>20</v>
      </c>
      <c r="B37" s="12" t="s">
        <v>241</v>
      </c>
      <c r="C37" s="12" t="s">
        <v>375</v>
      </c>
      <c r="D37" s="12" t="s">
        <v>249</v>
      </c>
      <c r="E37" s="12" t="s">
        <v>239</v>
      </c>
      <c r="F37" s="12" t="s">
        <v>244</v>
      </c>
      <c r="G37" s="72" t="s">
        <v>376</v>
      </c>
      <c r="H37" s="12"/>
      <c r="I37" s="12"/>
      <c r="J37" s="12"/>
      <c r="K37" s="12"/>
      <c r="L37" s="12"/>
      <c r="M37" s="9">
        <f>M38</f>
        <v>28</v>
      </c>
      <c r="N37" s="35"/>
      <c r="O37" s="35"/>
      <c r="P37" s="35"/>
      <c r="Q37" s="35"/>
      <c r="R37" s="9">
        <f>R38</f>
        <v>33.6</v>
      </c>
      <c r="S37" s="9">
        <f t="shared" si="2"/>
        <v>120</v>
      </c>
    </row>
    <row r="38" spans="1:19" ht="36">
      <c r="A38" s="98">
        <f t="shared" si="1"/>
        <v>21</v>
      </c>
      <c r="B38" s="12" t="s">
        <v>241</v>
      </c>
      <c r="C38" s="12" t="s">
        <v>188</v>
      </c>
      <c r="D38" s="12" t="s">
        <v>249</v>
      </c>
      <c r="E38" s="12" t="s">
        <v>239</v>
      </c>
      <c r="F38" s="12" t="s">
        <v>244</v>
      </c>
      <c r="G38" s="72" t="s">
        <v>377</v>
      </c>
      <c r="H38" s="12"/>
      <c r="I38" s="12"/>
      <c r="J38" s="12"/>
      <c r="K38" s="12"/>
      <c r="L38" s="12"/>
      <c r="M38" s="9">
        <v>28</v>
      </c>
      <c r="N38" s="35"/>
      <c r="O38" s="35"/>
      <c r="P38" s="35"/>
      <c r="Q38" s="35"/>
      <c r="R38" s="9">
        <v>33.6</v>
      </c>
      <c r="S38" s="9">
        <f t="shared" si="2"/>
        <v>120</v>
      </c>
    </row>
    <row r="39" spans="1:19" ht="24">
      <c r="A39" s="98">
        <f t="shared" si="1"/>
        <v>22</v>
      </c>
      <c r="B39" s="7" t="s">
        <v>241</v>
      </c>
      <c r="C39" s="7" t="s">
        <v>196</v>
      </c>
      <c r="D39" s="7" t="s">
        <v>238</v>
      </c>
      <c r="E39" s="7" t="s">
        <v>239</v>
      </c>
      <c r="F39" s="7" t="s">
        <v>244</v>
      </c>
      <c r="G39" s="101" t="s">
        <v>366</v>
      </c>
      <c r="H39" s="12"/>
      <c r="I39" s="12"/>
      <c r="J39" s="12"/>
      <c r="K39" s="12"/>
      <c r="L39" s="12"/>
      <c r="M39" s="8"/>
      <c r="N39" s="34"/>
      <c r="O39" s="34"/>
      <c r="P39" s="34"/>
      <c r="Q39" s="34"/>
      <c r="R39" s="8">
        <v>3.3</v>
      </c>
      <c r="S39" s="8"/>
    </row>
    <row r="40" spans="1:19" ht="12.75">
      <c r="A40" s="98">
        <f t="shared" si="1"/>
        <v>23</v>
      </c>
      <c r="B40" s="7" t="s">
        <v>241</v>
      </c>
      <c r="C40" s="7" t="s">
        <v>367</v>
      </c>
      <c r="D40" s="7" t="s">
        <v>238</v>
      </c>
      <c r="E40" s="7" t="s">
        <v>239</v>
      </c>
      <c r="F40" s="7" t="s">
        <v>244</v>
      </c>
      <c r="G40" s="36" t="s">
        <v>368</v>
      </c>
      <c r="H40" s="12"/>
      <c r="I40" s="12"/>
      <c r="J40" s="12"/>
      <c r="K40" s="12"/>
      <c r="L40" s="12"/>
      <c r="M40" s="8"/>
      <c r="N40" s="34"/>
      <c r="O40" s="34"/>
      <c r="P40" s="34"/>
      <c r="Q40" s="34"/>
      <c r="R40" s="8">
        <v>3.3</v>
      </c>
      <c r="S40" s="8"/>
    </row>
    <row r="41" spans="1:19" ht="36">
      <c r="A41" s="98">
        <f t="shared" si="1"/>
        <v>24</v>
      </c>
      <c r="B41" s="12" t="s">
        <v>241</v>
      </c>
      <c r="C41" s="12" t="s">
        <v>396</v>
      </c>
      <c r="D41" s="12" t="s">
        <v>238</v>
      </c>
      <c r="E41" s="12" t="s">
        <v>239</v>
      </c>
      <c r="F41" s="12" t="s">
        <v>244</v>
      </c>
      <c r="G41" s="32" t="s">
        <v>397</v>
      </c>
      <c r="H41" s="12"/>
      <c r="I41" s="12"/>
      <c r="J41" s="12"/>
      <c r="K41" s="12"/>
      <c r="L41" s="12"/>
      <c r="M41" s="9"/>
      <c r="N41" s="35"/>
      <c r="O41" s="35"/>
      <c r="P41" s="35"/>
      <c r="Q41" s="35"/>
      <c r="R41" s="9">
        <v>3.3</v>
      </c>
      <c r="S41" s="9"/>
    </row>
    <row r="42" spans="1:19" ht="36">
      <c r="A42" s="98">
        <f t="shared" si="1"/>
        <v>25</v>
      </c>
      <c r="B42" s="12" t="s">
        <v>241</v>
      </c>
      <c r="C42" s="12" t="s">
        <v>398</v>
      </c>
      <c r="D42" s="12" t="s">
        <v>198</v>
      </c>
      <c r="E42" s="12" t="s">
        <v>239</v>
      </c>
      <c r="F42" s="12" t="s">
        <v>244</v>
      </c>
      <c r="G42" s="36" t="s">
        <v>399</v>
      </c>
      <c r="H42" s="12"/>
      <c r="I42" s="12"/>
      <c r="J42" s="12"/>
      <c r="K42" s="12"/>
      <c r="L42" s="12"/>
      <c r="M42" s="9"/>
      <c r="N42" s="35"/>
      <c r="O42" s="35"/>
      <c r="P42" s="35"/>
      <c r="Q42" s="35"/>
      <c r="R42" s="9">
        <v>3.3</v>
      </c>
      <c r="S42" s="9"/>
    </row>
    <row r="43" spans="1:19" ht="26.25" customHeight="1">
      <c r="A43" s="98">
        <f t="shared" si="1"/>
        <v>26</v>
      </c>
      <c r="B43" s="7" t="s">
        <v>236</v>
      </c>
      <c r="C43" s="7" t="s">
        <v>199</v>
      </c>
      <c r="D43" s="7" t="s">
        <v>238</v>
      </c>
      <c r="E43" s="7" t="s">
        <v>239</v>
      </c>
      <c r="F43" s="7" t="s">
        <v>236</v>
      </c>
      <c r="G43" s="10" t="s">
        <v>343</v>
      </c>
      <c r="H43" s="7" t="s">
        <v>240</v>
      </c>
      <c r="I43" s="7" t="s">
        <v>199</v>
      </c>
      <c r="J43" s="7" t="s">
        <v>240</v>
      </c>
      <c r="K43" s="7" t="s">
        <v>240</v>
      </c>
      <c r="L43" s="7" t="s">
        <v>240</v>
      </c>
      <c r="M43" s="8">
        <f>M44</f>
        <v>8286</v>
      </c>
      <c r="N43" s="34">
        <v>105000</v>
      </c>
      <c r="O43" s="34">
        <v>1230250</v>
      </c>
      <c r="P43" s="34">
        <v>1130250</v>
      </c>
      <c r="Q43" s="34">
        <v>1489500</v>
      </c>
      <c r="R43" s="8">
        <f>R44</f>
        <v>8459.7</v>
      </c>
      <c r="S43" s="8">
        <f t="shared" si="2"/>
        <v>102.09630702389573</v>
      </c>
    </row>
    <row r="44" spans="1:19" ht="60" customHeight="1">
      <c r="A44" s="98">
        <f t="shared" si="1"/>
        <v>27</v>
      </c>
      <c r="B44" s="7" t="s">
        <v>118</v>
      </c>
      <c r="C44" s="7" t="s">
        <v>119</v>
      </c>
      <c r="D44" s="7" t="s">
        <v>238</v>
      </c>
      <c r="E44" s="7" t="s">
        <v>239</v>
      </c>
      <c r="F44" s="7" t="s">
        <v>200</v>
      </c>
      <c r="G44" s="10" t="s">
        <v>120</v>
      </c>
      <c r="H44" s="7"/>
      <c r="I44" s="7"/>
      <c r="J44" s="7"/>
      <c r="K44" s="7"/>
      <c r="L44" s="7"/>
      <c r="M44" s="8">
        <f>M45+M47</f>
        <v>8286</v>
      </c>
      <c r="N44" s="34"/>
      <c r="O44" s="34"/>
      <c r="P44" s="34"/>
      <c r="Q44" s="34"/>
      <c r="R44" s="8">
        <f>R45+R47</f>
        <v>8459.7</v>
      </c>
      <c r="S44" s="8">
        <f t="shared" si="2"/>
        <v>102.09630702389573</v>
      </c>
    </row>
    <row r="45" spans="1:19" ht="39.75" customHeight="1">
      <c r="A45" s="98">
        <f>A44+1</f>
        <v>28</v>
      </c>
      <c r="B45" s="7" t="s">
        <v>118</v>
      </c>
      <c r="C45" s="7" t="s">
        <v>344</v>
      </c>
      <c r="D45" s="7" t="s">
        <v>238</v>
      </c>
      <c r="E45" s="7" t="s">
        <v>239</v>
      </c>
      <c r="F45" s="7" t="s">
        <v>200</v>
      </c>
      <c r="G45" s="10" t="s">
        <v>121</v>
      </c>
      <c r="H45" s="7"/>
      <c r="I45" s="7"/>
      <c r="J45" s="7"/>
      <c r="K45" s="7"/>
      <c r="L45" s="7"/>
      <c r="M45" s="8">
        <f>M46</f>
        <v>7636</v>
      </c>
      <c r="N45" s="34"/>
      <c r="O45" s="34"/>
      <c r="P45" s="34"/>
      <c r="Q45" s="34"/>
      <c r="R45" s="8">
        <f>R46</f>
        <v>7805</v>
      </c>
      <c r="S45" s="8">
        <f t="shared" si="2"/>
        <v>102.21320062860136</v>
      </c>
    </row>
    <row r="46" spans="1:19" ht="52.5" customHeight="1">
      <c r="A46" s="98">
        <f t="shared" si="1"/>
        <v>29</v>
      </c>
      <c r="B46" s="12" t="s">
        <v>118</v>
      </c>
      <c r="C46" s="12" t="s">
        <v>122</v>
      </c>
      <c r="D46" s="12" t="s">
        <v>202</v>
      </c>
      <c r="E46" s="12" t="s">
        <v>239</v>
      </c>
      <c r="F46" s="12" t="s">
        <v>200</v>
      </c>
      <c r="G46" s="11" t="s">
        <v>123</v>
      </c>
      <c r="H46" s="12" t="s">
        <v>240</v>
      </c>
      <c r="I46" s="12" t="s">
        <v>201</v>
      </c>
      <c r="J46" s="12" t="s">
        <v>240</v>
      </c>
      <c r="K46" s="12" t="s">
        <v>240</v>
      </c>
      <c r="L46" s="12" t="s">
        <v>240</v>
      </c>
      <c r="M46" s="9">
        <v>7636</v>
      </c>
      <c r="N46" s="34">
        <v>0</v>
      </c>
      <c r="O46" s="34">
        <v>1100000</v>
      </c>
      <c r="P46" s="34">
        <v>1000000</v>
      </c>
      <c r="Q46" s="34">
        <v>1336000</v>
      </c>
      <c r="R46" s="9">
        <v>7805</v>
      </c>
      <c r="S46" s="9">
        <f t="shared" si="2"/>
        <v>102.21320062860136</v>
      </c>
    </row>
    <row r="47" spans="1:19" ht="49.5" customHeight="1">
      <c r="A47" s="98">
        <f t="shared" si="1"/>
        <v>30</v>
      </c>
      <c r="B47" s="7" t="s">
        <v>118</v>
      </c>
      <c r="C47" s="7" t="s">
        <v>345</v>
      </c>
      <c r="D47" s="7" t="s">
        <v>238</v>
      </c>
      <c r="E47" s="7" t="s">
        <v>239</v>
      </c>
      <c r="F47" s="7" t="s">
        <v>200</v>
      </c>
      <c r="G47" s="10" t="s">
        <v>124</v>
      </c>
      <c r="H47" s="7"/>
      <c r="I47" s="7"/>
      <c r="J47" s="7"/>
      <c r="K47" s="7"/>
      <c r="L47" s="7"/>
      <c r="M47" s="28">
        <f>M48</f>
        <v>650</v>
      </c>
      <c r="N47" s="34"/>
      <c r="O47" s="34"/>
      <c r="P47" s="34"/>
      <c r="Q47" s="34"/>
      <c r="R47" s="28">
        <f>R48</f>
        <v>654.7</v>
      </c>
      <c r="S47" s="8">
        <f t="shared" si="2"/>
        <v>100.72307692307693</v>
      </c>
    </row>
    <row r="48" spans="1:19" ht="39.75" customHeight="1">
      <c r="A48" s="98">
        <f t="shared" si="1"/>
        <v>31</v>
      </c>
      <c r="B48" s="12" t="s">
        <v>118</v>
      </c>
      <c r="C48" s="12" t="s">
        <v>203</v>
      </c>
      <c r="D48" s="12" t="s">
        <v>198</v>
      </c>
      <c r="E48" s="12" t="s">
        <v>239</v>
      </c>
      <c r="F48" s="12" t="s">
        <v>200</v>
      </c>
      <c r="G48" s="11" t="s">
        <v>125</v>
      </c>
      <c r="H48" s="12" t="s">
        <v>240</v>
      </c>
      <c r="I48" s="12" t="s">
        <v>203</v>
      </c>
      <c r="J48" s="12" t="s">
        <v>240</v>
      </c>
      <c r="K48" s="12" t="s">
        <v>240</v>
      </c>
      <c r="L48" s="12" t="s">
        <v>240</v>
      </c>
      <c r="M48" s="29">
        <v>650</v>
      </c>
      <c r="N48" s="34">
        <v>100000</v>
      </c>
      <c r="O48" s="34">
        <v>122250</v>
      </c>
      <c r="P48" s="34">
        <v>122250</v>
      </c>
      <c r="Q48" s="34">
        <v>144500</v>
      </c>
      <c r="R48" s="29">
        <v>654.7</v>
      </c>
      <c r="S48" s="9">
        <f t="shared" si="2"/>
        <v>100.72307692307693</v>
      </c>
    </row>
    <row r="49" spans="1:19" ht="14.25">
      <c r="A49" s="98">
        <f t="shared" si="1"/>
        <v>32</v>
      </c>
      <c r="B49" s="7" t="s">
        <v>236</v>
      </c>
      <c r="C49" s="7" t="s">
        <v>204</v>
      </c>
      <c r="D49" s="7" t="s">
        <v>238</v>
      </c>
      <c r="E49" s="7" t="s">
        <v>239</v>
      </c>
      <c r="F49" s="7" t="s">
        <v>236</v>
      </c>
      <c r="G49" s="10" t="s">
        <v>346</v>
      </c>
      <c r="H49" s="38" t="s">
        <v>205</v>
      </c>
      <c r="I49" s="38" t="s">
        <v>204</v>
      </c>
      <c r="J49" s="38" t="s">
        <v>240</v>
      </c>
      <c r="K49" s="38" t="s">
        <v>240</v>
      </c>
      <c r="L49" s="38" t="s">
        <v>240</v>
      </c>
      <c r="M49" s="28">
        <f>M50</f>
        <v>2303.2</v>
      </c>
      <c r="N49" s="34">
        <v>100000</v>
      </c>
      <c r="O49" s="34">
        <v>200000</v>
      </c>
      <c r="P49" s="34">
        <v>150000</v>
      </c>
      <c r="Q49" s="34">
        <v>170000</v>
      </c>
      <c r="R49" s="28">
        <f>R50</f>
        <v>2331.5</v>
      </c>
      <c r="S49" s="8">
        <f t="shared" si="2"/>
        <v>101.22872525182356</v>
      </c>
    </row>
    <row r="50" spans="1:19" ht="12.75">
      <c r="A50" s="98">
        <f t="shared" si="1"/>
        <v>33</v>
      </c>
      <c r="B50" s="12" t="s">
        <v>126</v>
      </c>
      <c r="C50" s="12" t="s">
        <v>206</v>
      </c>
      <c r="D50" s="12" t="s">
        <v>249</v>
      </c>
      <c r="E50" s="12" t="s">
        <v>239</v>
      </c>
      <c r="F50" s="12" t="s">
        <v>200</v>
      </c>
      <c r="G50" s="11" t="s">
        <v>207</v>
      </c>
      <c r="H50" s="12" t="s">
        <v>205</v>
      </c>
      <c r="I50" s="12" t="s">
        <v>206</v>
      </c>
      <c r="J50" s="12" t="s">
        <v>249</v>
      </c>
      <c r="K50" s="12" t="s">
        <v>239</v>
      </c>
      <c r="L50" s="12" t="s">
        <v>200</v>
      </c>
      <c r="M50" s="29">
        <f>M51+M52+M53+M54</f>
        <v>2303.2</v>
      </c>
      <c r="N50" s="35">
        <v>100000</v>
      </c>
      <c r="O50" s="35">
        <v>200000</v>
      </c>
      <c r="P50" s="35">
        <v>150000</v>
      </c>
      <c r="Q50" s="35">
        <v>170000</v>
      </c>
      <c r="R50" s="29">
        <f>R51+R52+R53+R54</f>
        <v>2331.5</v>
      </c>
      <c r="S50" s="9">
        <f t="shared" si="2"/>
        <v>101.22872525182356</v>
      </c>
    </row>
    <row r="51" spans="1:19" ht="24">
      <c r="A51" s="98">
        <f t="shared" si="1"/>
        <v>34</v>
      </c>
      <c r="B51" s="12" t="s">
        <v>126</v>
      </c>
      <c r="C51" s="12" t="s">
        <v>127</v>
      </c>
      <c r="D51" s="12" t="s">
        <v>249</v>
      </c>
      <c r="E51" s="12" t="s">
        <v>239</v>
      </c>
      <c r="F51" s="12" t="s">
        <v>200</v>
      </c>
      <c r="G51" s="11" t="s">
        <v>128</v>
      </c>
      <c r="H51" s="12" t="s">
        <v>205</v>
      </c>
      <c r="I51" s="12" t="s">
        <v>206</v>
      </c>
      <c r="J51" s="12" t="s">
        <v>249</v>
      </c>
      <c r="K51" s="12" t="s">
        <v>239</v>
      </c>
      <c r="L51" s="12" t="s">
        <v>200</v>
      </c>
      <c r="M51" s="29">
        <v>216.2</v>
      </c>
      <c r="N51" s="35">
        <v>100000</v>
      </c>
      <c r="O51" s="35">
        <v>200000</v>
      </c>
      <c r="P51" s="35">
        <v>150000</v>
      </c>
      <c r="Q51" s="35">
        <v>170000</v>
      </c>
      <c r="R51" s="29">
        <v>234.8</v>
      </c>
      <c r="S51" s="9"/>
    </row>
    <row r="52" spans="1:19" ht="27" customHeight="1">
      <c r="A52" s="98">
        <f t="shared" si="1"/>
        <v>35</v>
      </c>
      <c r="B52" s="12" t="s">
        <v>126</v>
      </c>
      <c r="C52" s="12" t="s">
        <v>129</v>
      </c>
      <c r="D52" s="12" t="s">
        <v>249</v>
      </c>
      <c r="E52" s="12" t="s">
        <v>239</v>
      </c>
      <c r="F52" s="12" t="s">
        <v>200</v>
      </c>
      <c r="G52" s="11" t="s">
        <v>130</v>
      </c>
      <c r="H52" s="12"/>
      <c r="I52" s="12"/>
      <c r="J52" s="12"/>
      <c r="K52" s="12"/>
      <c r="L52" s="12"/>
      <c r="M52" s="9">
        <v>38.8</v>
      </c>
      <c r="N52" s="35"/>
      <c r="O52" s="35"/>
      <c r="P52" s="35"/>
      <c r="Q52" s="35"/>
      <c r="R52" s="9">
        <v>39</v>
      </c>
      <c r="S52" s="9">
        <f t="shared" si="2"/>
        <v>100.51546391752578</v>
      </c>
    </row>
    <row r="53" spans="1:19" ht="13.5" customHeight="1">
      <c r="A53" s="98">
        <f t="shared" si="1"/>
        <v>36</v>
      </c>
      <c r="B53" s="12" t="s">
        <v>126</v>
      </c>
      <c r="C53" s="12" t="s">
        <v>131</v>
      </c>
      <c r="D53" s="12" t="s">
        <v>249</v>
      </c>
      <c r="E53" s="12" t="s">
        <v>239</v>
      </c>
      <c r="F53" s="12" t="s">
        <v>200</v>
      </c>
      <c r="G53" s="11" t="s">
        <v>132</v>
      </c>
      <c r="H53" s="12"/>
      <c r="I53" s="12"/>
      <c r="J53" s="12"/>
      <c r="K53" s="12"/>
      <c r="L53" s="12"/>
      <c r="M53" s="9">
        <v>1090.2</v>
      </c>
      <c r="N53" s="35"/>
      <c r="O53" s="35"/>
      <c r="P53" s="35"/>
      <c r="Q53" s="35"/>
      <c r="R53" s="9">
        <v>1090.2</v>
      </c>
      <c r="S53" s="9">
        <f t="shared" si="2"/>
        <v>100</v>
      </c>
    </row>
    <row r="54" spans="1:19" ht="12.75">
      <c r="A54" s="98">
        <f t="shared" si="1"/>
        <v>37</v>
      </c>
      <c r="B54" s="12" t="s">
        <v>126</v>
      </c>
      <c r="C54" s="12" t="s">
        <v>133</v>
      </c>
      <c r="D54" s="12" t="s">
        <v>249</v>
      </c>
      <c r="E54" s="12" t="s">
        <v>239</v>
      </c>
      <c r="F54" s="12" t="s">
        <v>200</v>
      </c>
      <c r="G54" s="11" t="s">
        <v>134</v>
      </c>
      <c r="H54" s="12"/>
      <c r="I54" s="12"/>
      <c r="J54" s="12"/>
      <c r="K54" s="12"/>
      <c r="L54" s="12"/>
      <c r="M54" s="9">
        <v>958</v>
      </c>
      <c r="N54" s="35"/>
      <c r="O54" s="35"/>
      <c r="P54" s="35"/>
      <c r="Q54" s="35"/>
      <c r="R54" s="9">
        <v>967.5</v>
      </c>
      <c r="S54" s="9">
        <f t="shared" si="2"/>
        <v>100.99164926931105</v>
      </c>
    </row>
    <row r="55" spans="1:19" ht="24">
      <c r="A55" s="98">
        <f t="shared" si="1"/>
        <v>38</v>
      </c>
      <c r="B55" s="7" t="s">
        <v>236</v>
      </c>
      <c r="C55" s="7" t="s">
        <v>208</v>
      </c>
      <c r="D55" s="7" t="s">
        <v>238</v>
      </c>
      <c r="E55" s="7" t="s">
        <v>239</v>
      </c>
      <c r="F55" s="7" t="s">
        <v>236</v>
      </c>
      <c r="G55" s="10" t="s">
        <v>135</v>
      </c>
      <c r="H55" s="38" t="s">
        <v>236</v>
      </c>
      <c r="I55" s="38" t="s">
        <v>208</v>
      </c>
      <c r="J55" s="38" t="s">
        <v>240</v>
      </c>
      <c r="K55" s="38" t="s">
        <v>240</v>
      </c>
      <c r="L55" s="38" t="s">
        <v>240</v>
      </c>
      <c r="M55" s="28">
        <f>M56</f>
        <v>1550</v>
      </c>
      <c r="N55" s="34">
        <v>100000</v>
      </c>
      <c r="O55" s="34">
        <v>400000</v>
      </c>
      <c r="P55" s="34">
        <v>450000</v>
      </c>
      <c r="Q55" s="34">
        <v>625000</v>
      </c>
      <c r="R55" s="28">
        <f>R56</f>
        <v>1571.8</v>
      </c>
      <c r="S55" s="8">
        <f t="shared" si="2"/>
        <v>101.40645161290323</v>
      </c>
    </row>
    <row r="56" spans="1:20" ht="16.5" customHeight="1">
      <c r="A56" s="98">
        <f t="shared" si="1"/>
        <v>39</v>
      </c>
      <c r="B56" s="7" t="s">
        <v>236</v>
      </c>
      <c r="C56" s="7" t="s">
        <v>136</v>
      </c>
      <c r="D56" s="7" t="s">
        <v>238</v>
      </c>
      <c r="E56" s="7" t="s">
        <v>239</v>
      </c>
      <c r="F56" s="7" t="s">
        <v>236</v>
      </c>
      <c r="G56" s="10" t="s">
        <v>137</v>
      </c>
      <c r="H56" s="7" t="s">
        <v>236</v>
      </c>
      <c r="I56" s="7" t="s">
        <v>209</v>
      </c>
      <c r="J56" s="7" t="s">
        <v>240</v>
      </c>
      <c r="K56" s="7" t="s">
        <v>240</v>
      </c>
      <c r="L56" s="7" t="s">
        <v>240</v>
      </c>
      <c r="M56" s="28">
        <f>M58</f>
        <v>1550</v>
      </c>
      <c r="N56" s="34">
        <v>100000</v>
      </c>
      <c r="O56" s="34">
        <v>400000</v>
      </c>
      <c r="P56" s="34">
        <v>450000</v>
      </c>
      <c r="Q56" s="34">
        <v>625000</v>
      </c>
      <c r="R56" s="28">
        <f>R58</f>
        <v>1571.8</v>
      </c>
      <c r="S56" s="8">
        <f t="shared" si="2"/>
        <v>101.40645161290323</v>
      </c>
      <c r="T56" s="37"/>
    </row>
    <row r="57" spans="1:19" ht="18" customHeight="1">
      <c r="A57" s="98">
        <f t="shared" si="1"/>
        <v>40</v>
      </c>
      <c r="B57" s="12" t="s">
        <v>138</v>
      </c>
      <c r="C57" s="12" t="s">
        <v>139</v>
      </c>
      <c r="D57" s="12" t="s">
        <v>238</v>
      </c>
      <c r="E57" s="12" t="s">
        <v>239</v>
      </c>
      <c r="F57" s="12" t="s">
        <v>210</v>
      </c>
      <c r="G57" s="11" t="s">
        <v>140</v>
      </c>
      <c r="H57" s="7"/>
      <c r="I57" s="7"/>
      <c r="J57" s="7"/>
      <c r="K57" s="7"/>
      <c r="L57" s="7"/>
      <c r="M57" s="28">
        <f>M58</f>
        <v>1550</v>
      </c>
      <c r="N57" s="34"/>
      <c r="O57" s="34"/>
      <c r="P57" s="34"/>
      <c r="Q57" s="34"/>
      <c r="R57" s="28">
        <f>R58</f>
        <v>1571.8</v>
      </c>
      <c r="S57" s="8">
        <f t="shared" si="2"/>
        <v>101.40645161290323</v>
      </c>
    </row>
    <row r="58" spans="1:19" ht="27.75" customHeight="1">
      <c r="A58" s="98">
        <f t="shared" si="1"/>
        <v>41</v>
      </c>
      <c r="B58" s="12" t="s">
        <v>138</v>
      </c>
      <c r="C58" s="12" t="s">
        <v>141</v>
      </c>
      <c r="D58" s="12" t="s">
        <v>198</v>
      </c>
      <c r="E58" s="12" t="s">
        <v>239</v>
      </c>
      <c r="F58" s="12" t="s">
        <v>210</v>
      </c>
      <c r="G58" s="11" t="s">
        <v>142</v>
      </c>
      <c r="H58" s="12" t="s">
        <v>99</v>
      </c>
      <c r="I58" s="12" t="s">
        <v>143</v>
      </c>
      <c r="J58" s="12" t="s">
        <v>198</v>
      </c>
      <c r="K58" s="12" t="s">
        <v>239</v>
      </c>
      <c r="L58" s="12" t="s">
        <v>210</v>
      </c>
      <c r="M58" s="29">
        <v>1550</v>
      </c>
      <c r="N58" s="35">
        <v>100000</v>
      </c>
      <c r="O58" s="35">
        <v>365000</v>
      </c>
      <c r="P58" s="35">
        <v>415000</v>
      </c>
      <c r="Q58" s="35">
        <v>587000</v>
      </c>
      <c r="R58" s="29">
        <v>1571.8</v>
      </c>
      <c r="S58" s="9">
        <f t="shared" si="2"/>
        <v>101.40645161290323</v>
      </c>
    </row>
    <row r="59" spans="1:19" ht="27" customHeight="1">
      <c r="A59" s="98">
        <f t="shared" si="1"/>
        <v>42</v>
      </c>
      <c r="B59" s="7" t="s">
        <v>236</v>
      </c>
      <c r="C59" s="7" t="s">
        <v>211</v>
      </c>
      <c r="D59" s="7" t="s">
        <v>238</v>
      </c>
      <c r="E59" s="7" t="s">
        <v>239</v>
      </c>
      <c r="F59" s="7" t="s">
        <v>236</v>
      </c>
      <c r="G59" s="10" t="s">
        <v>116</v>
      </c>
      <c r="H59" s="7" t="s">
        <v>240</v>
      </c>
      <c r="I59" s="7" t="s">
        <v>211</v>
      </c>
      <c r="J59" s="7" t="s">
        <v>240</v>
      </c>
      <c r="K59" s="7" t="s">
        <v>240</v>
      </c>
      <c r="L59" s="7" t="s">
        <v>240</v>
      </c>
      <c r="M59" s="28">
        <f>O65+M60</f>
        <v>17300.1</v>
      </c>
      <c r="N59" s="34">
        <v>748000</v>
      </c>
      <c r="O59" s="34">
        <v>0</v>
      </c>
      <c r="P59" s="34">
        <v>0</v>
      </c>
      <c r="Q59" s="34">
        <v>0</v>
      </c>
      <c r="R59" s="28">
        <f>T65+R60</f>
        <v>17287.3</v>
      </c>
      <c r="S59" s="8">
        <f t="shared" si="2"/>
        <v>99.92601198837</v>
      </c>
    </row>
    <row r="60" spans="1:19" ht="36" customHeight="1">
      <c r="A60" s="98">
        <f t="shared" si="1"/>
        <v>43</v>
      </c>
      <c r="B60" s="7" t="s">
        <v>118</v>
      </c>
      <c r="C60" s="90">
        <v>11406000</v>
      </c>
      <c r="D60" s="7" t="s">
        <v>238</v>
      </c>
      <c r="E60" s="7" t="s">
        <v>239</v>
      </c>
      <c r="F60" s="7" t="s">
        <v>400</v>
      </c>
      <c r="G60" s="40" t="s">
        <v>401</v>
      </c>
      <c r="H60" s="7"/>
      <c r="I60" s="7"/>
      <c r="J60" s="7"/>
      <c r="K60" s="7"/>
      <c r="L60" s="7"/>
      <c r="M60" s="28">
        <f>M61</f>
        <v>17300.1</v>
      </c>
      <c r="N60" s="34"/>
      <c r="O60" s="34"/>
      <c r="P60" s="34"/>
      <c r="Q60" s="34"/>
      <c r="R60" s="28">
        <f>R61</f>
        <v>17287.3</v>
      </c>
      <c r="S60" s="8">
        <f t="shared" si="2"/>
        <v>99.92601198837</v>
      </c>
    </row>
    <row r="61" spans="1:19" ht="23.25" customHeight="1">
      <c r="A61" s="98">
        <f t="shared" si="1"/>
        <v>44</v>
      </c>
      <c r="B61" s="12" t="s">
        <v>118</v>
      </c>
      <c r="C61" s="91">
        <v>11406013</v>
      </c>
      <c r="D61" s="12" t="s">
        <v>202</v>
      </c>
      <c r="E61" s="12" t="s">
        <v>239</v>
      </c>
      <c r="F61" s="12" t="s">
        <v>400</v>
      </c>
      <c r="G61" s="32" t="s">
        <v>402</v>
      </c>
      <c r="H61" s="12"/>
      <c r="I61" s="12"/>
      <c r="J61" s="12"/>
      <c r="K61" s="12"/>
      <c r="L61" s="12"/>
      <c r="M61" s="29">
        <v>17300.1</v>
      </c>
      <c r="N61" s="35"/>
      <c r="O61" s="35"/>
      <c r="P61" s="35"/>
      <c r="Q61" s="35"/>
      <c r="R61" s="29">
        <v>17287.3</v>
      </c>
      <c r="S61" s="9">
        <f t="shared" si="2"/>
        <v>99.92601198837</v>
      </c>
    </row>
    <row r="62" spans="1:19" s="5" customFormat="1" ht="14.25">
      <c r="A62" s="98">
        <f t="shared" si="1"/>
        <v>45</v>
      </c>
      <c r="B62" s="7" t="s">
        <v>236</v>
      </c>
      <c r="C62" s="7" t="s">
        <v>212</v>
      </c>
      <c r="D62" s="7" t="s">
        <v>238</v>
      </c>
      <c r="E62" s="7" t="s">
        <v>239</v>
      </c>
      <c r="F62" s="7" t="s">
        <v>236</v>
      </c>
      <c r="G62" s="10" t="s">
        <v>117</v>
      </c>
      <c r="H62" s="38" t="s">
        <v>240</v>
      </c>
      <c r="I62" s="38" t="s">
        <v>212</v>
      </c>
      <c r="J62" s="38" t="s">
        <v>240</v>
      </c>
      <c r="K62" s="38" t="s">
        <v>240</v>
      </c>
      <c r="L62" s="38" t="s">
        <v>240</v>
      </c>
      <c r="M62" s="8">
        <f>M65+M72+M69+M71+M68+M63</f>
        <v>1894.7</v>
      </c>
      <c r="N62" s="34">
        <v>59000</v>
      </c>
      <c r="O62" s="34">
        <v>126300</v>
      </c>
      <c r="P62" s="34">
        <v>154750</v>
      </c>
      <c r="Q62" s="34">
        <v>159850</v>
      </c>
      <c r="R62" s="8">
        <f>R65+R72+R69+R71+R63+R68</f>
        <v>1969.1000000000001</v>
      </c>
      <c r="S62" s="8">
        <f t="shared" si="2"/>
        <v>103.92674302000317</v>
      </c>
    </row>
    <row r="63" spans="1:19" s="5" customFormat="1" ht="27" customHeight="1">
      <c r="A63" s="98">
        <f t="shared" si="1"/>
        <v>46</v>
      </c>
      <c r="B63" s="7" t="s">
        <v>236</v>
      </c>
      <c r="C63" s="7" t="s">
        <v>403</v>
      </c>
      <c r="D63" s="7" t="s">
        <v>238</v>
      </c>
      <c r="E63" s="7" t="s">
        <v>239</v>
      </c>
      <c r="F63" s="7" t="s">
        <v>214</v>
      </c>
      <c r="G63" s="73" t="s">
        <v>404</v>
      </c>
      <c r="H63" s="38"/>
      <c r="I63" s="38"/>
      <c r="J63" s="38"/>
      <c r="K63" s="38"/>
      <c r="L63" s="38"/>
      <c r="M63" s="8">
        <f>M64</f>
        <v>1</v>
      </c>
      <c r="N63" s="34"/>
      <c r="O63" s="34"/>
      <c r="P63" s="34"/>
      <c r="Q63" s="34"/>
      <c r="R63" s="8">
        <f>R64</f>
        <v>1</v>
      </c>
      <c r="S63" s="8">
        <f t="shared" si="2"/>
        <v>100</v>
      </c>
    </row>
    <row r="64" spans="1:19" s="5" customFormat="1" ht="51">
      <c r="A64" s="98">
        <f t="shared" si="1"/>
        <v>47</v>
      </c>
      <c r="B64" s="12" t="s">
        <v>236</v>
      </c>
      <c r="C64" s="12" t="s">
        <v>405</v>
      </c>
      <c r="D64" s="12" t="s">
        <v>249</v>
      </c>
      <c r="E64" s="12" t="s">
        <v>239</v>
      </c>
      <c r="F64" s="12" t="s">
        <v>214</v>
      </c>
      <c r="G64" s="36" t="s">
        <v>406</v>
      </c>
      <c r="H64" s="38"/>
      <c r="I64" s="38"/>
      <c r="J64" s="38"/>
      <c r="K64" s="38"/>
      <c r="L64" s="38"/>
      <c r="M64" s="9">
        <v>1</v>
      </c>
      <c r="N64" s="34"/>
      <c r="O64" s="34"/>
      <c r="P64" s="34"/>
      <c r="Q64" s="34"/>
      <c r="R64" s="9">
        <v>1</v>
      </c>
      <c r="S64" s="9">
        <f t="shared" si="2"/>
        <v>100</v>
      </c>
    </row>
    <row r="65" spans="1:19" s="5" customFormat="1" ht="61.5" customHeight="1">
      <c r="A65" s="98">
        <f t="shared" si="1"/>
        <v>48</v>
      </c>
      <c r="B65" s="7" t="s">
        <v>236</v>
      </c>
      <c r="C65" s="7" t="s">
        <v>0</v>
      </c>
      <c r="D65" s="7" t="s">
        <v>238</v>
      </c>
      <c r="E65" s="7" t="s">
        <v>239</v>
      </c>
      <c r="F65" s="7" t="s">
        <v>214</v>
      </c>
      <c r="G65" s="10" t="s">
        <v>144</v>
      </c>
      <c r="H65" s="7"/>
      <c r="I65" s="7"/>
      <c r="J65" s="7"/>
      <c r="K65" s="7"/>
      <c r="L65" s="7"/>
      <c r="M65" s="8">
        <f>M66+M67</f>
        <v>245.1</v>
      </c>
      <c r="N65" s="102"/>
      <c r="O65" s="102"/>
      <c r="P65" s="102"/>
      <c r="Q65" s="102"/>
      <c r="R65" s="8">
        <f>R66+R67</f>
        <v>248.1</v>
      </c>
      <c r="S65" s="8">
        <f t="shared" si="2"/>
        <v>101.22399020807833</v>
      </c>
    </row>
    <row r="66" spans="1:19" s="5" customFormat="1" ht="24">
      <c r="A66" s="98">
        <f t="shared" si="1"/>
        <v>49</v>
      </c>
      <c r="B66" s="12" t="s">
        <v>145</v>
      </c>
      <c r="C66" s="12" t="s">
        <v>213</v>
      </c>
      <c r="D66" s="12" t="s">
        <v>249</v>
      </c>
      <c r="E66" s="12" t="s">
        <v>239</v>
      </c>
      <c r="F66" s="12" t="s">
        <v>214</v>
      </c>
      <c r="G66" s="11" t="s">
        <v>215</v>
      </c>
      <c r="H66" s="39"/>
      <c r="I66" s="39"/>
      <c r="J66" s="39"/>
      <c r="K66" s="39"/>
      <c r="L66" s="39"/>
      <c r="M66" s="9">
        <v>140.1</v>
      </c>
      <c r="N66" s="102"/>
      <c r="O66" s="102"/>
      <c r="P66" s="102"/>
      <c r="Q66" s="102"/>
      <c r="R66" s="9">
        <v>143.1</v>
      </c>
      <c r="S66" s="9">
        <f t="shared" si="2"/>
        <v>102.14132762312633</v>
      </c>
    </row>
    <row r="67" spans="1:19" s="5" customFormat="1" ht="18.75" customHeight="1">
      <c r="A67" s="98">
        <f t="shared" si="1"/>
        <v>50</v>
      </c>
      <c r="B67" s="12" t="s">
        <v>236</v>
      </c>
      <c r="C67" s="12" t="s">
        <v>216</v>
      </c>
      <c r="D67" s="12" t="s">
        <v>249</v>
      </c>
      <c r="E67" s="12" t="s">
        <v>239</v>
      </c>
      <c r="F67" s="12" t="s">
        <v>214</v>
      </c>
      <c r="G67" s="11" t="s">
        <v>332</v>
      </c>
      <c r="H67" s="38"/>
      <c r="I67" s="38"/>
      <c r="J67" s="38"/>
      <c r="K67" s="38"/>
      <c r="L67" s="38"/>
      <c r="M67" s="9">
        <v>105</v>
      </c>
      <c r="N67" s="102"/>
      <c r="O67" s="102"/>
      <c r="P67" s="102"/>
      <c r="Q67" s="102"/>
      <c r="R67" s="9">
        <v>105</v>
      </c>
      <c r="S67" s="9">
        <f t="shared" si="2"/>
        <v>100</v>
      </c>
    </row>
    <row r="68" spans="1:19" s="5" customFormat="1" ht="37.5" customHeight="1">
      <c r="A68" s="98">
        <f t="shared" si="1"/>
        <v>51</v>
      </c>
      <c r="B68" s="7" t="s">
        <v>236</v>
      </c>
      <c r="C68" s="7" t="s">
        <v>407</v>
      </c>
      <c r="D68" s="7" t="s">
        <v>249</v>
      </c>
      <c r="E68" s="7" t="s">
        <v>239</v>
      </c>
      <c r="F68" s="7" t="s">
        <v>214</v>
      </c>
      <c r="G68" s="40" t="s">
        <v>408</v>
      </c>
      <c r="H68" s="38"/>
      <c r="I68" s="38"/>
      <c r="J68" s="38"/>
      <c r="K68" s="38"/>
      <c r="L68" s="38"/>
      <c r="M68" s="8">
        <v>1.5</v>
      </c>
      <c r="N68" s="102"/>
      <c r="O68" s="102"/>
      <c r="P68" s="102"/>
      <c r="Q68" s="102"/>
      <c r="R68" s="8">
        <v>1.5</v>
      </c>
      <c r="S68" s="8">
        <f t="shared" si="2"/>
        <v>100</v>
      </c>
    </row>
    <row r="69" spans="1:19" s="5" customFormat="1" ht="17.25" customHeight="1">
      <c r="A69" s="98">
        <f t="shared" si="1"/>
        <v>52</v>
      </c>
      <c r="B69" s="88" t="s">
        <v>145</v>
      </c>
      <c r="C69" s="7" t="s">
        <v>409</v>
      </c>
      <c r="D69" s="7" t="s">
        <v>238</v>
      </c>
      <c r="E69" s="7" t="s">
        <v>239</v>
      </c>
      <c r="F69" s="7" t="s">
        <v>214</v>
      </c>
      <c r="G69" s="40" t="s">
        <v>146</v>
      </c>
      <c r="H69" s="38"/>
      <c r="I69" s="38"/>
      <c r="J69" s="38"/>
      <c r="K69" s="38"/>
      <c r="L69" s="38"/>
      <c r="M69" s="8">
        <f>M70</f>
        <v>89</v>
      </c>
      <c r="N69" s="102"/>
      <c r="O69" s="102"/>
      <c r="P69" s="102"/>
      <c r="Q69" s="102"/>
      <c r="R69" s="8">
        <f>R70</f>
        <v>126.7</v>
      </c>
      <c r="S69" s="8">
        <f t="shared" si="2"/>
        <v>142.35955056179776</v>
      </c>
    </row>
    <row r="70" spans="1:19" s="5" customFormat="1" ht="30.75" customHeight="1">
      <c r="A70" s="98">
        <f t="shared" si="1"/>
        <v>53</v>
      </c>
      <c r="B70" s="12" t="s">
        <v>145</v>
      </c>
      <c r="C70" s="12" t="s">
        <v>410</v>
      </c>
      <c r="D70" s="12" t="s">
        <v>198</v>
      </c>
      <c r="E70" s="12" t="s">
        <v>239</v>
      </c>
      <c r="F70" s="12" t="s">
        <v>214</v>
      </c>
      <c r="G70" s="36" t="s">
        <v>147</v>
      </c>
      <c r="H70" s="38"/>
      <c r="I70" s="38"/>
      <c r="J70" s="38"/>
      <c r="K70" s="38"/>
      <c r="L70" s="38"/>
      <c r="M70" s="9">
        <v>89</v>
      </c>
      <c r="N70" s="102"/>
      <c r="O70" s="102"/>
      <c r="P70" s="102"/>
      <c r="Q70" s="102"/>
      <c r="R70" s="9">
        <v>126.7</v>
      </c>
      <c r="S70" s="9">
        <f t="shared" si="2"/>
        <v>142.35955056179776</v>
      </c>
    </row>
    <row r="71" spans="1:19" s="5" customFormat="1" ht="49.5" customHeight="1">
      <c r="A71" s="98">
        <f t="shared" si="1"/>
        <v>54</v>
      </c>
      <c r="B71" s="7" t="s">
        <v>236</v>
      </c>
      <c r="C71" s="7" t="s">
        <v>148</v>
      </c>
      <c r="D71" s="7" t="s">
        <v>249</v>
      </c>
      <c r="E71" s="7" t="s">
        <v>239</v>
      </c>
      <c r="F71" s="7" t="s">
        <v>214</v>
      </c>
      <c r="G71" s="92" t="s">
        <v>149</v>
      </c>
      <c r="H71" s="38"/>
      <c r="I71" s="38"/>
      <c r="J71" s="38"/>
      <c r="K71" s="38"/>
      <c r="L71" s="38"/>
      <c r="M71" s="8">
        <v>63.9</v>
      </c>
      <c r="N71" s="102"/>
      <c r="O71" s="102"/>
      <c r="P71" s="102"/>
      <c r="Q71" s="102"/>
      <c r="R71" s="8">
        <v>67.9</v>
      </c>
      <c r="S71" s="9">
        <f t="shared" si="2"/>
        <v>106.25978090766823</v>
      </c>
    </row>
    <row r="72" spans="1:19" ht="25.5" customHeight="1">
      <c r="A72" s="98">
        <f t="shared" si="1"/>
        <v>55</v>
      </c>
      <c r="B72" s="7" t="s">
        <v>236</v>
      </c>
      <c r="C72" s="7" t="s">
        <v>1</v>
      </c>
      <c r="D72" s="7" t="s">
        <v>238</v>
      </c>
      <c r="E72" s="7" t="s">
        <v>239</v>
      </c>
      <c r="F72" s="7" t="s">
        <v>214</v>
      </c>
      <c r="G72" s="10" t="s">
        <v>2</v>
      </c>
      <c r="H72" s="7"/>
      <c r="I72" s="7"/>
      <c r="J72" s="7"/>
      <c r="K72" s="7"/>
      <c r="L72" s="7"/>
      <c r="M72" s="8">
        <f>M73</f>
        <v>1494.2</v>
      </c>
      <c r="N72" s="34"/>
      <c r="O72" s="34"/>
      <c r="P72" s="34"/>
      <c r="Q72" s="34"/>
      <c r="R72" s="8">
        <f>R73</f>
        <v>1523.9</v>
      </c>
      <c r="S72" s="8">
        <f t="shared" si="2"/>
        <v>101.98768571811003</v>
      </c>
    </row>
    <row r="73" spans="1:19" ht="24">
      <c r="A73" s="98">
        <f t="shared" si="1"/>
        <v>56</v>
      </c>
      <c r="B73" s="12" t="s">
        <v>236</v>
      </c>
      <c r="C73" s="12" t="s">
        <v>34</v>
      </c>
      <c r="D73" s="12" t="s">
        <v>198</v>
      </c>
      <c r="E73" s="12" t="s">
        <v>239</v>
      </c>
      <c r="F73" s="12" t="s">
        <v>214</v>
      </c>
      <c r="G73" s="11" t="s">
        <v>35</v>
      </c>
      <c r="H73" s="12" t="s">
        <v>240</v>
      </c>
      <c r="I73" s="12" t="s">
        <v>34</v>
      </c>
      <c r="J73" s="12" t="s">
        <v>240</v>
      </c>
      <c r="K73" s="12" t="s">
        <v>240</v>
      </c>
      <c r="L73" s="12" t="s">
        <v>240</v>
      </c>
      <c r="M73" s="9">
        <v>1494.2</v>
      </c>
      <c r="N73" s="35">
        <v>4000</v>
      </c>
      <c r="O73" s="35">
        <v>43000</v>
      </c>
      <c r="P73" s="35">
        <v>47450</v>
      </c>
      <c r="Q73" s="35">
        <v>47450</v>
      </c>
      <c r="R73" s="9">
        <v>1523.9</v>
      </c>
      <c r="S73" s="9">
        <f t="shared" si="2"/>
        <v>101.98768571811003</v>
      </c>
    </row>
    <row r="74" spans="1:19" ht="18.75" customHeight="1">
      <c r="A74" s="98">
        <f t="shared" si="1"/>
        <v>57</v>
      </c>
      <c r="B74" s="7" t="s">
        <v>236</v>
      </c>
      <c r="C74" s="7" t="s">
        <v>36</v>
      </c>
      <c r="D74" s="7" t="s">
        <v>238</v>
      </c>
      <c r="E74" s="7" t="s">
        <v>239</v>
      </c>
      <c r="F74" s="7" t="s">
        <v>38</v>
      </c>
      <c r="G74" s="10" t="s">
        <v>333</v>
      </c>
      <c r="H74" s="7"/>
      <c r="I74" s="7"/>
      <c r="J74" s="7"/>
      <c r="K74" s="7"/>
      <c r="L74" s="7"/>
      <c r="M74" s="8">
        <f>M78</f>
        <v>35</v>
      </c>
      <c r="N74" s="35"/>
      <c r="O74" s="35"/>
      <c r="P74" s="35"/>
      <c r="Q74" s="35"/>
      <c r="R74" s="8">
        <f>R75+R77</f>
        <v>34.19999999999999</v>
      </c>
      <c r="S74" s="8">
        <f t="shared" si="2"/>
        <v>97.7142857142857</v>
      </c>
    </row>
    <row r="75" spans="1:19" ht="18.75" customHeight="1">
      <c r="A75" s="98">
        <f t="shared" si="1"/>
        <v>58</v>
      </c>
      <c r="B75" s="12" t="s">
        <v>236</v>
      </c>
      <c r="C75" s="12" t="s">
        <v>150</v>
      </c>
      <c r="D75" s="12" t="s">
        <v>198</v>
      </c>
      <c r="E75" s="12" t="s">
        <v>239</v>
      </c>
      <c r="F75" s="12" t="s">
        <v>38</v>
      </c>
      <c r="G75" s="11" t="s">
        <v>335</v>
      </c>
      <c r="H75" s="7"/>
      <c r="I75" s="7"/>
      <c r="J75" s="7"/>
      <c r="K75" s="7"/>
      <c r="L75" s="7"/>
      <c r="M75" s="8"/>
      <c r="N75" s="35"/>
      <c r="O75" s="35"/>
      <c r="P75" s="35"/>
      <c r="Q75" s="35"/>
      <c r="R75" s="8">
        <f>R76</f>
        <v>-72.4</v>
      </c>
      <c r="S75" s="8"/>
    </row>
    <row r="76" spans="1:19" ht="18.75" customHeight="1">
      <c r="A76" s="98">
        <f t="shared" si="1"/>
        <v>59</v>
      </c>
      <c r="B76" s="12" t="s">
        <v>236</v>
      </c>
      <c r="C76" s="12" t="s">
        <v>334</v>
      </c>
      <c r="D76" s="12" t="s">
        <v>198</v>
      </c>
      <c r="E76" s="12" t="s">
        <v>239</v>
      </c>
      <c r="F76" s="12" t="s">
        <v>38</v>
      </c>
      <c r="G76" s="11" t="s">
        <v>151</v>
      </c>
      <c r="H76" s="12"/>
      <c r="I76" s="12"/>
      <c r="J76" s="12"/>
      <c r="K76" s="12"/>
      <c r="L76" s="12"/>
      <c r="M76" s="9"/>
      <c r="N76" s="9">
        <v>184.6</v>
      </c>
      <c r="O76" s="9"/>
      <c r="P76" s="35"/>
      <c r="Q76" s="35"/>
      <c r="R76" s="9">
        <v>-72.4</v>
      </c>
      <c r="S76" s="8"/>
    </row>
    <row r="77" spans="1:19" ht="18.75" customHeight="1">
      <c r="A77" s="98">
        <f t="shared" si="1"/>
        <v>60</v>
      </c>
      <c r="B77" s="7" t="s">
        <v>281</v>
      </c>
      <c r="C77" s="7" t="s">
        <v>152</v>
      </c>
      <c r="D77" s="7" t="s">
        <v>238</v>
      </c>
      <c r="E77" s="7" t="s">
        <v>239</v>
      </c>
      <c r="F77" s="7" t="s">
        <v>38</v>
      </c>
      <c r="G77" s="10" t="s">
        <v>153</v>
      </c>
      <c r="H77" s="7"/>
      <c r="I77" s="7"/>
      <c r="J77" s="7"/>
      <c r="K77" s="7"/>
      <c r="L77" s="7"/>
      <c r="M77" s="8">
        <f>M78</f>
        <v>35</v>
      </c>
      <c r="N77" s="35"/>
      <c r="O77" s="35"/>
      <c r="P77" s="35"/>
      <c r="Q77" s="35"/>
      <c r="R77" s="8">
        <f>R78</f>
        <v>106.6</v>
      </c>
      <c r="S77" s="8">
        <f t="shared" si="2"/>
        <v>304.57142857142856</v>
      </c>
    </row>
    <row r="78" spans="1:19" ht="17.25" customHeight="1">
      <c r="A78" s="98">
        <f t="shared" si="1"/>
        <v>61</v>
      </c>
      <c r="B78" s="12" t="s">
        <v>281</v>
      </c>
      <c r="C78" s="12" t="s">
        <v>37</v>
      </c>
      <c r="D78" s="12" t="s">
        <v>198</v>
      </c>
      <c r="E78" s="12" t="s">
        <v>239</v>
      </c>
      <c r="F78" s="12" t="s">
        <v>38</v>
      </c>
      <c r="G78" s="11" t="s">
        <v>154</v>
      </c>
      <c r="H78" s="12"/>
      <c r="I78" s="12"/>
      <c r="J78" s="12"/>
      <c r="K78" s="12"/>
      <c r="L78" s="12"/>
      <c r="M78" s="9">
        <v>35</v>
      </c>
      <c r="N78" s="35"/>
      <c r="O78" s="35"/>
      <c r="P78" s="35"/>
      <c r="Q78" s="35"/>
      <c r="R78" s="9">
        <v>106.6</v>
      </c>
      <c r="S78" s="9">
        <f t="shared" si="2"/>
        <v>304.57142857142856</v>
      </c>
    </row>
    <row r="79" spans="1:19" ht="15.75">
      <c r="A79" s="106">
        <f t="shared" si="1"/>
        <v>62</v>
      </c>
      <c r="B79" s="107" t="s">
        <v>236</v>
      </c>
      <c r="C79" s="107" t="s">
        <v>283</v>
      </c>
      <c r="D79" s="107" t="s">
        <v>238</v>
      </c>
      <c r="E79" s="107" t="s">
        <v>239</v>
      </c>
      <c r="F79" s="107" t="s">
        <v>236</v>
      </c>
      <c r="G79" s="109" t="s">
        <v>284</v>
      </c>
      <c r="H79" s="107" t="s">
        <v>240</v>
      </c>
      <c r="I79" s="107" t="s">
        <v>283</v>
      </c>
      <c r="J79" s="107" t="s">
        <v>240</v>
      </c>
      <c r="K79" s="107" t="s">
        <v>240</v>
      </c>
      <c r="L79" s="107" t="s">
        <v>240</v>
      </c>
      <c r="M79" s="111">
        <f>M80+M124+M118+M121</f>
        <v>604774.2999999999</v>
      </c>
      <c r="N79" s="112">
        <v>37963000</v>
      </c>
      <c r="O79" s="112">
        <v>42144000</v>
      </c>
      <c r="P79" s="112">
        <v>18126000</v>
      </c>
      <c r="Q79" s="112">
        <v>8143400</v>
      </c>
      <c r="R79" s="111">
        <f>R80+R124+R118+R121</f>
        <v>581092.9000000001</v>
      </c>
      <c r="S79" s="113">
        <f t="shared" si="2"/>
        <v>96.08425821004633</v>
      </c>
    </row>
    <row r="80" spans="1:19" ht="24">
      <c r="A80" s="98">
        <f t="shared" si="1"/>
        <v>63</v>
      </c>
      <c r="B80" s="7" t="s">
        <v>236</v>
      </c>
      <c r="C80" s="7" t="s">
        <v>285</v>
      </c>
      <c r="D80" s="7" t="s">
        <v>238</v>
      </c>
      <c r="E80" s="7" t="s">
        <v>239</v>
      </c>
      <c r="F80" s="7" t="s">
        <v>236</v>
      </c>
      <c r="G80" s="10" t="s">
        <v>336</v>
      </c>
      <c r="H80" s="7" t="s">
        <v>240</v>
      </c>
      <c r="I80" s="7" t="s">
        <v>285</v>
      </c>
      <c r="J80" s="7" t="s">
        <v>240</v>
      </c>
      <c r="K80" s="7" t="s">
        <v>240</v>
      </c>
      <c r="L80" s="7" t="s">
        <v>240</v>
      </c>
      <c r="M80" s="8">
        <f>M81+M86+M97+M116</f>
        <v>605929</v>
      </c>
      <c r="N80" s="34">
        <v>37963000</v>
      </c>
      <c r="O80" s="34">
        <v>42144000</v>
      </c>
      <c r="P80" s="34">
        <v>18126000</v>
      </c>
      <c r="Q80" s="34">
        <v>8143400</v>
      </c>
      <c r="R80" s="8">
        <f>R81+R86+R97+R116</f>
        <v>582247.6000000001</v>
      </c>
      <c r="S80" s="8">
        <f t="shared" si="2"/>
        <v>96.09172031706686</v>
      </c>
    </row>
    <row r="81" spans="1:19" ht="28.5">
      <c r="A81" s="98">
        <f aca="true" t="shared" si="3" ref="A81:A126">A80+1</f>
        <v>64</v>
      </c>
      <c r="B81" s="7" t="s">
        <v>281</v>
      </c>
      <c r="C81" s="7" t="s">
        <v>286</v>
      </c>
      <c r="D81" s="7" t="s">
        <v>238</v>
      </c>
      <c r="E81" s="7" t="s">
        <v>239</v>
      </c>
      <c r="F81" s="7" t="s">
        <v>282</v>
      </c>
      <c r="G81" s="33" t="s">
        <v>111</v>
      </c>
      <c r="H81" s="38" t="s">
        <v>240</v>
      </c>
      <c r="I81" s="38" t="s">
        <v>286</v>
      </c>
      <c r="J81" s="38" t="s">
        <v>240</v>
      </c>
      <c r="K81" s="38" t="s">
        <v>240</v>
      </c>
      <c r="L81" s="38" t="s">
        <v>240</v>
      </c>
      <c r="M81" s="8">
        <f>M82+M84</f>
        <v>140900.7</v>
      </c>
      <c r="N81" s="34">
        <v>37963000</v>
      </c>
      <c r="O81" s="34">
        <v>42144000</v>
      </c>
      <c r="P81" s="34">
        <v>18126000</v>
      </c>
      <c r="Q81" s="34">
        <v>8143400</v>
      </c>
      <c r="R81" s="8">
        <f>R82+R84</f>
        <v>140900.7</v>
      </c>
      <c r="S81" s="8">
        <f aca="true" t="shared" si="4" ref="S81:S125">R81/M81*100</f>
        <v>100</v>
      </c>
    </row>
    <row r="82" spans="1:19" ht="18" customHeight="1">
      <c r="A82" s="98">
        <f t="shared" si="3"/>
        <v>65</v>
      </c>
      <c r="B82" s="7" t="s">
        <v>281</v>
      </c>
      <c r="C82" s="7" t="s">
        <v>155</v>
      </c>
      <c r="D82" s="7" t="s">
        <v>238</v>
      </c>
      <c r="E82" s="7" t="s">
        <v>239</v>
      </c>
      <c r="F82" s="7" t="s">
        <v>282</v>
      </c>
      <c r="G82" s="10" t="s">
        <v>156</v>
      </c>
      <c r="H82" s="7"/>
      <c r="I82" s="7"/>
      <c r="J82" s="7"/>
      <c r="K82" s="7"/>
      <c r="L82" s="7"/>
      <c r="M82" s="8">
        <f>M83</f>
        <v>106579.5</v>
      </c>
      <c r="N82" s="34"/>
      <c r="O82" s="34"/>
      <c r="P82" s="34"/>
      <c r="Q82" s="34"/>
      <c r="R82" s="8">
        <f>R83</f>
        <v>106579.5</v>
      </c>
      <c r="S82" s="8">
        <f t="shared" si="4"/>
        <v>100</v>
      </c>
    </row>
    <row r="83" spans="1:19" ht="24">
      <c r="A83" s="98">
        <f t="shared" si="3"/>
        <v>66</v>
      </c>
      <c r="B83" s="12" t="s">
        <v>281</v>
      </c>
      <c r="C83" s="12" t="s">
        <v>155</v>
      </c>
      <c r="D83" s="12" t="s">
        <v>198</v>
      </c>
      <c r="E83" s="12" t="s">
        <v>239</v>
      </c>
      <c r="F83" s="12" t="s">
        <v>282</v>
      </c>
      <c r="G83" s="11" t="s">
        <v>157</v>
      </c>
      <c r="H83" s="12" t="s">
        <v>240</v>
      </c>
      <c r="I83" s="12" t="s">
        <v>155</v>
      </c>
      <c r="J83" s="12" t="s">
        <v>240</v>
      </c>
      <c r="K83" s="12" t="s">
        <v>240</v>
      </c>
      <c r="L83" s="12" t="s">
        <v>240</v>
      </c>
      <c r="M83" s="9">
        <v>106579.5</v>
      </c>
      <c r="N83" s="34">
        <v>37963000</v>
      </c>
      <c r="O83" s="34">
        <v>42144000</v>
      </c>
      <c r="P83" s="34">
        <v>18126000</v>
      </c>
      <c r="Q83" s="34">
        <v>8143400</v>
      </c>
      <c r="R83" s="9">
        <v>106579.5</v>
      </c>
      <c r="S83" s="9">
        <f t="shared" si="4"/>
        <v>100</v>
      </c>
    </row>
    <row r="84" spans="1:19" ht="25.5" customHeight="1">
      <c r="A84" s="98">
        <f t="shared" si="3"/>
        <v>67</v>
      </c>
      <c r="B84" s="7" t="s">
        <v>281</v>
      </c>
      <c r="C84" s="7" t="s">
        <v>287</v>
      </c>
      <c r="D84" s="7" t="s">
        <v>238</v>
      </c>
      <c r="E84" s="7" t="s">
        <v>239</v>
      </c>
      <c r="F84" s="7" t="s">
        <v>282</v>
      </c>
      <c r="G84" s="10" t="s">
        <v>158</v>
      </c>
      <c r="H84" s="7"/>
      <c r="I84" s="7"/>
      <c r="J84" s="7"/>
      <c r="K84" s="7"/>
      <c r="L84" s="7"/>
      <c r="M84" s="8">
        <f>M85</f>
        <v>34321.2</v>
      </c>
      <c r="N84" s="34"/>
      <c r="O84" s="34"/>
      <c r="P84" s="34"/>
      <c r="Q84" s="34"/>
      <c r="R84" s="8">
        <f>R85</f>
        <v>34321.2</v>
      </c>
      <c r="S84" s="8">
        <f t="shared" si="4"/>
        <v>100</v>
      </c>
    </row>
    <row r="85" spans="1:19" ht="24">
      <c r="A85" s="98">
        <f t="shared" si="3"/>
        <v>68</v>
      </c>
      <c r="B85" s="12" t="s">
        <v>281</v>
      </c>
      <c r="C85" s="12" t="s">
        <v>287</v>
      </c>
      <c r="D85" s="12" t="s">
        <v>198</v>
      </c>
      <c r="E85" s="12" t="s">
        <v>239</v>
      </c>
      <c r="F85" s="12" t="s">
        <v>282</v>
      </c>
      <c r="G85" s="11" t="s">
        <v>288</v>
      </c>
      <c r="H85" s="12"/>
      <c r="I85" s="12"/>
      <c r="J85" s="12"/>
      <c r="K85" s="12"/>
      <c r="L85" s="12"/>
      <c r="M85" s="9">
        <v>34321.2</v>
      </c>
      <c r="N85" s="34"/>
      <c r="O85" s="34"/>
      <c r="P85" s="34"/>
      <c r="Q85" s="34"/>
      <c r="R85" s="9">
        <v>34321.2</v>
      </c>
      <c r="S85" s="9">
        <f t="shared" si="4"/>
        <v>100</v>
      </c>
    </row>
    <row r="86" spans="1:19" ht="31.5" customHeight="1">
      <c r="A86" s="98">
        <f t="shared" si="3"/>
        <v>69</v>
      </c>
      <c r="B86" s="7" t="s">
        <v>281</v>
      </c>
      <c r="C86" s="7" t="s">
        <v>289</v>
      </c>
      <c r="D86" s="7" t="s">
        <v>238</v>
      </c>
      <c r="E86" s="7" t="s">
        <v>239</v>
      </c>
      <c r="F86" s="7" t="s">
        <v>282</v>
      </c>
      <c r="G86" s="33" t="s">
        <v>337</v>
      </c>
      <c r="H86" s="38" t="s">
        <v>240</v>
      </c>
      <c r="I86" s="38" t="s">
        <v>290</v>
      </c>
      <c r="J86" s="38" t="s">
        <v>240</v>
      </c>
      <c r="K86" s="38" t="s">
        <v>240</v>
      </c>
      <c r="L86" s="38" t="s">
        <v>240</v>
      </c>
      <c r="M86" s="28">
        <f>M87+M91+M93+M95+M89</f>
        <v>88538.8</v>
      </c>
      <c r="N86" s="34">
        <v>0</v>
      </c>
      <c r="O86" s="34">
        <v>2644080</v>
      </c>
      <c r="P86" s="34">
        <v>1983570</v>
      </c>
      <c r="Q86" s="34">
        <v>1074700</v>
      </c>
      <c r="R86" s="28">
        <f>R87+R91+R93+R95+R89</f>
        <v>71765.90000000001</v>
      </c>
      <c r="S86" s="8">
        <f t="shared" si="4"/>
        <v>81.05587606789341</v>
      </c>
    </row>
    <row r="87" spans="1:19" ht="14.25" customHeight="1">
      <c r="A87" s="98">
        <f t="shared" si="3"/>
        <v>70</v>
      </c>
      <c r="B87" s="7" t="s">
        <v>281</v>
      </c>
      <c r="C87" s="7" t="s">
        <v>159</v>
      </c>
      <c r="D87" s="7" t="s">
        <v>238</v>
      </c>
      <c r="E87" s="7" t="s">
        <v>239</v>
      </c>
      <c r="F87" s="7" t="s">
        <v>282</v>
      </c>
      <c r="G87" s="10" t="s">
        <v>411</v>
      </c>
      <c r="H87" s="38"/>
      <c r="I87" s="38"/>
      <c r="J87" s="38"/>
      <c r="K87" s="38"/>
      <c r="L87" s="38"/>
      <c r="M87" s="28">
        <f>M88</f>
        <v>704.9</v>
      </c>
      <c r="N87" s="34"/>
      <c r="O87" s="34"/>
      <c r="P87" s="34"/>
      <c r="Q87" s="34"/>
      <c r="R87" s="28">
        <f>R88</f>
        <v>704.9</v>
      </c>
      <c r="S87" s="8">
        <f t="shared" si="4"/>
        <v>100</v>
      </c>
    </row>
    <row r="88" spans="1:19" ht="26.25" customHeight="1">
      <c r="A88" s="98">
        <f t="shared" si="3"/>
        <v>71</v>
      </c>
      <c r="B88" s="12" t="s">
        <v>281</v>
      </c>
      <c r="C88" s="12" t="s">
        <v>159</v>
      </c>
      <c r="D88" s="12" t="s">
        <v>198</v>
      </c>
      <c r="E88" s="12" t="s">
        <v>239</v>
      </c>
      <c r="F88" s="12" t="s">
        <v>282</v>
      </c>
      <c r="G88" s="11" t="s">
        <v>412</v>
      </c>
      <c r="H88" s="39"/>
      <c r="I88" s="39"/>
      <c r="J88" s="39"/>
      <c r="K88" s="39"/>
      <c r="L88" s="39"/>
      <c r="M88" s="29">
        <v>704.9</v>
      </c>
      <c r="N88" s="35"/>
      <c r="O88" s="35"/>
      <c r="P88" s="35"/>
      <c r="Q88" s="35"/>
      <c r="R88" s="29">
        <v>704.9</v>
      </c>
      <c r="S88" s="9">
        <f t="shared" si="4"/>
        <v>100</v>
      </c>
    </row>
    <row r="89" spans="1:19" ht="36.75" customHeight="1">
      <c r="A89" s="98">
        <f t="shared" si="3"/>
        <v>72</v>
      </c>
      <c r="B89" s="7" t="s">
        <v>281</v>
      </c>
      <c r="C89" s="7" t="s">
        <v>160</v>
      </c>
      <c r="D89" s="7" t="s">
        <v>238</v>
      </c>
      <c r="E89" s="7" t="s">
        <v>239</v>
      </c>
      <c r="F89" s="7" t="s">
        <v>282</v>
      </c>
      <c r="G89" s="73" t="s">
        <v>413</v>
      </c>
      <c r="H89" s="39"/>
      <c r="I89" s="39"/>
      <c r="J89" s="39"/>
      <c r="K89" s="39"/>
      <c r="L89" s="39"/>
      <c r="M89" s="28">
        <f>M90</f>
        <v>464</v>
      </c>
      <c r="N89" s="34"/>
      <c r="O89" s="34"/>
      <c r="P89" s="34"/>
      <c r="Q89" s="34"/>
      <c r="R89" s="28">
        <f>R90</f>
        <v>464</v>
      </c>
      <c r="S89" s="8">
        <f t="shared" si="4"/>
        <v>100</v>
      </c>
    </row>
    <row r="90" spans="1:19" ht="37.5" customHeight="1">
      <c r="A90" s="98">
        <f t="shared" si="3"/>
        <v>73</v>
      </c>
      <c r="B90" s="12" t="s">
        <v>281</v>
      </c>
      <c r="C90" s="12" t="s">
        <v>160</v>
      </c>
      <c r="D90" s="12" t="s">
        <v>198</v>
      </c>
      <c r="E90" s="12" t="s">
        <v>239</v>
      </c>
      <c r="F90" s="12" t="s">
        <v>282</v>
      </c>
      <c r="G90" s="32" t="s">
        <v>414</v>
      </c>
      <c r="H90" s="39"/>
      <c r="I90" s="39"/>
      <c r="J90" s="39"/>
      <c r="K90" s="39"/>
      <c r="L90" s="39"/>
      <c r="M90" s="29">
        <v>464</v>
      </c>
      <c r="N90" s="35"/>
      <c r="O90" s="35"/>
      <c r="P90" s="35"/>
      <c r="Q90" s="35"/>
      <c r="R90" s="29">
        <v>464</v>
      </c>
      <c r="S90" s="9">
        <f t="shared" si="4"/>
        <v>100</v>
      </c>
    </row>
    <row r="91" spans="1:19" ht="16.5" customHeight="1">
      <c r="A91" s="98">
        <f t="shared" si="3"/>
        <v>74</v>
      </c>
      <c r="B91" s="7" t="s">
        <v>281</v>
      </c>
      <c r="C91" s="7" t="s">
        <v>161</v>
      </c>
      <c r="D91" s="7" t="s">
        <v>238</v>
      </c>
      <c r="E91" s="7" t="s">
        <v>239</v>
      </c>
      <c r="F91" s="7" t="s">
        <v>282</v>
      </c>
      <c r="G91" s="10" t="s">
        <v>415</v>
      </c>
      <c r="H91" s="38"/>
      <c r="I91" s="38"/>
      <c r="J91" s="38"/>
      <c r="K91" s="38"/>
      <c r="L91" s="38"/>
      <c r="M91" s="28">
        <f>M92</f>
        <v>264.3</v>
      </c>
      <c r="N91" s="34"/>
      <c r="O91" s="34"/>
      <c r="P91" s="34"/>
      <c r="Q91" s="34"/>
      <c r="R91" s="28">
        <f>R92</f>
        <v>264.3</v>
      </c>
      <c r="S91" s="8">
        <f t="shared" si="4"/>
        <v>100</v>
      </c>
    </row>
    <row r="92" spans="1:19" ht="23.25" customHeight="1">
      <c r="A92" s="98">
        <f t="shared" si="3"/>
        <v>75</v>
      </c>
      <c r="B92" s="12" t="s">
        <v>281</v>
      </c>
      <c r="C92" s="12" t="s">
        <v>161</v>
      </c>
      <c r="D92" s="12" t="s">
        <v>198</v>
      </c>
      <c r="E92" s="12" t="s">
        <v>239</v>
      </c>
      <c r="F92" s="12" t="s">
        <v>282</v>
      </c>
      <c r="G92" s="11" t="s">
        <v>416</v>
      </c>
      <c r="H92" s="39"/>
      <c r="I92" s="39"/>
      <c r="J92" s="39"/>
      <c r="K92" s="39"/>
      <c r="L92" s="39"/>
      <c r="M92" s="29">
        <v>264.3</v>
      </c>
      <c r="N92" s="34"/>
      <c r="O92" s="34"/>
      <c r="P92" s="34"/>
      <c r="Q92" s="34"/>
      <c r="R92" s="29">
        <v>264.3</v>
      </c>
      <c r="S92" s="9">
        <f t="shared" si="4"/>
        <v>100</v>
      </c>
    </row>
    <row r="93" spans="1:19" ht="23.25" customHeight="1">
      <c r="A93" s="98">
        <f t="shared" si="3"/>
        <v>76</v>
      </c>
      <c r="B93" s="7" t="s">
        <v>281</v>
      </c>
      <c r="C93" s="7" t="s">
        <v>417</v>
      </c>
      <c r="D93" s="7" t="s">
        <v>238</v>
      </c>
      <c r="E93" s="7" t="s">
        <v>239</v>
      </c>
      <c r="F93" s="7" t="s">
        <v>282</v>
      </c>
      <c r="G93" s="10" t="s">
        <v>418</v>
      </c>
      <c r="H93" s="39"/>
      <c r="I93" s="39"/>
      <c r="J93" s="39"/>
      <c r="K93" s="39"/>
      <c r="L93" s="39"/>
      <c r="M93" s="28">
        <f>M94</f>
        <v>12176.3</v>
      </c>
      <c r="N93" s="34"/>
      <c r="O93" s="34"/>
      <c r="P93" s="34"/>
      <c r="Q93" s="34"/>
      <c r="R93" s="28">
        <f>R94</f>
        <v>12176.4</v>
      </c>
      <c r="S93" s="8">
        <f t="shared" si="4"/>
        <v>100.00082126754432</v>
      </c>
    </row>
    <row r="94" spans="1:19" ht="24.75" customHeight="1">
      <c r="A94" s="98">
        <f t="shared" si="3"/>
        <v>77</v>
      </c>
      <c r="B94" s="12" t="s">
        <v>281</v>
      </c>
      <c r="C94" s="12" t="s">
        <v>417</v>
      </c>
      <c r="D94" s="12" t="s">
        <v>198</v>
      </c>
      <c r="E94" s="12" t="s">
        <v>239</v>
      </c>
      <c r="F94" s="12" t="s">
        <v>282</v>
      </c>
      <c r="G94" s="11" t="s">
        <v>419</v>
      </c>
      <c r="H94" s="38"/>
      <c r="I94" s="38"/>
      <c r="J94" s="38"/>
      <c r="K94" s="38"/>
      <c r="L94" s="38"/>
      <c r="M94" s="29">
        <v>12176.3</v>
      </c>
      <c r="N94" s="34"/>
      <c r="O94" s="34"/>
      <c r="P94" s="34"/>
      <c r="Q94" s="34"/>
      <c r="R94" s="29">
        <v>12176.4</v>
      </c>
      <c r="S94" s="9">
        <f t="shared" si="4"/>
        <v>100.00082126754432</v>
      </c>
    </row>
    <row r="95" spans="1:19" ht="15" customHeight="1">
      <c r="A95" s="98">
        <f t="shared" si="3"/>
        <v>78</v>
      </c>
      <c r="B95" s="7" t="s">
        <v>281</v>
      </c>
      <c r="C95" s="7" t="s">
        <v>162</v>
      </c>
      <c r="D95" s="7" t="s">
        <v>238</v>
      </c>
      <c r="E95" s="7" t="s">
        <v>239</v>
      </c>
      <c r="F95" s="7" t="s">
        <v>282</v>
      </c>
      <c r="G95" s="10" t="s">
        <v>163</v>
      </c>
      <c r="H95" s="7"/>
      <c r="I95" s="7"/>
      <c r="J95" s="7"/>
      <c r="K95" s="7"/>
      <c r="L95" s="7"/>
      <c r="M95" s="28">
        <f>M96</f>
        <v>74929.3</v>
      </c>
      <c r="N95" s="34"/>
      <c r="O95" s="34"/>
      <c r="P95" s="34"/>
      <c r="Q95" s="34"/>
      <c r="R95" s="28">
        <f>R96</f>
        <v>58156.3</v>
      </c>
      <c r="S95" s="8">
        <f t="shared" si="4"/>
        <v>77.61489831080766</v>
      </c>
    </row>
    <row r="96" spans="1:19" ht="15" customHeight="1">
      <c r="A96" s="98">
        <f t="shared" si="3"/>
        <v>79</v>
      </c>
      <c r="B96" s="12" t="s">
        <v>281</v>
      </c>
      <c r="C96" s="12" t="s">
        <v>162</v>
      </c>
      <c r="D96" s="12" t="s">
        <v>198</v>
      </c>
      <c r="E96" s="12" t="s">
        <v>239</v>
      </c>
      <c r="F96" s="12" t="s">
        <v>282</v>
      </c>
      <c r="G96" s="11" t="s">
        <v>164</v>
      </c>
      <c r="H96" s="7"/>
      <c r="I96" s="7"/>
      <c r="J96" s="7"/>
      <c r="K96" s="7"/>
      <c r="L96" s="7"/>
      <c r="M96" s="29">
        <v>74929.3</v>
      </c>
      <c r="N96" s="34"/>
      <c r="O96" s="34"/>
      <c r="P96" s="34"/>
      <c r="Q96" s="34"/>
      <c r="R96" s="29">
        <v>58156.3</v>
      </c>
      <c r="S96" s="9">
        <f t="shared" si="4"/>
        <v>77.61489831080766</v>
      </c>
    </row>
    <row r="97" spans="1:19" ht="28.5">
      <c r="A97" s="98">
        <f t="shared" si="3"/>
        <v>80</v>
      </c>
      <c r="B97" s="7" t="s">
        <v>281</v>
      </c>
      <c r="C97" s="7" t="s">
        <v>338</v>
      </c>
      <c r="D97" s="7" t="s">
        <v>238</v>
      </c>
      <c r="E97" s="7" t="s">
        <v>239</v>
      </c>
      <c r="F97" s="7" t="s">
        <v>282</v>
      </c>
      <c r="G97" s="33" t="s">
        <v>112</v>
      </c>
      <c r="H97" s="7" t="s">
        <v>240</v>
      </c>
      <c r="I97" s="7" t="s">
        <v>289</v>
      </c>
      <c r="J97" s="7" t="s">
        <v>240</v>
      </c>
      <c r="K97" s="7" t="s">
        <v>240</v>
      </c>
      <c r="L97" s="7" t="s">
        <v>240</v>
      </c>
      <c r="M97" s="8">
        <f>M98+M100+M102+M104+M106+M108+M110+M112+M114</f>
        <v>376389.50000000006</v>
      </c>
      <c r="N97" s="34"/>
      <c r="O97" s="34"/>
      <c r="P97" s="34"/>
      <c r="Q97" s="34"/>
      <c r="R97" s="8">
        <f>R98+R100+R102+R104+R106+R108+R110+R112+R114</f>
        <v>369481</v>
      </c>
      <c r="S97" s="8">
        <f t="shared" si="4"/>
        <v>98.16453434540547</v>
      </c>
    </row>
    <row r="98" spans="1:19" ht="24">
      <c r="A98" s="98">
        <f t="shared" si="3"/>
        <v>81</v>
      </c>
      <c r="B98" s="7" t="s">
        <v>281</v>
      </c>
      <c r="C98" s="7" t="s">
        <v>165</v>
      </c>
      <c r="D98" s="7" t="s">
        <v>238</v>
      </c>
      <c r="E98" s="7" t="s">
        <v>239</v>
      </c>
      <c r="F98" s="7" t="s">
        <v>282</v>
      </c>
      <c r="G98" s="10" t="s">
        <v>166</v>
      </c>
      <c r="H98" s="7"/>
      <c r="I98" s="7"/>
      <c r="J98" s="7"/>
      <c r="K98" s="7"/>
      <c r="L98" s="7"/>
      <c r="M98" s="28">
        <f>M99</f>
        <v>8325.5</v>
      </c>
      <c r="N98" s="34"/>
      <c r="O98" s="34"/>
      <c r="P98" s="34"/>
      <c r="Q98" s="34"/>
      <c r="R98" s="28">
        <f>R99</f>
        <v>6798</v>
      </c>
      <c r="S98" s="8">
        <f t="shared" si="4"/>
        <v>81.65275358837307</v>
      </c>
    </row>
    <row r="99" spans="1:19" ht="24">
      <c r="A99" s="98">
        <f t="shared" si="3"/>
        <v>82</v>
      </c>
      <c r="B99" s="12" t="s">
        <v>281</v>
      </c>
      <c r="C99" s="12" t="s">
        <v>165</v>
      </c>
      <c r="D99" s="12" t="s">
        <v>198</v>
      </c>
      <c r="E99" s="12" t="s">
        <v>239</v>
      </c>
      <c r="F99" s="12" t="s">
        <v>282</v>
      </c>
      <c r="G99" s="11" t="s">
        <v>167</v>
      </c>
      <c r="H99" s="12"/>
      <c r="I99" s="12"/>
      <c r="J99" s="12"/>
      <c r="K99" s="12"/>
      <c r="L99" s="12"/>
      <c r="M99" s="29">
        <v>8325.5</v>
      </c>
      <c r="N99" s="34"/>
      <c r="O99" s="34"/>
      <c r="P99" s="34"/>
      <c r="Q99" s="34"/>
      <c r="R99" s="29">
        <v>6798</v>
      </c>
      <c r="S99" s="9">
        <f t="shared" si="4"/>
        <v>81.65275358837307</v>
      </c>
    </row>
    <row r="100" spans="1:19" ht="27.75" customHeight="1">
      <c r="A100" s="98">
        <f t="shared" si="3"/>
        <v>83</v>
      </c>
      <c r="B100" s="7" t="s">
        <v>281</v>
      </c>
      <c r="C100" s="7" t="s">
        <v>168</v>
      </c>
      <c r="D100" s="7" t="s">
        <v>238</v>
      </c>
      <c r="E100" s="7" t="s">
        <v>239</v>
      </c>
      <c r="F100" s="7" t="s">
        <v>282</v>
      </c>
      <c r="G100" s="10" t="s">
        <v>169</v>
      </c>
      <c r="H100" s="12"/>
      <c r="I100" s="12"/>
      <c r="J100" s="12"/>
      <c r="K100" s="12"/>
      <c r="L100" s="12"/>
      <c r="M100" s="28">
        <f>M101</f>
        <v>70.4</v>
      </c>
      <c r="N100" s="34"/>
      <c r="O100" s="34"/>
      <c r="P100" s="34"/>
      <c r="Q100" s="34"/>
      <c r="R100" s="28">
        <f>R101</f>
        <v>70.4</v>
      </c>
      <c r="S100" s="8">
        <f t="shared" si="4"/>
        <v>100</v>
      </c>
    </row>
    <row r="101" spans="1:19" ht="36">
      <c r="A101" s="98">
        <f t="shared" si="3"/>
        <v>84</v>
      </c>
      <c r="B101" s="12" t="s">
        <v>281</v>
      </c>
      <c r="C101" s="12" t="s">
        <v>168</v>
      </c>
      <c r="D101" s="12" t="s">
        <v>198</v>
      </c>
      <c r="E101" s="12" t="s">
        <v>239</v>
      </c>
      <c r="F101" s="12" t="s">
        <v>282</v>
      </c>
      <c r="G101" s="11" t="s">
        <v>170</v>
      </c>
      <c r="H101" s="12"/>
      <c r="I101" s="12"/>
      <c r="J101" s="12"/>
      <c r="K101" s="12"/>
      <c r="L101" s="12"/>
      <c r="M101" s="29">
        <v>70.4</v>
      </c>
      <c r="N101" s="34"/>
      <c r="O101" s="34"/>
      <c r="P101" s="34"/>
      <c r="Q101" s="34"/>
      <c r="R101" s="29">
        <v>70.4</v>
      </c>
      <c r="S101" s="9">
        <f t="shared" si="4"/>
        <v>100</v>
      </c>
    </row>
    <row r="102" spans="1:19" ht="36">
      <c r="A102" s="98">
        <f t="shared" si="3"/>
        <v>85</v>
      </c>
      <c r="B102" s="7" t="s">
        <v>281</v>
      </c>
      <c r="C102" s="7" t="s">
        <v>171</v>
      </c>
      <c r="D102" s="7" t="s">
        <v>238</v>
      </c>
      <c r="E102" s="7" t="s">
        <v>239</v>
      </c>
      <c r="F102" s="7" t="s">
        <v>282</v>
      </c>
      <c r="G102" s="10" t="s">
        <v>172</v>
      </c>
      <c r="H102" s="7"/>
      <c r="I102" s="7"/>
      <c r="J102" s="7"/>
      <c r="K102" s="7"/>
      <c r="L102" s="7"/>
      <c r="M102" s="28">
        <f>M103</f>
        <v>4.3</v>
      </c>
      <c r="N102" s="34"/>
      <c r="O102" s="34"/>
      <c r="P102" s="34"/>
      <c r="Q102" s="34"/>
      <c r="R102" s="28">
        <f>R103</f>
        <v>1.6</v>
      </c>
      <c r="S102" s="8">
        <f t="shared" si="4"/>
        <v>37.2093023255814</v>
      </c>
    </row>
    <row r="103" spans="1:19" ht="36">
      <c r="A103" s="98">
        <f t="shared" si="3"/>
        <v>86</v>
      </c>
      <c r="B103" s="12" t="s">
        <v>281</v>
      </c>
      <c r="C103" s="12" t="s">
        <v>171</v>
      </c>
      <c r="D103" s="12" t="s">
        <v>198</v>
      </c>
      <c r="E103" s="12" t="s">
        <v>239</v>
      </c>
      <c r="F103" s="12" t="s">
        <v>282</v>
      </c>
      <c r="G103" s="11" t="s">
        <v>173</v>
      </c>
      <c r="H103" s="12"/>
      <c r="I103" s="12"/>
      <c r="J103" s="12"/>
      <c r="K103" s="12"/>
      <c r="L103" s="12"/>
      <c r="M103" s="29">
        <v>4.3</v>
      </c>
      <c r="N103" s="34"/>
      <c r="O103" s="34"/>
      <c r="P103" s="34"/>
      <c r="Q103" s="34"/>
      <c r="R103" s="29">
        <v>1.6</v>
      </c>
      <c r="S103" s="9">
        <f t="shared" si="4"/>
        <v>37.2093023255814</v>
      </c>
    </row>
    <row r="104" spans="1:19" ht="24">
      <c r="A104" s="98">
        <f t="shared" si="3"/>
        <v>87</v>
      </c>
      <c r="B104" s="7" t="s">
        <v>281</v>
      </c>
      <c r="C104" s="7" t="s">
        <v>174</v>
      </c>
      <c r="D104" s="7" t="s">
        <v>238</v>
      </c>
      <c r="E104" s="7" t="s">
        <v>239</v>
      </c>
      <c r="F104" s="7" t="s">
        <v>282</v>
      </c>
      <c r="G104" s="10" t="s">
        <v>175</v>
      </c>
      <c r="H104" s="7"/>
      <c r="I104" s="7"/>
      <c r="J104" s="7"/>
      <c r="K104" s="7"/>
      <c r="L104" s="7"/>
      <c r="M104" s="28">
        <f>M105</f>
        <v>2111.5</v>
      </c>
      <c r="N104" s="34"/>
      <c r="O104" s="34"/>
      <c r="P104" s="34"/>
      <c r="Q104" s="34"/>
      <c r="R104" s="28">
        <f>R105</f>
        <v>2111.5</v>
      </c>
      <c r="S104" s="8">
        <f t="shared" si="4"/>
        <v>100</v>
      </c>
    </row>
    <row r="105" spans="1:19" ht="24">
      <c r="A105" s="98">
        <f t="shared" si="3"/>
        <v>88</v>
      </c>
      <c r="B105" s="12" t="s">
        <v>281</v>
      </c>
      <c r="C105" s="12" t="s">
        <v>174</v>
      </c>
      <c r="D105" s="12" t="s">
        <v>198</v>
      </c>
      <c r="E105" s="12" t="s">
        <v>239</v>
      </c>
      <c r="F105" s="12" t="s">
        <v>282</v>
      </c>
      <c r="G105" s="11" t="s">
        <v>176</v>
      </c>
      <c r="H105" s="12"/>
      <c r="I105" s="12"/>
      <c r="J105" s="12"/>
      <c r="K105" s="12"/>
      <c r="L105" s="12"/>
      <c r="M105" s="29">
        <v>2111.5</v>
      </c>
      <c r="N105" s="34"/>
      <c r="O105" s="34"/>
      <c r="P105" s="34"/>
      <c r="Q105" s="34"/>
      <c r="R105" s="29">
        <v>2111.5</v>
      </c>
      <c r="S105" s="9">
        <f t="shared" si="4"/>
        <v>100</v>
      </c>
    </row>
    <row r="106" spans="1:19" ht="24.75" customHeight="1">
      <c r="A106" s="98">
        <f t="shared" si="3"/>
        <v>89</v>
      </c>
      <c r="B106" s="7" t="s">
        <v>281</v>
      </c>
      <c r="C106" s="7" t="s">
        <v>177</v>
      </c>
      <c r="D106" s="7" t="s">
        <v>238</v>
      </c>
      <c r="E106" s="7" t="s">
        <v>239</v>
      </c>
      <c r="F106" s="7" t="s">
        <v>282</v>
      </c>
      <c r="G106" s="10" t="s">
        <v>178</v>
      </c>
      <c r="H106" s="12"/>
      <c r="I106" s="12"/>
      <c r="J106" s="12"/>
      <c r="K106" s="12"/>
      <c r="L106" s="12"/>
      <c r="M106" s="28">
        <f>M107</f>
        <v>4791.7</v>
      </c>
      <c r="N106" s="34"/>
      <c r="O106" s="34"/>
      <c r="P106" s="34"/>
      <c r="Q106" s="34"/>
      <c r="R106" s="28">
        <f>R107</f>
        <v>4170</v>
      </c>
      <c r="S106" s="8">
        <f t="shared" si="4"/>
        <v>87.0254815618674</v>
      </c>
    </row>
    <row r="107" spans="1:19" ht="28.5" customHeight="1">
      <c r="A107" s="98">
        <f t="shared" si="3"/>
        <v>90</v>
      </c>
      <c r="B107" s="12" t="s">
        <v>281</v>
      </c>
      <c r="C107" s="12" t="s">
        <v>177</v>
      </c>
      <c r="D107" s="12" t="s">
        <v>198</v>
      </c>
      <c r="E107" s="12" t="s">
        <v>239</v>
      </c>
      <c r="F107" s="12" t="s">
        <v>282</v>
      </c>
      <c r="G107" s="11" t="s">
        <v>313</v>
      </c>
      <c r="H107" s="12"/>
      <c r="I107" s="12"/>
      <c r="J107" s="12"/>
      <c r="K107" s="12"/>
      <c r="L107" s="12"/>
      <c r="M107" s="29">
        <v>4791.7</v>
      </c>
      <c r="N107" s="34"/>
      <c r="O107" s="34"/>
      <c r="P107" s="34"/>
      <c r="Q107" s="34"/>
      <c r="R107" s="29">
        <v>4170</v>
      </c>
      <c r="S107" s="9">
        <f t="shared" si="4"/>
        <v>87.0254815618674</v>
      </c>
    </row>
    <row r="108" spans="1:19" ht="24">
      <c r="A108" s="98">
        <f t="shared" si="3"/>
        <v>91</v>
      </c>
      <c r="B108" s="7" t="s">
        <v>281</v>
      </c>
      <c r="C108" s="7" t="s">
        <v>314</v>
      </c>
      <c r="D108" s="7" t="s">
        <v>238</v>
      </c>
      <c r="E108" s="7" t="s">
        <v>239</v>
      </c>
      <c r="F108" s="7" t="s">
        <v>282</v>
      </c>
      <c r="G108" s="10" t="s">
        <v>315</v>
      </c>
      <c r="H108" s="7"/>
      <c r="I108" s="7"/>
      <c r="J108" s="7"/>
      <c r="K108" s="7"/>
      <c r="L108" s="7"/>
      <c r="M108" s="8">
        <f>M109</f>
        <v>355971.9</v>
      </c>
      <c r="N108" s="34"/>
      <c r="O108" s="34"/>
      <c r="P108" s="34"/>
      <c r="Q108" s="34"/>
      <c r="R108" s="8">
        <f>R109</f>
        <v>351215.3</v>
      </c>
      <c r="S108" s="8">
        <f t="shared" si="4"/>
        <v>98.6637709324809</v>
      </c>
    </row>
    <row r="109" spans="1:19" ht="24">
      <c r="A109" s="98">
        <f t="shared" si="3"/>
        <v>92</v>
      </c>
      <c r="B109" s="12" t="s">
        <v>281</v>
      </c>
      <c r="C109" s="12" t="s">
        <v>314</v>
      </c>
      <c r="D109" s="12" t="s">
        <v>198</v>
      </c>
      <c r="E109" s="12" t="s">
        <v>239</v>
      </c>
      <c r="F109" s="12" t="s">
        <v>282</v>
      </c>
      <c r="G109" s="11" t="s">
        <v>316</v>
      </c>
      <c r="H109" s="12"/>
      <c r="I109" s="12"/>
      <c r="J109" s="12"/>
      <c r="K109" s="12"/>
      <c r="L109" s="12"/>
      <c r="M109" s="9">
        <v>355971.9</v>
      </c>
      <c r="N109" s="34"/>
      <c r="O109" s="34"/>
      <c r="P109" s="34"/>
      <c r="Q109" s="34"/>
      <c r="R109" s="9">
        <v>351215.3</v>
      </c>
      <c r="S109" s="9">
        <f t="shared" si="4"/>
        <v>98.6637709324809</v>
      </c>
    </row>
    <row r="110" spans="1:19" ht="52.5" customHeight="1">
      <c r="A110" s="98">
        <f t="shared" si="3"/>
        <v>93</v>
      </c>
      <c r="B110" s="7" t="s">
        <v>281</v>
      </c>
      <c r="C110" s="7" t="s">
        <v>317</v>
      </c>
      <c r="D110" s="7" t="s">
        <v>238</v>
      </c>
      <c r="E110" s="7" t="s">
        <v>239</v>
      </c>
      <c r="F110" s="7" t="s">
        <v>282</v>
      </c>
      <c r="G110" s="10" t="s">
        <v>318</v>
      </c>
      <c r="H110" s="7"/>
      <c r="I110" s="7"/>
      <c r="J110" s="7"/>
      <c r="K110" s="7"/>
      <c r="L110" s="7"/>
      <c r="M110" s="28">
        <f>M111</f>
        <v>1127.3</v>
      </c>
      <c r="N110" s="34"/>
      <c r="O110" s="34"/>
      <c r="P110" s="34"/>
      <c r="Q110" s="34"/>
      <c r="R110" s="28">
        <f>R111</f>
        <v>1127.3</v>
      </c>
      <c r="S110" s="8">
        <f t="shared" si="4"/>
        <v>100</v>
      </c>
    </row>
    <row r="111" spans="1:19" ht="39.75" customHeight="1">
      <c r="A111" s="98">
        <f t="shared" si="3"/>
        <v>94</v>
      </c>
      <c r="B111" s="12" t="s">
        <v>281</v>
      </c>
      <c r="C111" s="12" t="s">
        <v>317</v>
      </c>
      <c r="D111" s="12" t="s">
        <v>198</v>
      </c>
      <c r="E111" s="12" t="s">
        <v>239</v>
      </c>
      <c r="F111" s="12" t="s">
        <v>282</v>
      </c>
      <c r="G111" s="11" t="s">
        <v>319</v>
      </c>
      <c r="H111" s="12"/>
      <c r="I111" s="12"/>
      <c r="J111" s="12"/>
      <c r="K111" s="12"/>
      <c r="L111" s="12"/>
      <c r="M111" s="29">
        <v>1127.3</v>
      </c>
      <c r="N111" s="34"/>
      <c r="O111" s="34"/>
      <c r="P111" s="34"/>
      <c r="Q111" s="34"/>
      <c r="R111" s="29">
        <v>1127.3</v>
      </c>
      <c r="S111" s="9">
        <f t="shared" si="4"/>
        <v>100</v>
      </c>
    </row>
    <row r="112" spans="1:19" ht="36.75" customHeight="1">
      <c r="A112" s="98">
        <f t="shared" si="3"/>
        <v>95</v>
      </c>
      <c r="B112" s="7" t="s">
        <v>281</v>
      </c>
      <c r="C112" s="7" t="s">
        <v>384</v>
      </c>
      <c r="D112" s="7" t="s">
        <v>238</v>
      </c>
      <c r="E112" s="7" t="s">
        <v>239</v>
      </c>
      <c r="F112" s="7" t="s">
        <v>282</v>
      </c>
      <c r="G112" s="74" t="s">
        <v>385</v>
      </c>
      <c r="H112" s="7"/>
      <c r="I112" s="7"/>
      <c r="J112" s="7"/>
      <c r="K112" s="7"/>
      <c r="L112" s="7"/>
      <c r="M112" s="94">
        <f>M113</f>
        <v>442.5</v>
      </c>
      <c r="N112" s="34"/>
      <c r="O112" s="34"/>
      <c r="P112" s="34"/>
      <c r="Q112" s="34"/>
      <c r="R112" s="28">
        <f>R113</f>
        <v>442.5</v>
      </c>
      <c r="S112" s="8">
        <f t="shared" si="4"/>
        <v>100</v>
      </c>
    </row>
    <row r="113" spans="1:19" ht="39" customHeight="1">
      <c r="A113" s="98">
        <f t="shared" si="3"/>
        <v>96</v>
      </c>
      <c r="B113" s="12" t="s">
        <v>281</v>
      </c>
      <c r="C113" s="12" t="s">
        <v>384</v>
      </c>
      <c r="D113" s="12" t="s">
        <v>198</v>
      </c>
      <c r="E113" s="12" t="s">
        <v>239</v>
      </c>
      <c r="F113" s="12" t="s">
        <v>282</v>
      </c>
      <c r="G113" s="41" t="s">
        <v>386</v>
      </c>
      <c r="H113" s="12"/>
      <c r="I113" s="12"/>
      <c r="J113" s="12"/>
      <c r="K113" s="12"/>
      <c r="L113" s="12"/>
      <c r="M113" s="93">
        <v>442.5</v>
      </c>
      <c r="N113" s="34"/>
      <c r="O113" s="34"/>
      <c r="P113" s="34"/>
      <c r="Q113" s="34"/>
      <c r="R113" s="29">
        <v>442.5</v>
      </c>
      <c r="S113" s="9">
        <f t="shared" si="4"/>
        <v>100</v>
      </c>
    </row>
    <row r="114" spans="1:19" ht="50.25" customHeight="1">
      <c r="A114" s="98">
        <f t="shared" si="3"/>
        <v>97</v>
      </c>
      <c r="B114" s="7" t="s">
        <v>281</v>
      </c>
      <c r="C114" s="7" t="s">
        <v>420</v>
      </c>
      <c r="D114" s="7" t="s">
        <v>238</v>
      </c>
      <c r="E114" s="7" t="s">
        <v>239</v>
      </c>
      <c r="F114" s="7" t="s">
        <v>282</v>
      </c>
      <c r="G114" s="74" t="s">
        <v>421</v>
      </c>
      <c r="H114" s="12"/>
      <c r="I114" s="12"/>
      <c r="J114" s="12"/>
      <c r="K114" s="12"/>
      <c r="L114" s="12"/>
      <c r="M114" s="94">
        <f>M115</f>
        <v>3544.4</v>
      </c>
      <c r="N114" s="34"/>
      <c r="O114" s="34"/>
      <c r="P114" s="34"/>
      <c r="Q114" s="34"/>
      <c r="R114" s="28">
        <f>R115</f>
        <v>3544.4</v>
      </c>
      <c r="S114" s="8">
        <f t="shared" si="4"/>
        <v>100</v>
      </c>
    </row>
    <row r="115" spans="1:19" ht="38.25" customHeight="1">
      <c r="A115" s="98">
        <f t="shared" si="3"/>
        <v>98</v>
      </c>
      <c r="B115" s="12" t="s">
        <v>281</v>
      </c>
      <c r="C115" s="12" t="s">
        <v>420</v>
      </c>
      <c r="D115" s="12" t="s">
        <v>198</v>
      </c>
      <c r="E115" s="12" t="s">
        <v>239</v>
      </c>
      <c r="F115" s="12" t="s">
        <v>282</v>
      </c>
      <c r="G115" s="41" t="s">
        <v>422</v>
      </c>
      <c r="H115" s="12"/>
      <c r="I115" s="12"/>
      <c r="J115" s="12"/>
      <c r="K115" s="12"/>
      <c r="L115" s="12"/>
      <c r="M115" s="93">
        <v>3544.4</v>
      </c>
      <c r="N115" s="34"/>
      <c r="O115" s="34"/>
      <c r="P115" s="34"/>
      <c r="Q115" s="34"/>
      <c r="R115" s="29">
        <v>3544.4</v>
      </c>
      <c r="S115" s="9">
        <f t="shared" si="4"/>
        <v>100</v>
      </c>
    </row>
    <row r="116" spans="1:19" ht="15" customHeight="1">
      <c r="A116" s="98">
        <f t="shared" si="3"/>
        <v>99</v>
      </c>
      <c r="B116" s="12" t="s">
        <v>281</v>
      </c>
      <c r="C116" s="12" t="s">
        <v>290</v>
      </c>
      <c r="D116" s="12" t="s">
        <v>238</v>
      </c>
      <c r="E116" s="12" t="s">
        <v>239</v>
      </c>
      <c r="F116" s="12" t="s">
        <v>282</v>
      </c>
      <c r="G116" s="95" t="s">
        <v>113</v>
      </c>
      <c r="H116" s="12"/>
      <c r="I116" s="12"/>
      <c r="J116" s="12"/>
      <c r="K116" s="12"/>
      <c r="L116" s="12"/>
      <c r="M116" s="94">
        <f>M117</f>
        <v>100</v>
      </c>
      <c r="N116" s="34"/>
      <c r="O116" s="34"/>
      <c r="P116" s="34"/>
      <c r="Q116" s="34"/>
      <c r="R116" s="28">
        <f>R117</f>
        <v>100</v>
      </c>
      <c r="S116" s="9">
        <f t="shared" si="4"/>
        <v>100</v>
      </c>
    </row>
    <row r="117" spans="1:19" ht="35.25" customHeight="1">
      <c r="A117" s="98">
        <f t="shared" si="3"/>
        <v>100</v>
      </c>
      <c r="B117" s="12" t="s">
        <v>281</v>
      </c>
      <c r="C117" s="12" t="s">
        <v>423</v>
      </c>
      <c r="D117" s="12" t="s">
        <v>198</v>
      </c>
      <c r="E117" s="12" t="s">
        <v>239</v>
      </c>
      <c r="F117" s="12" t="s">
        <v>282</v>
      </c>
      <c r="G117" s="41" t="s">
        <v>424</v>
      </c>
      <c r="H117" s="12"/>
      <c r="I117" s="12"/>
      <c r="J117" s="12"/>
      <c r="K117" s="12"/>
      <c r="L117" s="12"/>
      <c r="M117" s="93">
        <v>100</v>
      </c>
      <c r="N117" s="34"/>
      <c r="O117" s="34"/>
      <c r="P117" s="34"/>
      <c r="Q117" s="34"/>
      <c r="R117" s="29">
        <v>100</v>
      </c>
      <c r="S117" s="9">
        <f t="shared" si="4"/>
        <v>100</v>
      </c>
    </row>
    <row r="118" spans="1:19" ht="14.25" customHeight="1">
      <c r="A118" s="98">
        <f t="shared" si="3"/>
        <v>101</v>
      </c>
      <c r="B118" s="7" t="s">
        <v>281</v>
      </c>
      <c r="C118" s="7" t="s">
        <v>339</v>
      </c>
      <c r="D118" s="7" t="s">
        <v>238</v>
      </c>
      <c r="E118" s="7" t="s">
        <v>239</v>
      </c>
      <c r="F118" s="7" t="s">
        <v>38</v>
      </c>
      <c r="G118" s="10" t="s">
        <v>457</v>
      </c>
      <c r="H118" s="12"/>
      <c r="I118" s="12"/>
      <c r="J118" s="12"/>
      <c r="K118" s="12"/>
      <c r="L118" s="12"/>
      <c r="M118" s="94">
        <f>M119</f>
        <v>60</v>
      </c>
      <c r="N118" s="34"/>
      <c r="O118" s="34"/>
      <c r="P118" s="34"/>
      <c r="Q118" s="34"/>
      <c r="R118" s="28">
        <f>R119</f>
        <v>60</v>
      </c>
      <c r="S118" s="9">
        <f t="shared" si="4"/>
        <v>100</v>
      </c>
    </row>
    <row r="119" spans="1:19" ht="12.75" customHeight="1">
      <c r="A119" s="98">
        <f t="shared" si="3"/>
        <v>102</v>
      </c>
      <c r="B119" s="12" t="s">
        <v>281</v>
      </c>
      <c r="C119" s="12" t="s">
        <v>320</v>
      </c>
      <c r="D119" s="12" t="s">
        <v>198</v>
      </c>
      <c r="E119" s="12" t="s">
        <v>239</v>
      </c>
      <c r="F119" s="12" t="s">
        <v>38</v>
      </c>
      <c r="G119" s="11" t="s">
        <v>321</v>
      </c>
      <c r="H119" s="12"/>
      <c r="I119" s="12"/>
      <c r="J119" s="12"/>
      <c r="K119" s="12"/>
      <c r="L119" s="12"/>
      <c r="M119" s="93">
        <f>M120</f>
        <v>60</v>
      </c>
      <c r="N119" s="34"/>
      <c r="O119" s="34"/>
      <c r="P119" s="34"/>
      <c r="Q119" s="34"/>
      <c r="R119" s="29">
        <f>R120</f>
        <v>60</v>
      </c>
      <c r="S119" s="9">
        <f t="shared" si="4"/>
        <v>100</v>
      </c>
    </row>
    <row r="120" spans="1:19" ht="15.75" customHeight="1">
      <c r="A120" s="98">
        <f t="shared" si="3"/>
        <v>103</v>
      </c>
      <c r="B120" s="12" t="s">
        <v>281</v>
      </c>
      <c r="C120" s="12" t="s">
        <v>425</v>
      </c>
      <c r="D120" s="12" t="s">
        <v>198</v>
      </c>
      <c r="E120" s="12" t="s">
        <v>239</v>
      </c>
      <c r="F120" s="12" t="s">
        <v>38</v>
      </c>
      <c r="G120" s="11" t="s">
        <v>321</v>
      </c>
      <c r="H120" s="12"/>
      <c r="I120" s="12"/>
      <c r="J120" s="12"/>
      <c r="K120" s="12"/>
      <c r="L120" s="12"/>
      <c r="M120" s="93">
        <v>60</v>
      </c>
      <c r="N120" s="34"/>
      <c r="O120" s="34"/>
      <c r="P120" s="34"/>
      <c r="Q120" s="34"/>
      <c r="R120" s="29">
        <v>60</v>
      </c>
      <c r="S120" s="9">
        <f t="shared" si="4"/>
        <v>100</v>
      </c>
    </row>
    <row r="121" spans="1:19" ht="64.5" customHeight="1">
      <c r="A121" s="98">
        <f t="shared" si="3"/>
        <v>104</v>
      </c>
      <c r="B121" s="7" t="s">
        <v>236</v>
      </c>
      <c r="C121" s="7" t="s">
        <v>322</v>
      </c>
      <c r="D121" s="7" t="s">
        <v>238</v>
      </c>
      <c r="E121" s="7" t="s">
        <v>239</v>
      </c>
      <c r="F121" s="7" t="s">
        <v>236</v>
      </c>
      <c r="G121" s="10" t="s">
        <v>458</v>
      </c>
      <c r="H121" s="12"/>
      <c r="I121" s="12"/>
      <c r="J121" s="12"/>
      <c r="K121" s="12"/>
      <c r="L121" s="12"/>
      <c r="M121" s="94">
        <v>660.2</v>
      </c>
      <c r="N121" s="34"/>
      <c r="O121" s="34"/>
      <c r="P121" s="34"/>
      <c r="Q121" s="34"/>
      <c r="R121" s="28">
        <v>660.3</v>
      </c>
      <c r="S121" s="8">
        <v>100</v>
      </c>
    </row>
    <row r="122" spans="1:19" ht="37.5" customHeight="1">
      <c r="A122" s="98">
        <f t="shared" si="3"/>
        <v>105</v>
      </c>
      <c r="B122" s="12" t="s">
        <v>281</v>
      </c>
      <c r="C122" s="12" t="s">
        <v>387</v>
      </c>
      <c r="D122" s="12" t="s">
        <v>198</v>
      </c>
      <c r="E122" s="12" t="s">
        <v>239</v>
      </c>
      <c r="F122" s="12" t="s">
        <v>282</v>
      </c>
      <c r="G122" s="69" t="s">
        <v>388</v>
      </c>
      <c r="H122" s="12"/>
      <c r="I122" s="12"/>
      <c r="J122" s="12"/>
      <c r="K122" s="12"/>
      <c r="L122" s="12"/>
      <c r="M122" s="93">
        <v>183.9</v>
      </c>
      <c r="N122" s="34"/>
      <c r="O122" s="34"/>
      <c r="P122" s="34"/>
      <c r="Q122" s="34"/>
      <c r="R122" s="93">
        <v>184</v>
      </c>
      <c r="S122" s="9">
        <f t="shared" si="4"/>
        <v>100.05437737901033</v>
      </c>
    </row>
    <row r="123" spans="1:19" ht="28.5" customHeight="1">
      <c r="A123" s="98">
        <f t="shared" si="3"/>
        <v>106</v>
      </c>
      <c r="B123" s="12" t="s">
        <v>138</v>
      </c>
      <c r="C123" s="12" t="s">
        <v>387</v>
      </c>
      <c r="D123" s="12" t="s">
        <v>198</v>
      </c>
      <c r="E123" s="12" t="s">
        <v>239</v>
      </c>
      <c r="F123" s="12" t="s">
        <v>38</v>
      </c>
      <c r="G123" s="76" t="s">
        <v>389</v>
      </c>
      <c r="H123" s="12"/>
      <c r="I123" s="12"/>
      <c r="J123" s="12"/>
      <c r="K123" s="12"/>
      <c r="L123" s="12"/>
      <c r="M123" s="93">
        <v>476.3</v>
      </c>
      <c r="N123" s="34"/>
      <c r="O123" s="34"/>
      <c r="P123" s="34"/>
      <c r="Q123" s="34"/>
      <c r="R123" s="93">
        <v>476.3</v>
      </c>
      <c r="S123" s="9">
        <f t="shared" si="4"/>
        <v>100</v>
      </c>
    </row>
    <row r="124" spans="1:19" ht="37.5" customHeight="1">
      <c r="A124" s="98">
        <f t="shared" si="3"/>
        <v>107</v>
      </c>
      <c r="B124" s="7" t="s">
        <v>236</v>
      </c>
      <c r="C124" s="7" t="s">
        <v>390</v>
      </c>
      <c r="D124" s="7" t="s">
        <v>238</v>
      </c>
      <c r="E124" s="7" t="s">
        <v>239</v>
      </c>
      <c r="F124" s="7" t="s">
        <v>236</v>
      </c>
      <c r="G124" s="103" t="s">
        <v>459</v>
      </c>
      <c r="H124" s="7"/>
      <c r="I124" s="7"/>
      <c r="J124" s="7"/>
      <c r="K124" s="7"/>
      <c r="L124" s="7"/>
      <c r="M124" s="94">
        <f>M125</f>
        <v>-1874.9</v>
      </c>
      <c r="N124" s="34"/>
      <c r="O124" s="34"/>
      <c r="P124" s="34"/>
      <c r="Q124" s="34"/>
      <c r="R124" s="94">
        <f>R125</f>
        <v>-1875</v>
      </c>
      <c r="S124" s="8">
        <f t="shared" si="4"/>
        <v>100.00533361779293</v>
      </c>
    </row>
    <row r="125" spans="1:19" s="77" customFormat="1" ht="26.25" customHeight="1">
      <c r="A125" s="98">
        <f t="shared" si="3"/>
        <v>108</v>
      </c>
      <c r="B125" s="12" t="s">
        <v>281</v>
      </c>
      <c r="C125" s="12" t="s">
        <v>3</v>
      </c>
      <c r="D125" s="12" t="s">
        <v>198</v>
      </c>
      <c r="E125" s="12" t="s">
        <v>239</v>
      </c>
      <c r="F125" s="12" t="s">
        <v>282</v>
      </c>
      <c r="G125" s="104" t="s">
        <v>391</v>
      </c>
      <c r="H125" s="12"/>
      <c r="I125" s="12"/>
      <c r="J125" s="12"/>
      <c r="K125" s="12"/>
      <c r="L125" s="12"/>
      <c r="M125" s="29">
        <v>-1874.9</v>
      </c>
      <c r="N125" s="105"/>
      <c r="O125" s="105"/>
      <c r="P125" s="105"/>
      <c r="Q125" s="105"/>
      <c r="R125" s="29">
        <v>-1875</v>
      </c>
      <c r="S125" s="9">
        <f t="shared" si="4"/>
        <v>100.00533361779293</v>
      </c>
    </row>
    <row r="126" spans="1:19" s="77" customFormat="1" ht="18" customHeight="1">
      <c r="A126" s="98">
        <f t="shared" si="3"/>
        <v>109</v>
      </c>
      <c r="B126" s="96"/>
      <c r="C126" s="96"/>
      <c r="D126" s="96"/>
      <c r="E126" s="96"/>
      <c r="F126" s="51"/>
      <c r="G126" s="97" t="s">
        <v>426</v>
      </c>
      <c r="H126" s="51"/>
      <c r="I126" s="51"/>
      <c r="J126" s="51"/>
      <c r="K126" s="51"/>
      <c r="L126" s="51"/>
      <c r="M126" s="115">
        <f>M15+M79</f>
        <v>841340.9999999999</v>
      </c>
      <c r="N126" s="116"/>
      <c r="O126" s="116"/>
      <c r="P126" s="116"/>
      <c r="Q126" s="116"/>
      <c r="R126" s="115">
        <f>R15+R79</f>
        <v>807117.6000000001</v>
      </c>
      <c r="S126" s="114">
        <f>R126/M126*100</f>
        <v>95.93227953944955</v>
      </c>
    </row>
    <row r="127" s="77" customFormat="1" ht="15" customHeight="1">
      <c r="G127" s="17"/>
    </row>
    <row r="128" ht="15" customHeight="1">
      <c r="G128" s="17"/>
    </row>
    <row r="129" spans="7:13" ht="15" customHeight="1">
      <c r="G129" s="42"/>
      <c r="M129" s="15"/>
    </row>
    <row r="130" ht="15" customHeight="1">
      <c r="G130" s="42"/>
    </row>
  </sheetData>
  <sheetProtection/>
  <mergeCells count="10">
    <mergeCell ref="B1:S1"/>
    <mergeCell ref="B3:S3"/>
    <mergeCell ref="B2:S2"/>
    <mergeCell ref="A6:S6"/>
    <mergeCell ref="A11:A13"/>
    <mergeCell ref="B11:F13"/>
    <mergeCell ref="G11:G13"/>
    <mergeCell ref="M11:M13"/>
    <mergeCell ref="R11:R13"/>
    <mergeCell ref="S11:S13"/>
  </mergeCells>
  <printOptions/>
  <pageMargins left="0.5905511811023623" right="0.31496062992125984" top="0.3937007874015748" bottom="0.3937007874015748"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I54"/>
  <sheetViews>
    <sheetView zoomScalePageLayoutView="0" workbookViewId="0" topLeftCell="A34">
      <selection activeCell="B4" sqref="B4"/>
    </sheetView>
  </sheetViews>
  <sheetFormatPr defaultColWidth="9.00390625" defaultRowHeight="12.75"/>
  <cols>
    <col min="1" max="1" width="5.375" style="140" customWidth="1"/>
    <col min="2" max="2" width="41.375" style="140" customWidth="1"/>
    <col min="3" max="3" width="9.625" style="140" customWidth="1"/>
    <col min="4" max="4" width="12.00390625" style="140" customWidth="1"/>
    <col min="5" max="5" width="11.875" style="140" customWidth="1"/>
    <col min="6" max="6" width="9.75390625" style="140" customWidth="1"/>
    <col min="7" max="16384" width="9.125" style="140" customWidth="1"/>
  </cols>
  <sheetData>
    <row r="1" spans="1:6" ht="12.75">
      <c r="A1" s="139"/>
      <c r="B1" s="168" t="s">
        <v>326</v>
      </c>
      <c r="C1" s="168"/>
      <c r="D1" s="168"/>
      <c r="E1" s="168"/>
      <c r="F1" s="168"/>
    </row>
    <row r="2" spans="1:6" ht="12.75">
      <c r="A2" s="139"/>
      <c r="B2" s="168" t="s">
        <v>217</v>
      </c>
      <c r="C2" s="168"/>
      <c r="D2" s="168"/>
      <c r="E2" s="168"/>
      <c r="F2" s="168"/>
    </row>
    <row r="3" spans="1:6" ht="12.75">
      <c r="A3" s="139"/>
      <c r="B3" s="168" t="s">
        <v>981</v>
      </c>
      <c r="C3" s="168"/>
      <c r="D3" s="168"/>
      <c r="E3" s="168"/>
      <c r="F3" s="168"/>
    </row>
    <row r="7" spans="1:9" ht="54" customHeight="1">
      <c r="A7" s="180" t="s">
        <v>969</v>
      </c>
      <c r="B7" s="180"/>
      <c r="C7" s="180"/>
      <c r="D7" s="180"/>
      <c r="E7" s="180"/>
      <c r="F7" s="180"/>
      <c r="G7" s="141"/>
      <c r="H7" s="141"/>
      <c r="I7" s="141"/>
    </row>
    <row r="8" ht="12">
      <c r="F8" s="140" t="s">
        <v>12</v>
      </c>
    </row>
    <row r="9" spans="1:6" ht="12">
      <c r="A9" s="181" t="s">
        <v>323</v>
      </c>
      <c r="B9" s="182" t="s">
        <v>324</v>
      </c>
      <c r="C9" s="184" t="s">
        <v>462</v>
      </c>
      <c r="D9" s="184" t="s">
        <v>460</v>
      </c>
      <c r="E9" s="184" t="s">
        <v>967</v>
      </c>
      <c r="F9" s="179" t="s">
        <v>33</v>
      </c>
    </row>
    <row r="10" spans="1:6" ht="25.5" customHeight="1">
      <c r="A10" s="181"/>
      <c r="B10" s="183"/>
      <c r="C10" s="184"/>
      <c r="D10" s="184"/>
      <c r="E10" s="184"/>
      <c r="F10" s="179"/>
    </row>
    <row r="11" spans="1:6" ht="12">
      <c r="A11" s="155" t="s">
        <v>295</v>
      </c>
      <c r="B11" s="155" t="s">
        <v>296</v>
      </c>
      <c r="C11" s="155" t="s">
        <v>297</v>
      </c>
      <c r="D11" s="155" t="s">
        <v>298</v>
      </c>
      <c r="E11" s="155" t="s">
        <v>299</v>
      </c>
      <c r="F11" s="155" t="s">
        <v>300</v>
      </c>
    </row>
    <row r="12" spans="1:6" ht="12">
      <c r="A12" s="142" t="s">
        <v>295</v>
      </c>
      <c r="B12" s="143" t="s">
        <v>463</v>
      </c>
      <c r="C12" s="144" t="s">
        <v>302</v>
      </c>
      <c r="D12" s="145">
        <v>46263.2</v>
      </c>
      <c r="E12" s="145">
        <v>43246.7</v>
      </c>
      <c r="F12" s="146">
        <f>E12/D12*100</f>
        <v>93.47969876705459</v>
      </c>
    </row>
    <row r="13" spans="1:6" ht="36">
      <c r="A13" s="147">
        <f>A12+1</f>
        <v>2</v>
      </c>
      <c r="B13" s="148" t="s">
        <v>77</v>
      </c>
      <c r="C13" s="149" t="s">
        <v>78</v>
      </c>
      <c r="D13" s="150">
        <v>943.2</v>
      </c>
      <c r="E13" s="150">
        <v>908.7</v>
      </c>
      <c r="F13" s="151">
        <f aca="true" t="shared" si="0" ref="F13:F54">E13/D13*100</f>
        <v>96.34223918575063</v>
      </c>
    </row>
    <row r="14" spans="1:6" ht="48">
      <c r="A14" s="147">
        <f aca="true" t="shared" si="1" ref="A14:A54">A13+1</f>
        <v>3</v>
      </c>
      <c r="B14" s="148" t="s">
        <v>80</v>
      </c>
      <c r="C14" s="149" t="s">
        <v>81</v>
      </c>
      <c r="D14" s="150">
        <v>1425.8</v>
      </c>
      <c r="E14" s="150">
        <v>1134.1</v>
      </c>
      <c r="F14" s="151">
        <f t="shared" si="0"/>
        <v>79.54131014167484</v>
      </c>
    </row>
    <row r="15" spans="1:6" ht="48">
      <c r="A15" s="147">
        <f t="shared" si="1"/>
        <v>4</v>
      </c>
      <c r="B15" s="148" t="s">
        <v>464</v>
      </c>
      <c r="C15" s="149" t="s">
        <v>82</v>
      </c>
      <c r="D15" s="150">
        <v>35691.2</v>
      </c>
      <c r="E15" s="150">
        <v>33309.8</v>
      </c>
      <c r="F15" s="151">
        <f t="shared" si="0"/>
        <v>93.32776706863318</v>
      </c>
    </row>
    <row r="16" spans="1:6" ht="36">
      <c r="A16" s="147">
        <f t="shared" si="1"/>
        <v>5</v>
      </c>
      <c r="B16" s="148" t="s">
        <v>108</v>
      </c>
      <c r="C16" s="149" t="s">
        <v>109</v>
      </c>
      <c r="D16" s="150">
        <v>7742.2</v>
      </c>
      <c r="E16" s="150">
        <v>7728.4</v>
      </c>
      <c r="F16" s="151">
        <f t="shared" si="0"/>
        <v>99.82175609000026</v>
      </c>
    </row>
    <row r="17" spans="1:6" ht="12">
      <c r="A17" s="147">
        <f t="shared" si="1"/>
        <v>6</v>
      </c>
      <c r="B17" s="148" t="s">
        <v>253</v>
      </c>
      <c r="C17" s="149" t="s">
        <v>83</v>
      </c>
      <c r="D17" s="150">
        <v>140</v>
      </c>
      <c r="E17" s="150">
        <v>0</v>
      </c>
      <c r="F17" s="151">
        <f t="shared" si="0"/>
        <v>0</v>
      </c>
    </row>
    <row r="18" spans="1:6" ht="12">
      <c r="A18" s="147">
        <f t="shared" si="1"/>
        <v>7</v>
      </c>
      <c r="B18" s="148" t="s">
        <v>255</v>
      </c>
      <c r="C18" s="149" t="s">
        <v>84</v>
      </c>
      <c r="D18" s="150">
        <v>320.9</v>
      </c>
      <c r="E18" s="150">
        <v>165.7</v>
      </c>
      <c r="F18" s="151">
        <f t="shared" si="0"/>
        <v>51.63602368339046</v>
      </c>
    </row>
    <row r="19" spans="1:6" ht="12">
      <c r="A19" s="152">
        <f t="shared" si="1"/>
        <v>8</v>
      </c>
      <c r="B19" s="143" t="s">
        <v>465</v>
      </c>
      <c r="C19" s="144" t="s">
        <v>348</v>
      </c>
      <c r="D19" s="145">
        <v>2111.5</v>
      </c>
      <c r="E19" s="145">
        <v>2111.5</v>
      </c>
      <c r="F19" s="146">
        <f t="shared" si="0"/>
        <v>100</v>
      </c>
    </row>
    <row r="20" spans="1:6" ht="12">
      <c r="A20" s="147">
        <f t="shared" si="1"/>
        <v>9</v>
      </c>
      <c r="B20" s="148" t="s">
        <v>349</v>
      </c>
      <c r="C20" s="149" t="s">
        <v>350</v>
      </c>
      <c r="D20" s="150">
        <v>2111.5</v>
      </c>
      <c r="E20" s="150">
        <v>2111.5</v>
      </c>
      <c r="F20" s="151">
        <f t="shared" si="0"/>
        <v>100</v>
      </c>
    </row>
    <row r="21" spans="1:6" ht="12">
      <c r="A21" s="152">
        <f t="shared" si="1"/>
        <v>10</v>
      </c>
      <c r="B21" s="143" t="s">
        <v>466</v>
      </c>
      <c r="C21" s="144" t="s">
        <v>256</v>
      </c>
      <c r="D21" s="145">
        <v>30086.7</v>
      </c>
      <c r="E21" s="145">
        <v>25276.8</v>
      </c>
      <c r="F21" s="146">
        <f t="shared" si="0"/>
        <v>84.01320184666315</v>
      </c>
    </row>
    <row r="22" spans="1:6" ht="12">
      <c r="A22" s="147">
        <f t="shared" si="1"/>
        <v>11</v>
      </c>
      <c r="B22" s="148" t="s">
        <v>257</v>
      </c>
      <c r="C22" s="149" t="s">
        <v>258</v>
      </c>
      <c r="D22" s="150">
        <v>3718.7</v>
      </c>
      <c r="E22" s="150">
        <v>3718.7</v>
      </c>
      <c r="F22" s="151">
        <f t="shared" si="0"/>
        <v>100</v>
      </c>
    </row>
    <row r="23" spans="1:6" ht="12">
      <c r="A23" s="147">
        <f t="shared" si="1"/>
        <v>12</v>
      </c>
      <c r="B23" s="148" t="s">
        <v>347</v>
      </c>
      <c r="C23" s="149" t="s">
        <v>303</v>
      </c>
      <c r="D23" s="150">
        <v>475.5</v>
      </c>
      <c r="E23" s="150">
        <v>281.2</v>
      </c>
      <c r="F23" s="151">
        <f t="shared" si="0"/>
        <v>59.13774973711882</v>
      </c>
    </row>
    <row r="24" spans="1:6" ht="12">
      <c r="A24" s="147">
        <f t="shared" si="1"/>
        <v>13</v>
      </c>
      <c r="B24" s="148" t="s">
        <v>60</v>
      </c>
      <c r="C24" s="149" t="s">
        <v>61</v>
      </c>
      <c r="D24" s="150">
        <v>13225.3</v>
      </c>
      <c r="E24" s="150">
        <v>10136.1</v>
      </c>
      <c r="F24" s="151">
        <f t="shared" si="0"/>
        <v>76.64173969588592</v>
      </c>
    </row>
    <row r="25" spans="1:6" ht="12">
      <c r="A25" s="147">
        <f t="shared" si="1"/>
        <v>14</v>
      </c>
      <c r="B25" s="148" t="s">
        <v>87</v>
      </c>
      <c r="C25" s="149" t="s">
        <v>88</v>
      </c>
      <c r="D25" s="150">
        <v>5220.6</v>
      </c>
      <c r="E25" s="150">
        <v>5220.6</v>
      </c>
      <c r="F25" s="151">
        <f t="shared" si="0"/>
        <v>100</v>
      </c>
    </row>
    <row r="26" spans="1:6" ht="12">
      <c r="A26" s="147">
        <f t="shared" si="1"/>
        <v>15</v>
      </c>
      <c r="B26" s="148" t="s">
        <v>62</v>
      </c>
      <c r="C26" s="149" t="s">
        <v>63</v>
      </c>
      <c r="D26" s="150">
        <v>7446.6</v>
      </c>
      <c r="E26" s="150">
        <v>5920.2</v>
      </c>
      <c r="F26" s="151">
        <f t="shared" si="0"/>
        <v>79.50205462895818</v>
      </c>
    </row>
    <row r="27" spans="1:6" ht="12">
      <c r="A27" s="152">
        <f t="shared" si="1"/>
        <v>16</v>
      </c>
      <c r="B27" s="143" t="s">
        <v>467</v>
      </c>
      <c r="C27" s="144" t="s">
        <v>64</v>
      </c>
      <c r="D27" s="145">
        <v>41876.7</v>
      </c>
      <c r="E27" s="145">
        <v>24487.4</v>
      </c>
      <c r="F27" s="146">
        <f t="shared" si="0"/>
        <v>58.474999223912114</v>
      </c>
    </row>
    <row r="28" spans="1:6" ht="12">
      <c r="A28" s="147">
        <f t="shared" si="1"/>
        <v>17</v>
      </c>
      <c r="B28" s="148" t="s">
        <v>89</v>
      </c>
      <c r="C28" s="149" t="s">
        <v>90</v>
      </c>
      <c r="D28" s="150">
        <v>20</v>
      </c>
      <c r="E28" s="150">
        <v>0</v>
      </c>
      <c r="F28" s="151">
        <f t="shared" si="0"/>
        <v>0</v>
      </c>
    </row>
    <row r="29" spans="1:6" ht="12">
      <c r="A29" s="147">
        <f t="shared" si="1"/>
        <v>18</v>
      </c>
      <c r="B29" s="148" t="s">
        <v>65</v>
      </c>
      <c r="C29" s="149" t="s">
        <v>66</v>
      </c>
      <c r="D29" s="150">
        <v>17142.4</v>
      </c>
      <c r="E29" s="150">
        <v>16894.3</v>
      </c>
      <c r="F29" s="151">
        <f t="shared" si="0"/>
        <v>98.55271140563747</v>
      </c>
    </row>
    <row r="30" spans="1:6" ht="12">
      <c r="A30" s="147">
        <f t="shared" si="1"/>
        <v>19</v>
      </c>
      <c r="B30" s="148" t="s">
        <v>304</v>
      </c>
      <c r="C30" s="149" t="s">
        <v>305</v>
      </c>
      <c r="D30" s="150">
        <v>1528</v>
      </c>
      <c r="E30" s="150">
        <v>1391</v>
      </c>
      <c r="F30" s="151">
        <f t="shared" si="0"/>
        <v>91.03403141361257</v>
      </c>
    </row>
    <row r="31" spans="1:6" ht="24">
      <c r="A31" s="147">
        <f t="shared" si="1"/>
        <v>20</v>
      </c>
      <c r="B31" s="148" t="s">
        <v>306</v>
      </c>
      <c r="C31" s="149" t="s">
        <v>307</v>
      </c>
      <c r="D31" s="150">
        <v>23186.3</v>
      </c>
      <c r="E31" s="150">
        <v>6202.1</v>
      </c>
      <c r="F31" s="151">
        <f t="shared" si="0"/>
        <v>26.748985392235937</v>
      </c>
    </row>
    <row r="32" spans="1:6" ht="12">
      <c r="A32" s="152">
        <f t="shared" si="1"/>
        <v>21</v>
      </c>
      <c r="B32" s="143" t="s">
        <v>468</v>
      </c>
      <c r="C32" s="144" t="s">
        <v>67</v>
      </c>
      <c r="D32" s="145">
        <v>484364.4</v>
      </c>
      <c r="E32" s="145">
        <v>478238.3</v>
      </c>
      <c r="F32" s="146">
        <f t="shared" si="0"/>
        <v>98.73522909611027</v>
      </c>
    </row>
    <row r="33" spans="1:6" ht="12">
      <c r="A33" s="147">
        <f t="shared" si="1"/>
        <v>22</v>
      </c>
      <c r="B33" s="148" t="s">
        <v>101</v>
      </c>
      <c r="C33" s="149" t="s">
        <v>102</v>
      </c>
      <c r="D33" s="150">
        <v>130953.4</v>
      </c>
      <c r="E33" s="150">
        <v>128098.1</v>
      </c>
      <c r="F33" s="151">
        <f t="shared" si="0"/>
        <v>97.81960605833831</v>
      </c>
    </row>
    <row r="34" spans="1:6" ht="12">
      <c r="A34" s="147">
        <f t="shared" si="1"/>
        <v>23</v>
      </c>
      <c r="B34" s="148" t="s">
        <v>103</v>
      </c>
      <c r="C34" s="149" t="s">
        <v>104</v>
      </c>
      <c r="D34" s="150">
        <v>331051.3</v>
      </c>
      <c r="E34" s="150">
        <v>327893.9</v>
      </c>
      <c r="F34" s="151">
        <f t="shared" si="0"/>
        <v>99.0462505357931</v>
      </c>
    </row>
    <row r="35" spans="1:6" ht="12">
      <c r="A35" s="147">
        <f t="shared" si="1"/>
        <v>24</v>
      </c>
      <c r="B35" s="148" t="s">
        <v>68</v>
      </c>
      <c r="C35" s="149" t="s">
        <v>69</v>
      </c>
      <c r="D35" s="150">
        <v>4505.1</v>
      </c>
      <c r="E35" s="150">
        <v>4426.9</v>
      </c>
      <c r="F35" s="151">
        <f t="shared" si="0"/>
        <v>98.2641894741515</v>
      </c>
    </row>
    <row r="36" spans="1:6" ht="12">
      <c r="A36" s="147">
        <f t="shared" si="1"/>
        <v>25</v>
      </c>
      <c r="B36" s="148" t="s">
        <v>105</v>
      </c>
      <c r="C36" s="149" t="s">
        <v>106</v>
      </c>
      <c r="D36" s="150">
        <v>17854.6</v>
      </c>
      <c r="E36" s="150">
        <v>17819.4</v>
      </c>
      <c r="F36" s="151">
        <f t="shared" si="0"/>
        <v>99.8028519261143</v>
      </c>
    </row>
    <row r="37" spans="1:6" ht="12">
      <c r="A37" s="152">
        <f t="shared" si="1"/>
        <v>26</v>
      </c>
      <c r="B37" s="143" t="s">
        <v>115</v>
      </c>
      <c r="C37" s="144" t="s">
        <v>70</v>
      </c>
      <c r="D37" s="145">
        <v>28280.6</v>
      </c>
      <c r="E37" s="145">
        <v>27124.3</v>
      </c>
      <c r="F37" s="146">
        <f t="shared" si="0"/>
        <v>95.91133144275581</v>
      </c>
    </row>
    <row r="38" spans="1:6" ht="12">
      <c r="A38" s="147">
        <f t="shared" si="1"/>
        <v>27</v>
      </c>
      <c r="B38" s="148" t="s">
        <v>71</v>
      </c>
      <c r="C38" s="149" t="s">
        <v>72</v>
      </c>
      <c r="D38" s="150">
        <v>26730.6</v>
      </c>
      <c r="E38" s="150">
        <v>26198.1</v>
      </c>
      <c r="F38" s="151">
        <f t="shared" si="0"/>
        <v>98.00790105721534</v>
      </c>
    </row>
    <row r="39" spans="1:6" ht="24">
      <c r="A39" s="147">
        <f t="shared" si="1"/>
        <v>28</v>
      </c>
      <c r="B39" s="148" t="s">
        <v>356</v>
      </c>
      <c r="C39" s="149" t="s">
        <v>357</v>
      </c>
      <c r="D39" s="150">
        <v>1550</v>
      </c>
      <c r="E39" s="150">
        <v>926.2</v>
      </c>
      <c r="F39" s="151">
        <f t="shared" si="0"/>
        <v>59.75483870967743</v>
      </c>
    </row>
    <row r="40" spans="1:6" ht="12">
      <c r="A40" s="152">
        <f t="shared" si="1"/>
        <v>29</v>
      </c>
      <c r="B40" s="143" t="s">
        <v>469</v>
      </c>
      <c r="C40" s="144" t="s">
        <v>74</v>
      </c>
      <c r="D40" s="145">
        <v>123702.3</v>
      </c>
      <c r="E40" s="145">
        <v>115130.5</v>
      </c>
      <c r="F40" s="146">
        <f t="shared" si="0"/>
        <v>93.07062196903372</v>
      </c>
    </row>
    <row r="41" spans="1:6" ht="12">
      <c r="A41" s="147">
        <f t="shared" si="1"/>
        <v>30</v>
      </c>
      <c r="B41" s="148" t="s">
        <v>311</v>
      </c>
      <c r="C41" s="149" t="s">
        <v>312</v>
      </c>
      <c r="D41" s="150">
        <v>600</v>
      </c>
      <c r="E41" s="150">
        <v>535.9</v>
      </c>
      <c r="F41" s="151">
        <f t="shared" si="0"/>
        <v>89.31666666666666</v>
      </c>
    </row>
    <row r="42" spans="1:6" ht="12">
      <c r="A42" s="147">
        <f t="shared" si="1"/>
        <v>31</v>
      </c>
      <c r="B42" s="148" t="s">
        <v>308</v>
      </c>
      <c r="C42" s="149" t="s">
        <v>309</v>
      </c>
      <c r="D42" s="150">
        <v>5374.4</v>
      </c>
      <c r="E42" s="150">
        <v>5374.4</v>
      </c>
      <c r="F42" s="151">
        <f t="shared" si="0"/>
        <v>100</v>
      </c>
    </row>
    <row r="43" spans="1:6" ht="12">
      <c r="A43" s="147">
        <f t="shared" si="1"/>
        <v>32</v>
      </c>
      <c r="B43" s="148" t="s">
        <v>75</v>
      </c>
      <c r="C43" s="149" t="s">
        <v>76</v>
      </c>
      <c r="D43" s="150">
        <v>106278.1</v>
      </c>
      <c r="E43" s="150">
        <v>97770.8</v>
      </c>
      <c r="F43" s="151">
        <f t="shared" si="0"/>
        <v>91.99524643364909</v>
      </c>
    </row>
    <row r="44" spans="1:6" ht="12">
      <c r="A44" s="147">
        <f t="shared" si="1"/>
        <v>33</v>
      </c>
      <c r="B44" s="148" t="s">
        <v>222</v>
      </c>
      <c r="C44" s="149" t="s">
        <v>223</v>
      </c>
      <c r="D44" s="150">
        <v>4671.7</v>
      </c>
      <c r="E44" s="150">
        <v>4671.3</v>
      </c>
      <c r="F44" s="151">
        <f t="shared" si="0"/>
        <v>99.99143780636601</v>
      </c>
    </row>
    <row r="45" spans="1:6" ht="12">
      <c r="A45" s="147">
        <f t="shared" si="1"/>
        <v>34</v>
      </c>
      <c r="B45" s="148" t="s">
        <v>224</v>
      </c>
      <c r="C45" s="149" t="s">
        <v>225</v>
      </c>
      <c r="D45" s="150">
        <v>6778.1</v>
      </c>
      <c r="E45" s="150">
        <v>6778.1</v>
      </c>
      <c r="F45" s="151">
        <f t="shared" si="0"/>
        <v>100</v>
      </c>
    </row>
    <row r="46" spans="1:6" ht="12">
      <c r="A46" s="152">
        <f t="shared" si="1"/>
        <v>35</v>
      </c>
      <c r="B46" s="143" t="s">
        <v>73</v>
      </c>
      <c r="C46" s="144" t="s">
        <v>110</v>
      </c>
      <c r="D46" s="145">
        <v>4741.1</v>
      </c>
      <c r="E46" s="145">
        <v>4681</v>
      </c>
      <c r="F46" s="146">
        <f t="shared" si="0"/>
        <v>98.7323616882158</v>
      </c>
    </row>
    <row r="47" spans="1:6" ht="12">
      <c r="A47" s="147">
        <f t="shared" si="1"/>
        <v>36</v>
      </c>
      <c r="B47" s="148" t="s">
        <v>392</v>
      </c>
      <c r="C47" s="149" t="s">
        <v>393</v>
      </c>
      <c r="D47" s="150">
        <v>80.4</v>
      </c>
      <c r="E47" s="150">
        <v>80.4</v>
      </c>
      <c r="F47" s="151">
        <f t="shared" si="0"/>
        <v>100</v>
      </c>
    </row>
    <row r="48" spans="1:6" ht="12">
      <c r="A48" s="147">
        <f t="shared" si="1"/>
        <v>37</v>
      </c>
      <c r="B48" s="148" t="s">
        <v>85</v>
      </c>
      <c r="C48" s="149" t="s">
        <v>86</v>
      </c>
      <c r="D48" s="150">
        <v>4660.7</v>
      </c>
      <c r="E48" s="150">
        <v>4600.6</v>
      </c>
      <c r="F48" s="151">
        <f t="shared" si="0"/>
        <v>98.7104941317828</v>
      </c>
    </row>
    <row r="49" spans="1:6" ht="24">
      <c r="A49" s="152">
        <f t="shared" si="1"/>
        <v>38</v>
      </c>
      <c r="B49" s="143" t="s">
        <v>91</v>
      </c>
      <c r="C49" s="144" t="s">
        <v>92</v>
      </c>
      <c r="D49" s="145">
        <v>83.6</v>
      </c>
      <c r="E49" s="145">
        <v>83.6</v>
      </c>
      <c r="F49" s="146">
        <f t="shared" si="0"/>
        <v>100</v>
      </c>
    </row>
    <row r="50" spans="1:6" ht="24">
      <c r="A50" s="147">
        <f t="shared" si="1"/>
        <v>39</v>
      </c>
      <c r="B50" s="148" t="s">
        <v>93</v>
      </c>
      <c r="C50" s="149" t="s">
        <v>94</v>
      </c>
      <c r="D50" s="150">
        <v>83.6</v>
      </c>
      <c r="E50" s="150">
        <v>83.6</v>
      </c>
      <c r="F50" s="151">
        <f t="shared" si="0"/>
        <v>100</v>
      </c>
    </row>
    <row r="51" spans="1:6" ht="36">
      <c r="A51" s="152">
        <f t="shared" si="1"/>
        <v>40</v>
      </c>
      <c r="B51" s="143" t="s">
        <v>470</v>
      </c>
      <c r="C51" s="144" t="s">
        <v>351</v>
      </c>
      <c r="D51" s="145">
        <v>97864.5</v>
      </c>
      <c r="E51" s="145">
        <v>96851.8</v>
      </c>
      <c r="F51" s="146">
        <f t="shared" si="0"/>
        <v>98.96520188628155</v>
      </c>
    </row>
    <row r="52" spans="1:6" ht="36">
      <c r="A52" s="147">
        <f t="shared" si="1"/>
        <v>41</v>
      </c>
      <c r="B52" s="148" t="s">
        <v>352</v>
      </c>
      <c r="C52" s="149" t="s">
        <v>353</v>
      </c>
      <c r="D52" s="150">
        <v>55727.3</v>
      </c>
      <c r="E52" s="150">
        <v>55095.4</v>
      </c>
      <c r="F52" s="151">
        <f t="shared" si="0"/>
        <v>98.866085383645</v>
      </c>
    </row>
    <row r="53" spans="1:6" ht="24">
      <c r="A53" s="147">
        <f t="shared" si="1"/>
        <v>42</v>
      </c>
      <c r="B53" s="148" t="s">
        <v>354</v>
      </c>
      <c r="C53" s="149" t="s">
        <v>355</v>
      </c>
      <c r="D53" s="150">
        <v>42137.2</v>
      </c>
      <c r="E53" s="150">
        <v>41756.4</v>
      </c>
      <c r="F53" s="151">
        <f t="shared" si="0"/>
        <v>99.09628546747294</v>
      </c>
    </row>
    <row r="54" spans="1:6" ht="12">
      <c r="A54" s="152">
        <f t="shared" si="1"/>
        <v>43</v>
      </c>
      <c r="B54" s="153" t="s">
        <v>968</v>
      </c>
      <c r="C54" s="142"/>
      <c r="D54" s="154">
        <v>859374.5</v>
      </c>
      <c r="E54" s="154">
        <v>817231.9</v>
      </c>
      <c r="F54" s="146">
        <f t="shared" si="0"/>
        <v>95.09613096502166</v>
      </c>
    </row>
  </sheetData>
  <sheetProtection/>
  <mergeCells count="10">
    <mergeCell ref="F9:F10"/>
    <mergeCell ref="B1:F1"/>
    <mergeCell ref="B2:F2"/>
    <mergeCell ref="B3:F3"/>
    <mergeCell ref="A7:F7"/>
    <mergeCell ref="A9:A10"/>
    <mergeCell ref="B9:B10"/>
    <mergeCell ref="C9:C10"/>
    <mergeCell ref="D9:D10"/>
    <mergeCell ref="E9:E10"/>
  </mergeCells>
  <printOptions/>
  <pageMargins left="0.9055118110236221"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9900"/>
  </sheetPr>
  <dimension ref="A1:N881"/>
  <sheetViews>
    <sheetView zoomScalePageLayoutView="0" workbookViewId="0" topLeftCell="A4">
      <selection activeCell="B4" sqref="B4"/>
    </sheetView>
  </sheetViews>
  <sheetFormatPr defaultColWidth="9.00390625" defaultRowHeight="12.75"/>
  <cols>
    <col min="1" max="1" width="4.125" style="117" customWidth="1"/>
    <col min="2" max="2" width="37.375" style="117" customWidth="1"/>
    <col min="3" max="3" width="7.25390625" style="117" customWidth="1"/>
    <col min="4" max="4" width="9.875" style="117" customWidth="1"/>
    <col min="5" max="5" width="9.00390625" style="117" customWidth="1"/>
    <col min="6" max="6" width="7.375" style="117" customWidth="1"/>
    <col min="7" max="7" width="10.00390625" style="117" customWidth="1"/>
    <col min="8" max="8" width="8.875" style="117" customWidth="1"/>
    <col min="9" max="9" width="7.625" style="117" customWidth="1"/>
    <col min="10" max="16384" width="9.125" style="117" customWidth="1"/>
  </cols>
  <sheetData>
    <row r="1" spans="1:9" ht="12.75">
      <c r="A1" s="3"/>
      <c r="B1" s="168" t="s">
        <v>325</v>
      </c>
      <c r="C1" s="168"/>
      <c r="D1" s="168"/>
      <c r="E1" s="168"/>
      <c r="F1" s="168"/>
      <c r="G1" s="168"/>
      <c r="H1" s="168"/>
      <c r="I1" s="168"/>
    </row>
    <row r="2" spans="1:9" ht="12.75">
      <c r="A2" s="3"/>
      <c r="B2" s="168" t="s">
        <v>217</v>
      </c>
      <c r="C2" s="168"/>
      <c r="D2" s="168"/>
      <c r="E2" s="168"/>
      <c r="F2" s="168"/>
      <c r="G2" s="168"/>
      <c r="H2" s="168"/>
      <c r="I2" s="168"/>
    </row>
    <row r="3" spans="1:9" ht="12.75">
      <c r="A3" s="3"/>
      <c r="B3" s="168" t="s">
        <v>980</v>
      </c>
      <c r="C3" s="168"/>
      <c r="D3" s="168"/>
      <c r="E3" s="168"/>
      <c r="F3" s="168"/>
      <c r="G3" s="168"/>
      <c r="H3" s="168"/>
      <c r="I3" s="168"/>
    </row>
    <row r="4" spans="1:9" ht="12.75">
      <c r="A4" s="26"/>
      <c r="B4"/>
      <c r="C4"/>
      <c r="D4"/>
      <c r="E4"/>
      <c r="F4" s="26"/>
      <c r="G4"/>
      <c r="H4"/>
      <c r="I4"/>
    </row>
    <row r="5" spans="1:9" ht="15.75">
      <c r="A5" s="13"/>
      <c r="B5" s="14"/>
      <c r="C5" s="14"/>
      <c r="D5" s="14"/>
      <c r="E5" s="14"/>
      <c r="F5" s="27"/>
      <c r="G5"/>
      <c r="H5"/>
      <c r="I5"/>
    </row>
    <row r="6" spans="1:10" ht="15.75">
      <c r="A6" s="187" t="s">
        <v>966</v>
      </c>
      <c r="B6" s="187"/>
      <c r="C6" s="187"/>
      <c r="D6" s="187"/>
      <c r="E6" s="187"/>
      <c r="F6" s="187"/>
      <c r="G6" s="187"/>
      <c r="H6" s="187"/>
      <c r="I6" s="187"/>
      <c r="J6" s="118"/>
    </row>
    <row r="7" spans="1:9" ht="12.75">
      <c r="A7"/>
      <c r="B7" s="168"/>
      <c r="C7" s="168"/>
      <c r="D7" s="168"/>
      <c r="E7" s="168"/>
      <c r="F7" s="168"/>
      <c r="G7" s="168"/>
      <c r="H7"/>
      <c r="I7"/>
    </row>
    <row r="8" spans="1:9" ht="15.75">
      <c r="A8"/>
      <c r="B8" s="13"/>
      <c r="C8" s="14"/>
      <c r="D8" s="14"/>
      <c r="E8" s="14"/>
      <c r="F8" s="14"/>
      <c r="G8" s="2"/>
      <c r="H8"/>
      <c r="I8"/>
    </row>
    <row r="9" spans="1:9" ht="11.25">
      <c r="A9" s="119"/>
      <c r="B9" s="119"/>
      <c r="C9" s="119"/>
      <c r="G9" s="120"/>
      <c r="I9" s="120" t="s">
        <v>12</v>
      </c>
    </row>
    <row r="10" spans="1:9" ht="11.25" customHeight="1">
      <c r="A10" s="186" t="s">
        <v>323</v>
      </c>
      <c r="B10" s="186" t="s">
        <v>292</v>
      </c>
      <c r="C10" s="186" t="s">
        <v>291</v>
      </c>
      <c r="D10" s="179" t="s">
        <v>462</v>
      </c>
      <c r="E10" s="179" t="s">
        <v>293</v>
      </c>
      <c r="F10" s="179" t="s">
        <v>294</v>
      </c>
      <c r="G10" s="179" t="s">
        <v>369</v>
      </c>
      <c r="H10" s="185" t="s">
        <v>967</v>
      </c>
      <c r="I10" s="185" t="s">
        <v>471</v>
      </c>
    </row>
    <row r="11" spans="1:9" ht="32.25" customHeight="1">
      <c r="A11" s="186"/>
      <c r="B11" s="186"/>
      <c r="C11" s="186"/>
      <c r="D11" s="179"/>
      <c r="E11" s="179"/>
      <c r="F11" s="179"/>
      <c r="G11" s="179"/>
      <c r="H11" s="185"/>
      <c r="I11" s="185"/>
    </row>
    <row r="12" spans="1:9" ht="11.25">
      <c r="A12" s="121" t="s">
        <v>295</v>
      </c>
      <c r="B12" s="121" t="s">
        <v>296</v>
      </c>
      <c r="C12" s="121" t="s">
        <v>297</v>
      </c>
      <c r="D12" s="121" t="s">
        <v>298</v>
      </c>
      <c r="E12" s="121" t="s">
        <v>299</v>
      </c>
      <c r="F12" s="121" t="s">
        <v>300</v>
      </c>
      <c r="G12" s="121" t="s">
        <v>95</v>
      </c>
      <c r="H12" s="121" t="s">
        <v>96</v>
      </c>
      <c r="I12" s="122">
        <v>9</v>
      </c>
    </row>
    <row r="13" spans="1:9" ht="11.25">
      <c r="A13" s="135" t="s">
        <v>295</v>
      </c>
      <c r="B13" s="164" t="s">
        <v>98</v>
      </c>
      <c r="C13" s="135" t="s">
        <v>97</v>
      </c>
      <c r="D13" s="135"/>
      <c r="E13" s="135"/>
      <c r="F13" s="135"/>
      <c r="G13" s="136">
        <v>3022.9</v>
      </c>
      <c r="H13" s="137">
        <v>2696.7</v>
      </c>
      <c r="I13" s="138">
        <f>H13/G13*100</f>
        <v>89.20903767904991</v>
      </c>
    </row>
    <row r="14" spans="1:9" ht="11.25">
      <c r="A14" s="128">
        <f>A13+1</f>
        <v>2</v>
      </c>
      <c r="B14" s="124" t="s">
        <v>463</v>
      </c>
      <c r="C14" s="123" t="s">
        <v>97</v>
      </c>
      <c r="D14" s="123" t="s">
        <v>302</v>
      </c>
      <c r="E14" s="123"/>
      <c r="F14" s="123"/>
      <c r="G14" s="125">
        <v>3022.9</v>
      </c>
      <c r="H14" s="126">
        <v>2696.7</v>
      </c>
      <c r="I14" s="127">
        <f aca="true" t="shared" si="0" ref="I14:I77">H14/G14*100</f>
        <v>89.20903767904991</v>
      </c>
    </row>
    <row r="15" spans="1:9" ht="33.75">
      <c r="A15" s="128">
        <f aca="true" t="shared" si="1" ref="A15:A78">A14+1</f>
        <v>3</v>
      </c>
      <c r="B15" s="124" t="s">
        <v>77</v>
      </c>
      <c r="C15" s="123" t="s">
        <v>97</v>
      </c>
      <c r="D15" s="123" t="s">
        <v>78</v>
      </c>
      <c r="E15" s="123"/>
      <c r="F15" s="123"/>
      <c r="G15" s="125">
        <v>943.2</v>
      </c>
      <c r="H15" s="126">
        <v>908.7</v>
      </c>
      <c r="I15" s="127">
        <f t="shared" si="0"/>
        <v>96.34223918575063</v>
      </c>
    </row>
    <row r="16" spans="1:9" ht="22.5">
      <c r="A16" s="128">
        <f t="shared" si="1"/>
        <v>4</v>
      </c>
      <c r="B16" s="124" t="s">
        <v>472</v>
      </c>
      <c r="C16" s="123" t="s">
        <v>97</v>
      </c>
      <c r="D16" s="123" t="s">
        <v>78</v>
      </c>
      <c r="E16" s="123" t="s">
        <v>473</v>
      </c>
      <c r="F16" s="123"/>
      <c r="G16" s="125">
        <v>943.2</v>
      </c>
      <c r="H16" s="126">
        <v>908.7</v>
      </c>
      <c r="I16" s="127">
        <f t="shared" si="0"/>
        <v>96.34223918575063</v>
      </c>
    </row>
    <row r="17" spans="1:9" ht="22.5">
      <c r="A17" s="128">
        <f t="shared" si="1"/>
        <v>5</v>
      </c>
      <c r="B17" s="124" t="s">
        <v>474</v>
      </c>
      <c r="C17" s="123" t="s">
        <v>97</v>
      </c>
      <c r="D17" s="123" t="s">
        <v>78</v>
      </c>
      <c r="E17" s="123" t="s">
        <v>475</v>
      </c>
      <c r="F17" s="123"/>
      <c r="G17" s="125">
        <v>943.2</v>
      </c>
      <c r="H17" s="126">
        <v>908.7</v>
      </c>
      <c r="I17" s="127">
        <f t="shared" si="0"/>
        <v>96.34223918575063</v>
      </c>
    </row>
    <row r="18" spans="1:9" ht="33.75">
      <c r="A18" s="128">
        <f t="shared" si="1"/>
        <v>6</v>
      </c>
      <c r="B18" s="124" t="s">
        <v>476</v>
      </c>
      <c r="C18" s="123" t="s">
        <v>97</v>
      </c>
      <c r="D18" s="123" t="s">
        <v>78</v>
      </c>
      <c r="E18" s="123" t="s">
        <v>477</v>
      </c>
      <c r="F18" s="123"/>
      <c r="G18" s="125">
        <v>943.2</v>
      </c>
      <c r="H18" s="126">
        <v>908.7</v>
      </c>
      <c r="I18" s="127">
        <f t="shared" si="0"/>
        <v>96.34223918575063</v>
      </c>
    </row>
    <row r="19" spans="1:9" ht="56.25">
      <c r="A19" s="128">
        <f t="shared" si="1"/>
        <v>7</v>
      </c>
      <c r="B19" s="124" t="s">
        <v>478</v>
      </c>
      <c r="C19" s="123" t="s">
        <v>97</v>
      </c>
      <c r="D19" s="123" t="s">
        <v>78</v>
      </c>
      <c r="E19" s="123" t="s">
        <v>477</v>
      </c>
      <c r="F19" s="123" t="s">
        <v>479</v>
      </c>
      <c r="G19" s="125">
        <v>943.2</v>
      </c>
      <c r="H19" s="126">
        <v>908.7</v>
      </c>
      <c r="I19" s="127">
        <f t="shared" si="0"/>
        <v>96.34223918575063</v>
      </c>
    </row>
    <row r="20" spans="1:9" ht="22.5">
      <c r="A20" s="128">
        <f t="shared" si="1"/>
        <v>8</v>
      </c>
      <c r="B20" s="124" t="s">
        <v>480</v>
      </c>
      <c r="C20" s="123" t="s">
        <v>97</v>
      </c>
      <c r="D20" s="123" t="s">
        <v>78</v>
      </c>
      <c r="E20" s="123" t="s">
        <v>477</v>
      </c>
      <c r="F20" s="123" t="s">
        <v>200</v>
      </c>
      <c r="G20" s="125">
        <v>943.2</v>
      </c>
      <c r="H20" s="126">
        <v>908.7</v>
      </c>
      <c r="I20" s="127">
        <f t="shared" si="0"/>
        <v>96.34223918575063</v>
      </c>
    </row>
    <row r="21" spans="1:9" ht="45">
      <c r="A21" s="128">
        <f t="shared" si="1"/>
        <v>9</v>
      </c>
      <c r="B21" s="124" t="s">
        <v>80</v>
      </c>
      <c r="C21" s="123" t="s">
        <v>97</v>
      </c>
      <c r="D21" s="123" t="s">
        <v>81</v>
      </c>
      <c r="E21" s="123"/>
      <c r="F21" s="123"/>
      <c r="G21" s="125">
        <v>1425.8</v>
      </c>
      <c r="H21" s="126">
        <v>1134.1</v>
      </c>
      <c r="I21" s="127">
        <f t="shared" si="0"/>
        <v>79.54131014167484</v>
      </c>
    </row>
    <row r="22" spans="1:9" ht="22.5">
      <c r="A22" s="128">
        <f t="shared" si="1"/>
        <v>10</v>
      </c>
      <c r="B22" s="124" t="s">
        <v>472</v>
      </c>
      <c r="C22" s="123" t="s">
        <v>97</v>
      </c>
      <c r="D22" s="123" t="s">
        <v>81</v>
      </c>
      <c r="E22" s="123" t="s">
        <v>473</v>
      </c>
      <c r="F22" s="123"/>
      <c r="G22" s="125">
        <v>1425.8</v>
      </c>
      <c r="H22" s="126">
        <v>1134.1</v>
      </c>
      <c r="I22" s="127">
        <f t="shared" si="0"/>
        <v>79.54131014167484</v>
      </c>
    </row>
    <row r="23" spans="1:9" ht="22.5">
      <c r="A23" s="128">
        <f t="shared" si="1"/>
        <v>11</v>
      </c>
      <c r="B23" s="124" t="s">
        <v>474</v>
      </c>
      <c r="C23" s="123" t="s">
        <v>97</v>
      </c>
      <c r="D23" s="123" t="s">
        <v>81</v>
      </c>
      <c r="E23" s="123" t="s">
        <v>475</v>
      </c>
      <c r="F23" s="123"/>
      <c r="G23" s="125">
        <v>1425.8</v>
      </c>
      <c r="H23" s="126">
        <v>1134.1</v>
      </c>
      <c r="I23" s="127">
        <f t="shared" si="0"/>
        <v>79.54131014167484</v>
      </c>
    </row>
    <row r="24" spans="1:9" ht="45">
      <c r="A24" s="128">
        <f t="shared" si="1"/>
        <v>12</v>
      </c>
      <c r="B24" s="124" t="s">
        <v>481</v>
      </c>
      <c r="C24" s="123" t="s">
        <v>97</v>
      </c>
      <c r="D24" s="123" t="s">
        <v>81</v>
      </c>
      <c r="E24" s="123" t="s">
        <v>482</v>
      </c>
      <c r="F24" s="123"/>
      <c r="G24" s="125">
        <v>1425.8</v>
      </c>
      <c r="H24" s="126">
        <v>1134.1</v>
      </c>
      <c r="I24" s="127">
        <f t="shared" si="0"/>
        <v>79.54131014167484</v>
      </c>
    </row>
    <row r="25" spans="1:9" ht="56.25">
      <c r="A25" s="128">
        <f t="shared" si="1"/>
        <v>13</v>
      </c>
      <c r="B25" s="124" t="s">
        <v>478</v>
      </c>
      <c r="C25" s="123" t="s">
        <v>97</v>
      </c>
      <c r="D25" s="123" t="s">
        <v>81</v>
      </c>
      <c r="E25" s="123" t="s">
        <v>482</v>
      </c>
      <c r="F25" s="123" t="s">
        <v>479</v>
      </c>
      <c r="G25" s="125">
        <v>853</v>
      </c>
      <c r="H25" s="126">
        <v>833.5</v>
      </c>
      <c r="I25" s="127">
        <f t="shared" si="0"/>
        <v>97.71395076201641</v>
      </c>
    </row>
    <row r="26" spans="1:9" ht="22.5">
      <c r="A26" s="128">
        <f t="shared" si="1"/>
        <v>14</v>
      </c>
      <c r="B26" s="124" t="s">
        <v>480</v>
      </c>
      <c r="C26" s="123" t="s">
        <v>97</v>
      </c>
      <c r="D26" s="123" t="s">
        <v>81</v>
      </c>
      <c r="E26" s="123" t="s">
        <v>482</v>
      </c>
      <c r="F26" s="123" t="s">
        <v>200</v>
      </c>
      <c r="G26" s="125">
        <v>853</v>
      </c>
      <c r="H26" s="126">
        <v>833.5</v>
      </c>
      <c r="I26" s="127">
        <f t="shared" si="0"/>
        <v>97.71395076201641</v>
      </c>
    </row>
    <row r="27" spans="1:9" ht="22.5">
      <c r="A27" s="128">
        <f t="shared" si="1"/>
        <v>15</v>
      </c>
      <c r="B27" s="124" t="s">
        <v>483</v>
      </c>
      <c r="C27" s="123" t="s">
        <v>97</v>
      </c>
      <c r="D27" s="123" t="s">
        <v>81</v>
      </c>
      <c r="E27" s="123" t="s">
        <v>482</v>
      </c>
      <c r="F27" s="123" t="s">
        <v>484</v>
      </c>
      <c r="G27" s="125">
        <v>572.8</v>
      </c>
      <c r="H27" s="126">
        <v>300.6</v>
      </c>
      <c r="I27" s="127">
        <f t="shared" si="0"/>
        <v>52.47905027932962</v>
      </c>
    </row>
    <row r="28" spans="1:9" ht="33.75">
      <c r="A28" s="128">
        <f t="shared" si="1"/>
        <v>16</v>
      </c>
      <c r="B28" s="124" t="s">
        <v>485</v>
      </c>
      <c r="C28" s="123" t="s">
        <v>97</v>
      </c>
      <c r="D28" s="123" t="s">
        <v>81</v>
      </c>
      <c r="E28" s="123" t="s">
        <v>482</v>
      </c>
      <c r="F28" s="123" t="s">
        <v>486</v>
      </c>
      <c r="G28" s="125">
        <v>572.8</v>
      </c>
      <c r="H28" s="126">
        <v>300.6</v>
      </c>
      <c r="I28" s="127">
        <f t="shared" si="0"/>
        <v>52.47905027932962</v>
      </c>
    </row>
    <row r="29" spans="1:9" ht="33.75">
      <c r="A29" s="128">
        <f t="shared" si="1"/>
        <v>17</v>
      </c>
      <c r="B29" s="124" t="s">
        <v>108</v>
      </c>
      <c r="C29" s="123" t="s">
        <v>97</v>
      </c>
      <c r="D29" s="123" t="s">
        <v>109</v>
      </c>
      <c r="E29" s="123"/>
      <c r="F29" s="123"/>
      <c r="G29" s="125">
        <v>653.9</v>
      </c>
      <c r="H29" s="125">
        <v>653.9</v>
      </c>
      <c r="I29" s="127">
        <f t="shared" si="0"/>
        <v>100</v>
      </c>
    </row>
    <row r="30" spans="1:9" ht="22.5">
      <c r="A30" s="128">
        <f t="shared" si="1"/>
        <v>18</v>
      </c>
      <c r="B30" s="124" t="s">
        <v>472</v>
      </c>
      <c r="C30" s="123" t="s">
        <v>97</v>
      </c>
      <c r="D30" s="123" t="s">
        <v>109</v>
      </c>
      <c r="E30" s="123" t="s">
        <v>473</v>
      </c>
      <c r="F30" s="123"/>
      <c r="G30" s="125">
        <v>653.9</v>
      </c>
      <c r="H30" s="125">
        <v>653.9</v>
      </c>
      <c r="I30" s="127">
        <f t="shared" si="0"/>
        <v>100</v>
      </c>
    </row>
    <row r="31" spans="1:9" ht="22.5">
      <c r="A31" s="128">
        <f t="shared" si="1"/>
        <v>19</v>
      </c>
      <c r="B31" s="124" t="s">
        <v>474</v>
      </c>
      <c r="C31" s="123" t="s">
        <v>97</v>
      </c>
      <c r="D31" s="123" t="s">
        <v>109</v>
      </c>
      <c r="E31" s="123" t="s">
        <v>475</v>
      </c>
      <c r="F31" s="123"/>
      <c r="G31" s="125">
        <v>653.9</v>
      </c>
      <c r="H31" s="125">
        <v>653.9</v>
      </c>
      <c r="I31" s="127">
        <f t="shared" si="0"/>
        <v>100</v>
      </c>
    </row>
    <row r="32" spans="1:9" ht="45">
      <c r="A32" s="128">
        <f t="shared" si="1"/>
        <v>20</v>
      </c>
      <c r="B32" s="124" t="s">
        <v>487</v>
      </c>
      <c r="C32" s="123" t="s">
        <v>97</v>
      </c>
      <c r="D32" s="123" t="s">
        <v>109</v>
      </c>
      <c r="E32" s="123" t="s">
        <v>488</v>
      </c>
      <c r="F32" s="123"/>
      <c r="G32" s="125">
        <v>32.2</v>
      </c>
      <c r="H32" s="126">
        <v>32.2</v>
      </c>
      <c r="I32" s="127">
        <f t="shared" si="0"/>
        <v>100</v>
      </c>
    </row>
    <row r="33" spans="1:9" ht="22.5">
      <c r="A33" s="128">
        <f t="shared" si="1"/>
        <v>21</v>
      </c>
      <c r="B33" s="124" t="s">
        <v>483</v>
      </c>
      <c r="C33" s="123" t="s">
        <v>97</v>
      </c>
      <c r="D33" s="123" t="s">
        <v>109</v>
      </c>
      <c r="E33" s="123" t="s">
        <v>488</v>
      </c>
      <c r="F33" s="123" t="s">
        <v>484</v>
      </c>
      <c r="G33" s="125">
        <v>32.2</v>
      </c>
      <c r="H33" s="126">
        <v>32.2</v>
      </c>
      <c r="I33" s="127">
        <f t="shared" si="0"/>
        <v>100</v>
      </c>
    </row>
    <row r="34" spans="1:9" ht="33.75">
      <c r="A34" s="128">
        <f t="shared" si="1"/>
        <v>22</v>
      </c>
      <c r="B34" s="124" t="s">
        <v>485</v>
      </c>
      <c r="C34" s="123" t="s">
        <v>97</v>
      </c>
      <c r="D34" s="123" t="s">
        <v>109</v>
      </c>
      <c r="E34" s="123" t="s">
        <v>488</v>
      </c>
      <c r="F34" s="123" t="s">
        <v>486</v>
      </c>
      <c r="G34" s="125">
        <v>32.2</v>
      </c>
      <c r="H34" s="126">
        <v>32.2</v>
      </c>
      <c r="I34" s="127">
        <f t="shared" si="0"/>
        <v>100</v>
      </c>
    </row>
    <row r="35" spans="1:9" ht="33.75">
      <c r="A35" s="128">
        <f t="shared" si="1"/>
        <v>23</v>
      </c>
      <c r="B35" s="124" t="s">
        <v>489</v>
      </c>
      <c r="C35" s="123" t="s">
        <v>97</v>
      </c>
      <c r="D35" s="123" t="s">
        <v>109</v>
      </c>
      <c r="E35" s="123" t="s">
        <v>490</v>
      </c>
      <c r="F35" s="123"/>
      <c r="G35" s="125">
        <v>621.7</v>
      </c>
      <c r="H35" s="125">
        <v>621.7</v>
      </c>
      <c r="I35" s="127">
        <f t="shared" si="0"/>
        <v>100</v>
      </c>
    </row>
    <row r="36" spans="1:9" ht="56.25">
      <c r="A36" s="128">
        <f t="shared" si="1"/>
        <v>24</v>
      </c>
      <c r="B36" s="124" t="s">
        <v>478</v>
      </c>
      <c r="C36" s="123" t="s">
        <v>97</v>
      </c>
      <c r="D36" s="123" t="s">
        <v>109</v>
      </c>
      <c r="E36" s="123" t="s">
        <v>490</v>
      </c>
      <c r="F36" s="123" t="s">
        <v>479</v>
      </c>
      <c r="G36" s="125">
        <v>621.7</v>
      </c>
      <c r="H36" s="125">
        <v>621.7</v>
      </c>
      <c r="I36" s="127">
        <f t="shared" si="0"/>
        <v>100</v>
      </c>
    </row>
    <row r="37" spans="1:9" ht="22.5">
      <c r="A37" s="128">
        <f t="shared" si="1"/>
        <v>25</v>
      </c>
      <c r="B37" s="124" t="s">
        <v>480</v>
      </c>
      <c r="C37" s="123" t="s">
        <v>97</v>
      </c>
      <c r="D37" s="123" t="s">
        <v>109</v>
      </c>
      <c r="E37" s="123" t="s">
        <v>490</v>
      </c>
      <c r="F37" s="123" t="s">
        <v>200</v>
      </c>
      <c r="G37" s="125">
        <v>621.7</v>
      </c>
      <c r="H37" s="125">
        <v>621.7</v>
      </c>
      <c r="I37" s="127">
        <f t="shared" si="0"/>
        <v>100</v>
      </c>
    </row>
    <row r="38" spans="1:9" ht="11.25">
      <c r="A38" s="165">
        <f t="shared" si="1"/>
        <v>26</v>
      </c>
      <c r="B38" s="164" t="s">
        <v>301</v>
      </c>
      <c r="C38" s="135" t="s">
        <v>118</v>
      </c>
      <c r="D38" s="135"/>
      <c r="E38" s="135"/>
      <c r="F38" s="135"/>
      <c r="G38" s="136">
        <v>144231.7</v>
      </c>
      <c r="H38" s="137">
        <v>116767</v>
      </c>
      <c r="I38" s="138">
        <f t="shared" si="0"/>
        <v>80.95793088481935</v>
      </c>
    </row>
    <row r="39" spans="1:9" ht="11.25">
      <c r="A39" s="128">
        <f t="shared" si="1"/>
        <v>27</v>
      </c>
      <c r="B39" s="124" t="s">
        <v>463</v>
      </c>
      <c r="C39" s="123" t="s">
        <v>118</v>
      </c>
      <c r="D39" s="123" t="s">
        <v>302</v>
      </c>
      <c r="E39" s="123"/>
      <c r="F39" s="123"/>
      <c r="G39" s="125">
        <v>36078.5</v>
      </c>
      <c r="H39" s="125">
        <v>33402</v>
      </c>
      <c r="I39" s="127">
        <f t="shared" si="0"/>
        <v>92.58145432875536</v>
      </c>
    </row>
    <row r="40" spans="1:9" ht="45">
      <c r="A40" s="128">
        <f t="shared" si="1"/>
        <v>28</v>
      </c>
      <c r="B40" s="124" t="s">
        <v>464</v>
      </c>
      <c r="C40" s="123" t="s">
        <v>118</v>
      </c>
      <c r="D40" s="123" t="s">
        <v>82</v>
      </c>
      <c r="E40" s="123"/>
      <c r="F40" s="123"/>
      <c r="G40" s="125">
        <v>35691.2</v>
      </c>
      <c r="H40" s="126">
        <v>33309.8</v>
      </c>
      <c r="I40" s="127">
        <f t="shared" si="0"/>
        <v>93.32776706863318</v>
      </c>
    </row>
    <row r="41" spans="1:9" ht="33.75">
      <c r="A41" s="128">
        <f t="shared" si="1"/>
        <v>29</v>
      </c>
      <c r="B41" s="124" t="s">
        <v>491</v>
      </c>
      <c r="C41" s="123" t="s">
        <v>118</v>
      </c>
      <c r="D41" s="123" t="s">
        <v>82</v>
      </c>
      <c r="E41" s="123" t="s">
        <v>492</v>
      </c>
      <c r="F41" s="123"/>
      <c r="G41" s="125">
        <v>68.1</v>
      </c>
      <c r="H41" s="125">
        <v>68.1</v>
      </c>
      <c r="I41" s="127">
        <f t="shared" si="0"/>
        <v>100</v>
      </c>
    </row>
    <row r="42" spans="1:9" ht="33.75">
      <c r="A42" s="128">
        <f t="shared" si="1"/>
        <v>30</v>
      </c>
      <c r="B42" s="124" t="s">
        <v>493</v>
      </c>
      <c r="C42" s="123" t="s">
        <v>118</v>
      </c>
      <c r="D42" s="123" t="s">
        <v>82</v>
      </c>
      <c r="E42" s="123" t="s">
        <v>494</v>
      </c>
      <c r="F42" s="123"/>
      <c r="G42" s="125">
        <v>68.1</v>
      </c>
      <c r="H42" s="125">
        <v>68.1</v>
      </c>
      <c r="I42" s="127">
        <f t="shared" si="0"/>
        <v>100</v>
      </c>
    </row>
    <row r="43" spans="1:9" ht="101.25">
      <c r="A43" s="128">
        <f t="shared" si="1"/>
        <v>31</v>
      </c>
      <c r="B43" s="129" t="s">
        <v>495</v>
      </c>
      <c r="C43" s="123" t="s">
        <v>118</v>
      </c>
      <c r="D43" s="123" t="s">
        <v>82</v>
      </c>
      <c r="E43" s="123" t="s">
        <v>496</v>
      </c>
      <c r="F43" s="123"/>
      <c r="G43" s="125">
        <v>68</v>
      </c>
      <c r="H43" s="125">
        <v>68</v>
      </c>
      <c r="I43" s="127">
        <f t="shared" si="0"/>
        <v>100</v>
      </c>
    </row>
    <row r="44" spans="1:9" ht="22.5">
      <c r="A44" s="128">
        <f t="shared" si="1"/>
        <v>32</v>
      </c>
      <c r="B44" s="124" t="s">
        <v>483</v>
      </c>
      <c r="C44" s="123" t="s">
        <v>118</v>
      </c>
      <c r="D44" s="123" t="s">
        <v>82</v>
      </c>
      <c r="E44" s="123" t="s">
        <v>496</v>
      </c>
      <c r="F44" s="123" t="s">
        <v>484</v>
      </c>
      <c r="G44" s="125">
        <v>68</v>
      </c>
      <c r="H44" s="125">
        <v>68</v>
      </c>
      <c r="I44" s="127">
        <f t="shared" si="0"/>
        <v>100</v>
      </c>
    </row>
    <row r="45" spans="1:9" ht="33.75">
      <c r="A45" s="128">
        <f t="shared" si="1"/>
        <v>33</v>
      </c>
      <c r="B45" s="124" t="s">
        <v>485</v>
      </c>
      <c r="C45" s="123" t="s">
        <v>118</v>
      </c>
      <c r="D45" s="123" t="s">
        <v>82</v>
      </c>
      <c r="E45" s="123" t="s">
        <v>496</v>
      </c>
      <c r="F45" s="123" t="s">
        <v>486</v>
      </c>
      <c r="G45" s="125">
        <v>68</v>
      </c>
      <c r="H45" s="125">
        <v>68</v>
      </c>
      <c r="I45" s="127">
        <f t="shared" si="0"/>
        <v>100</v>
      </c>
    </row>
    <row r="46" spans="1:9" ht="101.25">
      <c r="A46" s="128">
        <f t="shared" si="1"/>
        <v>34</v>
      </c>
      <c r="B46" s="129" t="s">
        <v>497</v>
      </c>
      <c r="C46" s="123" t="s">
        <v>118</v>
      </c>
      <c r="D46" s="123" t="s">
        <v>82</v>
      </c>
      <c r="E46" s="123" t="s">
        <v>498</v>
      </c>
      <c r="F46" s="123"/>
      <c r="G46" s="125">
        <v>0.1</v>
      </c>
      <c r="H46" s="125">
        <v>0.1</v>
      </c>
      <c r="I46" s="127">
        <f t="shared" si="0"/>
        <v>100</v>
      </c>
    </row>
    <row r="47" spans="1:9" ht="22.5">
      <c r="A47" s="128">
        <f t="shared" si="1"/>
        <v>35</v>
      </c>
      <c r="B47" s="124" t="s">
        <v>483</v>
      </c>
      <c r="C47" s="123" t="s">
        <v>118</v>
      </c>
      <c r="D47" s="123" t="s">
        <v>82</v>
      </c>
      <c r="E47" s="123" t="s">
        <v>498</v>
      </c>
      <c r="F47" s="123" t="s">
        <v>484</v>
      </c>
      <c r="G47" s="125">
        <v>0.1</v>
      </c>
      <c r="H47" s="125">
        <v>0.1</v>
      </c>
      <c r="I47" s="127">
        <f t="shared" si="0"/>
        <v>100</v>
      </c>
    </row>
    <row r="48" spans="1:9" ht="33.75">
      <c r="A48" s="128">
        <f t="shared" si="1"/>
        <v>36</v>
      </c>
      <c r="B48" s="124" t="s">
        <v>485</v>
      </c>
      <c r="C48" s="123" t="s">
        <v>118</v>
      </c>
      <c r="D48" s="123" t="s">
        <v>82</v>
      </c>
      <c r="E48" s="123" t="s">
        <v>498</v>
      </c>
      <c r="F48" s="123" t="s">
        <v>486</v>
      </c>
      <c r="G48" s="125">
        <v>0.1</v>
      </c>
      <c r="H48" s="125">
        <v>0.1</v>
      </c>
      <c r="I48" s="127">
        <f t="shared" si="0"/>
        <v>100</v>
      </c>
    </row>
    <row r="49" spans="1:9" ht="33.75">
      <c r="A49" s="128">
        <f t="shared" si="1"/>
        <v>37</v>
      </c>
      <c r="B49" s="124" t="s">
        <v>499</v>
      </c>
      <c r="C49" s="123" t="s">
        <v>118</v>
      </c>
      <c r="D49" s="123" t="s">
        <v>82</v>
      </c>
      <c r="E49" s="123" t="s">
        <v>500</v>
      </c>
      <c r="F49" s="123"/>
      <c r="G49" s="125">
        <v>11</v>
      </c>
      <c r="H49" s="126">
        <v>10</v>
      </c>
      <c r="I49" s="127">
        <f t="shared" si="0"/>
        <v>90.9090909090909</v>
      </c>
    </row>
    <row r="50" spans="1:9" ht="33.75">
      <c r="A50" s="128">
        <f t="shared" si="1"/>
        <v>38</v>
      </c>
      <c r="B50" s="124" t="s">
        <v>501</v>
      </c>
      <c r="C50" s="123" t="s">
        <v>118</v>
      </c>
      <c r="D50" s="123" t="s">
        <v>82</v>
      </c>
      <c r="E50" s="123" t="s">
        <v>502</v>
      </c>
      <c r="F50" s="123"/>
      <c r="G50" s="125">
        <v>1</v>
      </c>
      <c r="H50" s="126"/>
      <c r="I50" s="127">
        <f t="shared" si="0"/>
        <v>0</v>
      </c>
    </row>
    <row r="51" spans="1:9" ht="78.75">
      <c r="A51" s="128">
        <f t="shared" si="1"/>
        <v>39</v>
      </c>
      <c r="B51" s="129" t="s">
        <v>503</v>
      </c>
      <c r="C51" s="123" t="s">
        <v>118</v>
      </c>
      <c r="D51" s="123" t="s">
        <v>82</v>
      </c>
      <c r="E51" s="123" t="s">
        <v>504</v>
      </c>
      <c r="F51" s="123"/>
      <c r="G51" s="125">
        <v>1</v>
      </c>
      <c r="H51" s="126"/>
      <c r="I51" s="127">
        <f t="shared" si="0"/>
        <v>0</v>
      </c>
    </row>
    <row r="52" spans="1:9" ht="22.5">
      <c r="A52" s="128">
        <f t="shared" si="1"/>
        <v>40</v>
      </c>
      <c r="B52" s="124" t="s">
        <v>483</v>
      </c>
      <c r="C52" s="123" t="s">
        <v>118</v>
      </c>
      <c r="D52" s="123" t="s">
        <v>82</v>
      </c>
      <c r="E52" s="123" t="s">
        <v>504</v>
      </c>
      <c r="F52" s="123" t="s">
        <v>484</v>
      </c>
      <c r="G52" s="125">
        <v>1</v>
      </c>
      <c r="H52" s="126"/>
      <c r="I52" s="127">
        <f t="shared" si="0"/>
        <v>0</v>
      </c>
    </row>
    <row r="53" spans="1:9" ht="33.75">
      <c r="A53" s="128">
        <f t="shared" si="1"/>
        <v>41</v>
      </c>
      <c r="B53" s="124" t="s">
        <v>485</v>
      </c>
      <c r="C53" s="123" t="s">
        <v>118</v>
      </c>
      <c r="D53" s="123" t="s">
        <v>82</v>
      </c>
      <c r="E53" s="123" t="s">
        <v>504</v>
      </c>
      <c r="F53" s="123" t="s">
        <v>486</v>
      </c>
      <c r="G53" s="125">
        <v>1</v>
      </c>
      <c r="H53" s="126"/>
      <c r="I53" s="127">
        <f t="shared" si="0"/>
        <v>0</v>
      </c>
    </row>
    <row r="54" spans="1:9" ht="33.75">
      <c r="A54" s="128">
        <f t="shared" si="1"/>
        <v>42</v>
      </c>
      <c r="B54" s="124" t="s">
        <v>505</v>
      </c>
      <c r="C54" s="123" t="s">
        <v>118</v>
      </c>
      <c r="D54" s="123" t="s">
        <v>82</v>
      </c>
      <c r="E54" s="123" t="s">
        <v>506</v>
      </c>
      <c r="F54" s="123"/>
      <c r="G54" s="125">
        <v>10</v>
      </c>
      <c r="H54" s="126">
        <v>10</v>
      </c>
      <c r="I54" s="127">
        <f t="shared" si="0"/>
        <v>100</v>
      </c>
    </row>
    <row r="55" spans="1:9" ht="90">
      <c r="A55" s="128">
        <f t="shared" si="1"/>
        <v>43</v>
      </c>
      <c r="B55" s="129" t="s">
        <v>507</v>
      </c>
      <c r="C55" s="123" t="s">
        <v>118</v>
      </c>
      <c r="D55" s="123" t="s">
        <v>82</v>
      </c>
      <c r="E55" s="123" t="s">
        <v>508</v>
      </c>
      <c r="F55" s="123"/>
      <c r="G55" s="125">
        <v>10</v>
      </c>
      <c r="H55" s="126">
        <v>10</v>
      </c>
      <c r="I55" s="127">
        <f t="shared" si="0"/>
        <v>100</v>
      </c>
    </row>
    <row r="56" spans="1:9" ht="22.5">
      <c r="A56" s="128">
        <f t="shared" si="1"/>
        <v>44</v>
      </c>
      <c r="B56" s="124" t="s">
        <v>483</v>
      </c>
      <c r="C56" s="123" t="s">
        <v>118</v>
      </c>
      <c r="D56" s="123" t="s">
        <v>82</v>
      </c>
      <c r="E56" s="123" t="s">
        <v>508</v>
      </c>
      <c r="F56" s="123" t="s">
        <v>484</v>
      </c>
      <c r="G56" s="125">
        <v>10</v>
      </c>
      <c r="H56" s="126">
        <v>10</v>
      </c>
      <c r="I56" s="127">
        <f t="shared" si="0"/>
        <v>100</v>
      </c>
    </row>
    <row r="57" spans="1:9" ht="33.75">
      <c r="A57" s="128">
        <f t="shared" si="1"/>
        <v>45</v>
      </c>
      <c r="B57" s="124" t="s">
        <v>485</v>
      </c>
      <c r="C57" s="123" t="s">
        <v>118</v>
      </c>
      <c r="D57" s="123" t="s">
        <v>82</v>
      </c>
      <c r="E57" s="123" t="s">
        <v>508</v>
      </c>
      <c r="F57" s="123" t="s">
        <v>486</v>
      </c>
      <c r="G57" s="125">
        <v>10</v>
      </c>
      <c r="H57" s="126">
        <v>10</v>
      </c>
      <c r="I57" s="127">
        <f t="shared" si="0"/>
        <v>100</v>
      </c>
    </row>
    <row r="58" spans="1:9" ht="33.75">
      <c r="A58" s="128">
        <f t="shared" si="1"/>
        <v>46</v>
      </c>
      <c r="B58" s="124" t="s">
        <v>509</v>
      </c>
      <c r="C58" s="123" t="s">
        <v>118</v>
      </c>
      <c r="D58" s="123" t="s">
        <v>82</v>
      </c>
      <c r="E58" s="123" t="s">
        <v>510</v>
      </c>
      <c r="F58" s="123"/>
      <c r="G58" s="125">
        <v>963.1</v>
      </c>
      <c r="H58" s="126">
        <v>644.8</v>
      </c>
      <c r="I58" s="127">
        <f t="shared" si="0"/>
        <v>66.95047243276917</v>
      </c>
    </row>
    <row r="59" spans="1:9" ht="11.25">
      <c r="A59" s="128">
        <f t="shared" si="1"/>
        <v>47</v>
      </c>
      <c r="B59" s="124" t="s">
        <v>511</v>
      </c>
      <c r="C59" s="123" t="s">
        <v>118</v>
      </c>
      <c r="D59" s="123" t="s">
        <v>82</v>
      </c>
      <c r="E59" s="123" t="s">
        <v>512</v>
      </c>
      <c r="F59" s="123"/>
      <c r="G59" s="125">
        <v>963.1</v>
      </c>
      <c r="H59" s="126">
        <v>644.8</v>
      </c>
      <c r="I59" s="127">
        <f t="shared" si="0"/>
        <v>66.95047243276917</v>
      </c>
    </row>
    <row r="60" spans="1:9" ht="90">
      <c r="A60" s="128">
        <f t="shared" si="1"/>
        <v>48</v>
      </c>
      <c r="B60" s="129" t="s">
        <v>513</v>
      </c>
      <c r="C60" s="123" t="s">
        <v>118</v>
      </c>
      <c r="D60" s="123" t="s">
        <v>82</v>
      </c>
      <c r="E60" s="123" t="s">
        <v>514</v>
      </c>
      <c r="F60" s="123"/>
      <c r="G60" s="125">
        <v>87.2</v>
      </c>
      <c r="H60" s="126">
        <v>19.1</v>
      </c>
      <c r="I60" s="127">
        <f t="shared" si="0"/>
        <v>21.903669724770644</v>
      </c>
    </row>
    <row r="61" spans="1:9" ht="22.5">
      <c r="A61" s="128">
        <f t="shared" si="1"/>
        <v>49</v>
      </c>
      <c r="B61" s="124" t="s">
        <v>483</v>
      </c>
      <c r="C61" s="123" t="s">
        <v>118</v>
      </c>
      <c r="D61" s="123" t="s">
        <v>82</v>
      </c>
      <c r="E61" s="123" t="s">
        <v>514</v>
      </c>
      <c r="F61" s="123" t="s">
        <v>484</v>
      </c>
      <c r="G61" s="125">
        <v>87.2</v>
      </c>
      <c r="H61" s="126">
        <v>19.1</v>
      </c>
      <c r="I61" s="127">
        <f t="shared" si="0"/>
        <v>21.903669724770644</v>
      </c>
    </row>
    <row r="62" spans="1:9" ht="33.75">
      <c r="A62" s="128">
        <f t="shared" si="1"/>
        <v>50</v>
      </c>
      <c r="B62" s="124" t="s">
        <v>485</v>
      </c>
      <c r="C62" s="123" t="s">
        <v>118</v>
      </c>
      <c r="D62" s="123" t="s">
        <v>82</v>
      </c>
      <c r="E62" s="123" t="s">
        <v>514</v>
      </c>
      <c r="F62" s="123" t="s">
        <v>486</v>
      </c>
      <c r="G62" s="125">
        <v>87.2</v>
      </c>
      <c r="H62" s="126">
        <v>19.1</v>
      </c>
      <c r="I62" s="127">
        <f t="shared" si="0"/>
        <v>21.903669724770644</v>
      </c>
    </row>
    <row r="63" spans="1:9" ht="90">
      <c r="A63" s="128">
        <f t="shared" si="1"/>
        <v>51</v>
      </c>
      <c r="B63" s="129" t="s">
        <v>515</v>
      </c>
      <c r="C63" s="123" t="s">
        <v>118</v>
      </c>
      <c r="D63" s="123" t="s">
        <v>82</v>
      </c>
      <c r="E63" s="123" t="s">
        <v>516</v>
      </c>
      <c r="F63" s="123"/>
      <c r="G63" s="125">
        <v>805.4</v>
      </c>
      <c r="H63" s="126">
        <v>570.8</v>
      </c>
      <c r="I63" s="127">
        <f t="shared" si="0"/>
        <v>70.87161658803079</v>
      </c>
    </row>
    <row r="64" spans="1:9" ht="22.5">
      <c r="A64" s="128">
        <f t="shared" si="1"/>
        <v>52</v>
      </c>
      <c r="B64" s="124" t="s">
        <v>483</v>
      </c>
      <c r="C64" s="123" t="s">
        <v>118</v>
      </c>
      <c r="D64" s="123" t="s">
        <v>82</v>
      </c>
      <c r="E64" s="123" t="s">
        <v>516</v>
      </c>
      <c r="F64" s="123" t="s">
        <v>484</v>
      </c>
      <c r="G64" s="125">
        <v>805.4</v>
      </c>
      <c r="H64" s="126">
        <v>570.8</v>
      </c>
      <c r="I64" s="127">
        <f t="shared" si="0"/>
        <v>70.87161658803079</v>
      </c>
    </row>
    <row r="65" spans="1:9" ht="33.75">
      <c r="A65" s="128">
        <f t="shared" si="1"/>
        <v>53</v>
      </c>
      <c r="B65" s="124" t="s">
        <v>485</v>
      </c>
      <c r="C65" s="123" t="s">
        <v>118</v>
      </c>
      <c r="D65" s="123" t="s">
        <v>82</v>
      </c>
      <c r="E65" s="123" t="s">
        <v>516</v>
      </c>
      <c r="F65" s="123" t="s">
        <v>486</v>
      </c>
      <c r="G65" s="125">
        <v>805.4</v>
      </c>
      <c r="H65" s="126">
        <v>570.8</v>
      </c>
      <c r="I65" s="127">
        <f t="shared" si="0"/>
        <v>70.87161658803079</v>
      </c>
    </row>
    <row r="66" spans="1:9" ht="67.5">
      <c r="A66" s="128">
        <f t="shared" si="1"/>
        <v>54</v>
      </c>
      <c r="B66" s="124" t="s">
        <v>517</v>
      </c>
      <c r="C66" s="123" t="s">
        <v>118</v>
      </c>
      <c r="D66" s="123" t="s">
        <v>82</v>
      </c>
      <c r="E66" s="123" t="s">
        <v>518</v>
      </c>
      <c r="F66" s="123"/>
      <c r="G66" s="125">
        <v>31.4</v>
      </c>
      <c r="H66" s="126">
        <v>15.7</v>
      </c>
      <c r="I66" s="127">
        <f t="shared" si="0"/>
        <v>50</v>
      </c>
    </row>
    <row r="67" spans="1:9" ht="22.5">
      <c r="A67" s="128">
        <f t="shared" si="1"/>
        <v>55</v>
      </c>
      <c r="B67" s="124" t="s">
        <v>483</v>
      </c>
      <c r="C67" s="123" t="s">
        <v>118</v>
      </c>
      <c r="D67" s="123" t="s">
        <v>82</v>
      </c>
      <c r="E67" s="123" t="s">
        <v>518</v>
      </c>
      <c r="F67" s="123" t="s">
        <v>484</v>
      </c>
      <c r="G67" s="125">
        <v>31.4</v>
      </c>
      <c r="H67" s="126">
        <v>15.7</v>
      </c>
      <c r="I67" s="127">
        <f t="shared" si="0"/>
        <v>50</v>
      </c>
    </row>
    <row r="68" spans="1:9" ht="33.75">
      <c r="A68" s="128">
        <f t="shared" si="1"/>
        <v>56</v>
      </c>
      <c r="B68" s="124" t="s">
        <v>485</v>
      </c>
      <c r="C68" s="123" t="s">
        <v>118</v>
      </c>
      <c r="D68" s="123" t="s">
        <v>82</v>
      </c>
      <c r="E68" s="123" t="s">
        <v>518</v>
      </c>
      <c r="F68" s="123" t="s">
        <v>486</v>
      </c>
      <c r="G68" s="125">
        <v>31.4</v>
      </c>
      <c r="H68" s="126">
        <v>15.7</v>
      </c>
      <c r="I68" s="127">
        <f t="shared" si="0"/>
        <v>50</v>
      </c>
    </row>
    <row r="69" spans="1:9" ht="90">
      <c r="A69" s="128">
        <f t="shared" si="1"/>
        <v>57</v>
      </c>
      <c r="B69" s="129" t="s">
        <v>519</v>
      </c>
      <c r="C69" s="123" t="s">
        <v>118</v>
      </c>
      <c r="D69" s="123" t="s">
        <v>82</v>
      </c>
      <c r="E69" s="123" t="s">
        <v>520</v>
      </c>
      <c r="F69" s="123"/>
      <c r="G69" s="125">
        <v>39.2</v>
      </c>
      <c r="H69" s="125">
        <v>39.2</v>
      </c>
      <c r="I69" s="127">
        <f t="shared" si="0"/>
        <v>100</v>
      </c>
    </row>
    <row r="70" spans="1:9" ht="22.5">
      <c r="A70" s="128">
        <f t="shared" si="1"/>
        <v>58</v>
      </c>
      <c r="B70" s="124" t="s">
        <v>483</v>
      </c>
      <c r="C70" s="123" t="s">
        <v>118</v>
      </c>
      <c r="D70" s="123" t="s">
        <v>82</v>
      </c>
      <c r="E70" s="123" t="s">
        <v>520</v>
      </c>
      <c r="F70" s="123" t="s">
        <v>484</v>
      </c>
      <c r="G70" s="125">
        <v>39.2</v>
      </c>
      <c r="H70" s="125">
        <v>39.2</v>
      </c>
      <c r="I70" s="127">
        <f t="shared" si="0"/>
        <v>100</v>
      </c>
    </row>
    <row r="71" spans="1:9" ht="33.75">
      <c r="A71" s="128">
        <f t="shared" si="1"/>
        <v>59</v>
      </c>
      <c r="B71" s="124" t="s">
        <v>485</v>
      </c>
      <c r="C71" s="123" t="s">
        <v>118</v>
      </c>
      <c r="D71" s="123" t="s">
        <v>82</v>
      </c>
      <c r="E71" s="123" t="s">
        <v>520</v>
      </c>
      <c r="F71" s="123" t="s">
        <v>486</v>
      </c>
      <c r="G71" s="125">
        <v>39.2</v>
      </c>
      <c r="H71" s="125">
        <v>39.2</v>
      </c>
      <c r="I71" s="127">
        <f t="shared" si="0"/>
        <v>100</v>
      </c>
    </row>
    <row r="72" spans="1:9" ht="22.5">
      <c r="A72" s="128">
        <f t="shared" si="1"/>
        <v>60</v>
      </c>
      <c r="B72" s="124" t="s">
        <v>521</v>
      </c>
      <c r="C72" s="123" t="s">
        <v>118</v>
      </c>
      <c r="D72" s="123" t="s">
        <v>82</v>
      </c>
      <c r="E72" s="123" t="s">
        <v>522</v>
      </c>
      <c r="F72" s="123"/>
      <c r="G72" s="125">
        <v>34648.9</v>
      </c>
      <c r="H72" s="126">
        <v>32587</v>
      </c>
      <c r="I72" s="127">
        <f t="shared" si="0"/>
        <v>94.04916173385013</v>
      </c>
    </row>
    <row r="73" spans="1:9" ht="22.5">
      <c r="A73" s="128">
        <f t="shared" si="1"/>
        <v>61</v>
      </c>
      <c r="B73" s="124" t="s">
        <v>523</v>
      </c>
      <c r="C73" s="123" t="s">
        <v>118</v>
      </c>
      <c r="D73" s="123" t="s">
        <v>82</v>
      </c>
      <c r="E73" s="123" t="s">
        <v>524</v>
      </c>
      <c r="F73" s="123"/>
      <c r="G73" s="125">
        <v>34648.9</v>
      </c>
      <c r="H73" s="126">
        <v>32587</v>
      </c>
      <c r="I73" s="127">
        <f t="shared" si="0"/>
        <v>94.04916173385013</v>
      </c>
    </row>
    <row r="74" spans="1:9" ht="56.25">
      <c r="A74" s="128">
        <f t="shared" si="1"/>
        <v>62</v>
      </c>
      <c r="B74" s="124" t="s">
        <v>525</v>
      </c>
      <c r="C74" s="123" t="s">
        <v>118</v>
      </c>
      <c r="D74" s="123" t="s">
        <v>82</v>
      </c>
      <c r="E74" s="123" t="s">
        <v>526</v>
      </c>
      <c r="F74" s="123"/>
      <c r="G74" s="125">
        <v>1041.9</v>
      </c>
      <c r="H74" s="126">
        <v>1041.9</v>
      </c>
      <c r="I74" s="127">
        <f t="shared" si="0"/>
        <v>100</v>
      </c>
    </row>
    <row r="75" spans="1:9" ht="56.25">
      <c r="A75" s="128">
        <f t="shared" si="1"/>
        <v>63</v>
      </c>
      <c r="B75" s="124" t="s">
        <v>478</v>
      </c>
      <c r="C75" s="123" t="s">
        <v>118</v>
      </c>
      <c r="D75" s="123" t="s">
        <v>82</v>
      </c>
      <c r="E75" s="123" t="s">
        <v>526</v>
      </c>
      <c r="F75" s="123" t="s">
        <v>479</v>
      </c>
      <c r="G75" s="125">
        <v>809.7</v>
      </c>
      <c r="H75" s="125">
        <v>809.7</v>
      </c>
      <c r="I75" s="127">
        <f t="shared" si="0"/>
        <v>100</v>
      </c>
    </row>
    <row r="76" spans="1:9" ht="22.5">
      <c r="A76" s="128">
        <f t="shared" si="1"/>
        <v>64</v>
      </c>
      <c r="B76" s="124" t="s">
        <v>480</v>
      </c>
      <c r="C76" s="123" t="s">
        <v>118</v>
      </c>
      <c r="D76" s="123" t="s">
        <v>82</v>
      </c>
      <c r="E76" s="123" t="s">
        <v>526</v>
      </c>
      <c r="F76" s="123" t="s">
        <v>200</v>
      </c>
      <c r="G76" s="125">
        <v>809.7</v>
      </c>
      <c r="H76" s="125">
        <v>809.7</v>
      </c>
      <c r="I76" s="127">
        <f t="shared" si="0"/>
        <v>100</v>
      </c>
    </row>
    <row r="77" spans="1:9" ht="22.5">
      <c r="A77" s="128">
        <f t="shared" si="1"/>
        <v>65</v>
      </c>
      <c r="B77" s="124" t="s">
        <v>483</v>
      </c>
      <c r="C77" s="123" t="s">
        <v>118</v>
      </c>
      <c r="D77" s="123" t="s">
        <v>82</v>
      </c>
      <c r="E77" s="123" t="s">
        <v>526</v>
      </c>
      <c r="F77" s="123" t="s">
        <v>484</v>
      </c>
      <c r="G77" s="125">
        <v>232.2</v>
      </c>
      <c r="H77" s="125">
        <v>232.2</v>
      </c>
      <c r="I77" s="127">
        <f t="shared" si="0"/>
        <v>100</v>
      </c>
    </row>
    <row r="78" spans="1:9" ht="33.75">
      <c r="A78" s="128">
        <f t="shared" si="1"/>
        <v>66</v>
      </c>
      <c r="B78" s="124" t="s">
        <v>485</v>
      </c>
      <c r="C78" s="123" t="s">
        <v>118</v>
      </c>
      <c r="D78" s="123" t="s">
        <v>82</v>
      </c>
      <c r="E78" s="123" t="s">
        <v>526</v>
      </c>
      <c r="F78" s="123" t="s">
        <v>486</v>
      </c>
      <c r="G78" s="125">
        <v>232.2</v>
      </c>
      <c r="H78" s="125">
        <v>232.2</v>
      </c>
      <c r="I78" s="127">
        <f aca="true" t="shared" si="2" ref="I78:I141">H78/G78*100</f>
        <v>100</v>
      </c>
    </row>
    <row r="79" spans="1:9" ht="56.25">
      <c r="A79" s="128">
        <f aca="true" t="shared" si="3" ref="A79:A142">A78+1</f>
        <v>67</v>
      </c>
      <c r="B79" s="124" t="s">
        <v>527</v>
      </c>
      <c r="C79" s="123" t="s">
        <v>118</v>
      </c>
      <c r="D79" s="123" t="s">
        <v>82</v>
      </c>
      <c r="E79" s="123" t="s">
        <v>528</v>
      </c>
      <c r="F79" s="123"/>
      <c r="G79" s="125">
        <v>447.7</v>
      </c>
      <c r="H79" s="125">
        <v>447.7</v>
      </c>
      <c r="I79" s="127">
        <f t="shared" si="2"/>
        <v>100</v>
      </c>
    </row>
    <row r="80" spans="1:9" ht="56.25">
      <c r="A80" s="128">
        <f t="shared" si="3"/>
        <v>68</v>
      </c>
      <c r="B80" s="124" t="s">
        <v>478</v>
      </c>
      <c r="C80" s="123" t="s">
        <v>118</v>
      </c>
      <c r="D80" s="123" t="s">
        <v>82</v>
      </c>
      <c r="E80" s="123" t="s">
        <v>528</v>
      </c>
      <c r="F80" s="123" t="s">
        <v>479</v>
      </c>
      <c r="G80" s="125">
        <v>416.6</v>
      </c>
      <c r="H80" s="125">
        <v>416.6</v>
      </c>
      <c r="I80" s="127">
        <f t="shared" si="2"/>
        <v>100</v>
      </c>
    </row>
    <row r="81" spans="1:9" ht="22.5">
      <c r="A81" s="128">
        <f t="shared" si="3"/>
        <v>69</v>
      </c>
      <c r="B81" s="124" t="s">
        <v>480</v>
      </c>
      <c r="C81" s="123" t="s">
        <v>118</v>
      </c>
      <c r="D81" s="123" t="s">
        <v>82</v>
      </c>
      <c r="E81" s="123" t="s">
        <v>528</v>
      </c>
      <c r="F81" s="123" t="s">
        <v>200</v>
      </c>
      <c r="G81" s="125">
        <v>416.6</v>
      </c>
      <c r="H81" s="125">
        <v>416.6</v>
      </c>
      <c r="I81" s="127">
        <f t="shared" si="2"/>
        <v>100</v>
      </c>
    </row>
    <row r="82" spans="1:9" ht="22.5">
      <c r="A82" s="128">
        <f t="shared" si="3"/>
        <v>70</v>
      </c>
      <c r="B82" s="124" t="s">
        <v>483</v>
      </c>
      <c r="C82" s="123" t="s">
        <v>118</v>
      </c>
      <c r="D82" s="123" t="s">
        <v>82</v>
      </c>
      <c r="E82" s="123" t="s">
        <v>528</v>
      </c>
      <c r="F82" s="123" t="s">
        <v>484</v>
      </c>
      <c r="G82" s="125">
        <v>31.1</v>
      </c>
      <c r="H82" s="125">
        <v>31.1</v>
      </c>
      <c r="I82" s="127">
        <f t="shared" si="2"/>
        <v>100</v>
      </c>
    </row>
    <row r="83" spans="1:9" ht="33.75">
      <c r="A83" s="128">
        <f t="shared" si="3"/>
        <v>71</v>
      </c>
      <c r="B83" s="124" t="s">
        <v>485</v>
      </c>
      <c r="C83" s="123" t="s">
        <v>118</v>
      </c>
      <c r="D83" s="123" t="s">
        <v>82</v>
      </c>
      <c r="E83" s="123" t="s">
        <v>528</v>
      </c>
      <c r="F83" s="123" t="s">
        <v>486</v>
      </c>
      <c r="G83" s="125">
        <v>31.1</v>
      </c>
      <c r="H83" s="125">
        <v>31.1</v>
      </c>
      <c r="I83" s="127">
        <f t="shared" si="2"/>
        <v>100</v>
      </c>
    </row>
    <row r="84" spans="1:9" ht="45">
      <c r="A84" s="128">
        <f t="shared" si="3"/>
        <v>72</v>
      </c>
      <c r="B84" s="124" t="s">
        <v>529</v>
      </c>
      <c r="C84" s="123" t="s">
        <v>118</v>
      </c>
      <c r="D84" s="123" t="s">
        <v>82</v>
      </c>
      <c r="E84" s="123" t="s">
        <v>530</v>
      </c>
      <c r="F84" s="123"/>
      <c r="G84" s="125">
        <v>32133</v>
      </c>
      <c r="H84" s="126">
        <v>30071.1</v>
      </c>
      <c r="I84" s="127">
        <f t="shared" si="2"/>
        <v>93.5832321912053</v>
      </c>
    </row>
    <row r="85" spans="1:9" ht="56.25">
      <c r="A85" s="128">
        <f t="shared" si="3"/>
        <v>73</v>
      </c>
      <c r="B85" s="124" t="s">
        <v>478</v>
      </c>
      <c r="C85" s="123" t="s">
        <v>118</v>
      </c>
      <c r="D85" s="123" t="s">
        <v>82</v>
      </c>
      <c r="E85" s="123" t="s">
        <v>530</v>
      </c>
      <c r="F85" s="123" t="s">
        <v>479</v>
      </c>
      <c r="G85" s="125">
        <v>22378.8</v>
      </c>
      <c r="H85" s="126">
        <v>22358.1</v>
      </c>
      <c r="I85" s="127">
        <f t="shared" si="2"/>
        <v>99.90750174272078</v>
      </c>
    </row>
    <row r="86" spans="1:9" ht="22.5">
      <c r="A86" s="128">
        <f t="shared" si="3"/>
        <v>74</v>
      </c>
      <c r="B86" s="124" t="s">
        <v>480</v>
      </c>
      <c r="C86" s="123" t="s">
        <v>118</v>
      </c>
      <c r="D86" s="123" t="s">
        <v>82</v>
      </c>
      <c r="E86" s="123" t="s">
        <v>530</v>
      </c>
      <c r="F86" s="123" t="s">
        <v>200</v>
      </c>
      <c r="G86" s="125">
        <v>22378.8</v>
      </c>
      <c r="H86" s="126">
        <v>22358.1</v>
      </c>
      <c r="I86" s="127">
        <f t="shared" si="2"/>
        <v>99.90750174272078</v>
      </c>
    </row>
    <row r="87" spans="1:9" ht="22.5">
      <c r="A87" s="128">
        <f t="shared" si="3"/>
        <v>75</v>
      </c>
      <c r="B87" s="124" t="s">
        <v>483</v>
      </c>
      <c r="C87" s="123" t="s">
        <v>118</v>
      </c>
      <c r="D87" s="123" t="s">
        <v>82</v>
      </c>
      <c r="E87" s="123" t="s">
        <v>530</v>
      </c>
      <c r="F87" s="123" t="s">
        <v>484</v>
      </c>
      <c r="G87" s="125">
        <v>9715.4</v>
      </c>
      <c r="H87" s="126">
        <v>7674.4</v>
      </c>
      <c r="I87" s="127">
        <f t="shared" si="2"/>
        <v>78.99211561026823</v>
      </c>
    </row>
    <row r="88" spans="1:9" ht="33.75">
      <c r="A88" s="128">
        <f t="shared" si="3"/>
        <v>76</v>
      </c>
      <c r="B88" s="124" t="s">
        <v>485</v>
      </c>
      <c r="C88" s="123" t="s">
        <v>118</v>
      </c>
      <c r="D88" s="123" t="s">
        <v>82</v>
      </c>
      <c r="E88" s="123" t="s">
        <v>530</v>
      </c>
      <c r="F88" s="123" t="s">
        <v>486</v>
      </c>
      <c r="G88" s="125">
        <v>9715.4</v>
      </c>
      <c r="H88" s="126">
        <v>7674.4</v>
      </c>
      <c r="I88" s="127">
        <f t="shared" si="2"/>
        <v>78.99211561026823</v>
      </c>
    </row>
    <row r="89" spans="1:9" ht="11.25">
      <c r="A89" s="128">
        <f t="shared" si="3"/>
        <v>77</v>
      </c>
      <c r="B89" s="124" t="s">
        <v>531</v>
      </c>
      <c r="C89" s="123" t="s">
        <v>118</v>
      </c>
      <c r="D89" s="123" t="s">
        <v>82</v>
      </c>
      <c r="E89" s="123" t="s">
        <v>530</v>
      </c>
      <c r="F89" s="123" t="s">
        <v>532</v>
      </c>
      <c r="G89" s="125">
        <v>38.8</v>
      </c>
      <c r="H89" s="126">
        <v>38.6</v>
      </c>
      <c r="I89" s="127">
        <f t="shared" si="2"/>
        <v>99.48453608247424</v>
      </c>
    </row>
    <row r="90" spans="1:9" ht="11.25">
      <c r="A90" s="128">
        <f t="shared" si="3"/>
        <v>78</v>
      </c>
      <c r="B90" s="124" t="s">
        <v>533</v>
      </c>
      <c r="C90" s="123" t="s">
        <v>118</v>
      </c>
      <c r="D90" s="123" t="s">
        <v>82</v>
      </c>
      <c r="E90" s="123" t="s">
        <v>530</v>
      </c>
      <c r="F90" s="123" t="s">
        <v>534</v>
      </c>
      <c r="G90" s="125">
        <v>38.8</v>
      </c>
      <c r="H90" s="126">
        <v>38.6</v>
      </c>
      <c r="I90" s="127">
        <f t="shared" si="2"/>
        <v>99.48453608247424</v>
      </c>
    </row>
    <row r="91" spans="1:9" ht="33.75">
      <c r="A91" s="128">
        <f t="shared" si="3"/>
        <v>79</v>
      </c>
      <c r="B91" s="124" t="s">
        <v>535</v>
      </c>
      <c r="C91" s="123" t="s">
        <v>118</v>
      </c>
      <c r="D91" s="123" t="s">
        <v>82</v>
      </c>
      <c r="E91" s="123" t="s">
        <v>536</v>
      </c>
      <c r="F91" s="123"/>
      <c r="G91" s="125">
        <v>1026.3</v>
      </c>
      <c r="H91" s="125">
        <v>1026.3</v>
      </c>
      <c r="I91" s="127">
        <f t="shared" si="2"/>
        <v>100</v>
      </c>
    </row>
    <row r="92" spans="1:9" ht="56.25">
      <c r="A92" s="128">
        <f t="shared" si="3"/>
        <v>80</v>
      </c>
      <c r="B92" s="124" t="s">
        <v>478</v>
      </c>
      <c r="C92" s="123" t="s">
        <v>118</v>
      </c>
      <c r="D92" s="123" t="s">
        <v>82</v>
      </c>
      <c r="E92" s="123" t="s">
        <v>536</v>
      </c>
      <c r="F92" s="123" t="s">
        <v>479</v>
      </c>
      <c r="G92" s="125">
        <v>1026.3</v>
      </c>
      <c r="H92" s="125">
        <v>1026.3</v>
      </c>
      <c r="I92" s="127">
        <f t="shared" si="2"/>
        <v>100</v>
      </c>
    </row>
    <row r="93" spans="1:9" ht="22.5">
      <c r="A93" s="128">
        <f t="shared" si="3"/>
        <v>81</v>
      </c>
      <c r="B93" s="124" t="s">
        <v>480</v>
      </c>
      <c r="C93" s="123" t="s">
        <v>118</v>
      </c>
      <c r="D93" s="123" t="s">
        <v>82</v>
      </c>
      <c r="E93" s="123" t="s">
        <v>536</v>
      </c>
      <c r="F93" s="123" t="s">
        <v>200</v>
      </c>
      <c r="G93" s="125">
        <v>1026.3</v>
      </c>
      <c r="H93" s="125">
        <v>1026.3</v>
      </c>
      <c r="I93" s="127">
        <f t="shared" si="2"/>
        <v>100</v>
      </c>
    </row>
    <row r="94" spans="1:9" ht="11.25">
      <c r="A94" s="128">
        <f t="shared" si="3"/>
        <v>82</v>
      </c>
      <c r="B94" s="124" t="s">
        <v>253</v>
      </c>
      <c r="C94" s="123" t="s">
        <v>118</v>
      </c>
      <c r="D94" s="123" t="s">
        <v>83</v>
      </c>
      <c r="E94" s="123"/>
      <c r="F94" s="123"/>
      <c r="G94" s="125">
        <v>140</v>
      </c>
      <c r="H94" s="126"/>
      <c r="I94" s="127">
        <f t="shared" si="2"/>
        <v>0</v>
      </c>
    </row>
    <row r="95" spans="1:9" ht="22.5">
      <c r="A95" s="128">
        <f t="shared" si="3"/>
        <v>83</v>
      </c>
      <c r="B95" s="124" t="s">
        <v>521</v>
      </c>
      <c r="C95" s="123" t="s">
        <v>118</v>
      </c>
      <c r="D95" s="123" t="s">
        <v>83</v>
      </c>
      <c r="E95" s="123" t="s">
        <v>522</v>
      </c>
      <c r="F95" s="123"/>
      <c r="G95" s="125">
        <v>140</v>
      </c>
      <c r="H95" s="126"/>
      <c r="I95" s="127">
        <f t="shared" si="2"/>
        <v>0</v>
      </c>
    </row>
    <row r="96" spans="1:9" ht="22.5">
      <c r="A96" s="128">
        <f t="shared" si="3"/>
        <v>84</v>
      </c>
      <c r="B96" s="124" t="s">
        <v>523</v>
      </c>
      <c r="C96" s="123" t="s">
        <v>118</v>
      </c>
      <c r="D96" s="123" t="s">
        <v>83</v>
      </c>
      <c r="E96" s="123" t="s">
        <v>524</v>
      </c>
      <c r="F96" s="123"/>
      <c r="G96" s="125">
        <v>140</v>
      </c>
      <c r="H96" s="126"/>
      <c r="I96" s="127">
        <f t="shared" si="2"/>
        <v>0</v>
      </c>
    </row>
    <row r="97" spans="1:9" ht="33.75">
      <c r="A97" s="128">
        <f t="shared" si="3"/>
        <v>85</v>
      </c>
      <c r="B97" s="124" t="s">
        <v>537</v>
      </c>
      <c r="C97" s="123" t="s">
        <v>118</v>
      </c>
      <c r="D97" s="123" t="s">
        <v>83</v>
      </c>
      <c r="E97" s="123" t="s">
        <v>538</v>
      </c>
      <c r="F97" s="123"/>
      <c r="G97" s="125">
        <v>140</v>
      </c>
      <c r="H97" s="126"/>
      <c r="I97" s="127">
        <f t="shared" si="2"/>
        <v>0</v>
      </c>
    </row>
    <row r="98" spans="1:9" ht="11.25">
      <c r="A98" s="128">
        <f t="shared" si="3"/>
        <v>86</v>
      </c>
      <c r="B98" s="124" t="s">
        <v>531</v>
      </c>
      <c r="C98" s="123" t="s">
        <v>118</v>
      </c>
      <c r="D98" s="123" t="s">
        <v>83</v>
      </c>
      <c r="E98" s="123" t="s">
        <v>538</v>
      </c>
      <c r="F98" s="123" t="s">
        <v>532</v>
      </c>
      <c r="G98" s="125">
        <v>140</v>
      </c>
      <c r="H98" s="126"/>
      <c r="I98" s="127">
        <f t="shared" si="2"/>
        <v>0</v>
      </c>
    </row>
    <row r="99" spans="1:9" ht="11.25">
      <c r="A99" s="128">
        <f t="shared" si="3"/>
        <v>87</v>
      </c>
      <c r="B99" s="124" t="s">
        <v>539</v>
      </c>
      <c r="C99" s="123" t="s">
        <v>118</v>
      </c>
      <c r="D99" s="123" t="s">
        <v>83</v>
      </c>
      <c r="E99" s="123" t="s">
        <v>538</v>
      </c>
      <c r="F99" s="123" t="s">
        <v>540</v>
      </c>
      <c r="G99" s="125">
        <v>140</v>
      </c>
      <c r="H99" s="126"/>
      <c r="I99" s="127">
        <f t="shared" si="2"/>
        <v>0</v>
      </c>
    </row>
    <row r="100" spans="1:9" ht="11.25">
      <c r="A100" s="128">
        <f t="shared" si="3"/>
        <v>88</v>
      </c>
      <c r="B100" s="124" t="s">
        <v>255</v>
      </c>
      <c r="C100" s="123" t="s">
        <v>118</v>
      </c>
      <c r="D100" s="123" t="s">
        <v>84</v>
      </c>
      <c r="E100" s="123"/>
      <c r="F100" s="123"/>
      <c r="G100" s="125">
        <v>247.4</v>
      </c>
      <c r="H100" s="126">
        <v>92.2</v>
      </c>
      <c r="I100" s="127">
        <f t="shared" si="2"/>
        <v>37.26758286176233</v>
      </c>
    </row>
    <row r="101" spans="1:9" ht="22.5">
      <c r="A101" s="128">
        <f t="shared" si="3"/>
        <v>89</v>
      </c>
      <c r="B101" s="124" t="s">
        <v>521</v>
      </c>
      <c r="C101" s="123" t="s">
        <v>118</v>
      </c>
      <c r="D101" s="123" t="s">
        <v>84</v>
      </c>
      <c r="E101" s="123" t="s">
        <v>522</v>
      </c>
      <c r="F101" s="123"/>
      <c r="G101" s="125">
        <v>247.4</v>
      </c>
      <c r="H101" s="126">
        <v>92.2</v>
      </c>
      <c r="I101" s="127">
        <f t="shared" si="2"/>
        <v>37.26758286176233</v>
      </c>
    </row>
    <row r="102" spans="1:9" ht="22.5">
      <c r="A102" s="128">
        <f t="shared" si="3"/>
        <v>90</v>
      </c>
      <c r="B102" s="124" t="s">
        <v>523</v>
      </c>
      <c r="C102" s="123" t="s">
        <v>118</v>
      </c>
      <c r="D102" s="123" t="s">
        <v>84</v>
      </c>
      <c r="E102" s="123" t="s">
        <v>524</v>
      </c>
      <c r="F102" s="123"/>
      <c r="G102" s="125">
        <v>247.4</v>
      </c>
      <c r="H102" s="126">
        <v>92.2</v>
      </c>
      <c r="I102" s="127">
        <f t="shared" si="2"/>
        <v>37.26758286176233</v>
      </c>
    </row>
    <row r="103" spans="1:9" ht="67.5">
      <c r="A103" s="128">
        <f t="shared" si="3"/>
        <v>91</v>
      </c>
      <c r="B103" s="124" t="s">
        <v>541</v>
      </c>
      <c r="C103" s="123" t="s">
        <v>118</v>
      </c>
      <c r="D103" s="123" t="s">
        <v>84</v>
      </c>
      <c r="E103" s="123" t="s">
        <v>542</v>
      </c>
      <c r="F103" s="123"/>
      <c r="G103" s="125">
        <v>29.6</v>
      </c>
      <c r="H103" s="126"/>
      <c r="I103" s="127">
        <f t="shared" si="2"/>
        <v>0</v>
      </c>
    </row>
    <row r="104" spans="1:9" ht="22.5">
      <c r="A104" s="128">
        <f t="shared" si="3"/>
        <v>92</v>
      </c>
      <c r="B104" s="124" t="s">
        <v>483</v>
      </c>
      <c r="C104" s="123" t="s">
        <v>118</v>
      </c>
      <c r="D104" s="123" t="s">
        <v>84</v>
      </c>
      <c r="E104" s="123" t="s">
        <v>542</v>
      </c>
      <c r="F104" s="123" t="s">
        <v>484</v>
      </c>
      <c r="G104" s="125">
        <v>29.6</v>
      </c>
      <c r="H104" s="126"/>
      <c r="I104" s="127">
        <f t="shared" si="2"/>
        <v>0</v>
      </c>
    </row>
    <row r="105" spans="1:9" ht="33.75">
      <c r="A105" s="128">
        <f t="shared" si="3"/>
        <v>93</v>
      </c>
      <c r="B105" s="124" t="s">
        <v>485</v>
      </c>
      <c r="C105" s="123" t="s">
        <v>118</v>
      </c>
      <c r="D105" s="123" t="s">
        <v>84</v>
      </c>
      <c r="E105" s="123" t="s">
        <v>542</v>
      </c>
      <c r="F105" s="123" t="s">
        <v>486</v>
      </c>
      <c r="G105" s="125">
        <v>29.6</v>
      </c>
      <c r="H105" s="126"/>
      <c r="I105" s="127">
        <f t="shared" si="2"/>
        <v>0</v>
      </c>
    </row>
    <row r="106" spans="1:9" ht="45">
      <c r="A106" s="128">
        <f t="shared" si="3"/>
        <v>94</v>
      </c>
      <c r="B106" s="124" t="s">
        <v>543</v>
      </c>
      <c r="C106" s="123" t="s">
        <v>118</v>
      </c>
      <c r="D106" s="123" t="s">
        <v>84</v>
      </c>
      <c r="E106" s="123" t="s">
        <v>544</v>
      </c>
      <c r="F106" s="123"/>
      <c r="G106" s="125">
        <v>61.8</v>
      </c>
      <c r="H106" s="126"/>
      <c r="I106" s="127">
        <f t="shared" si="2"/>
        <v>0</v>
      </c>
    </row>
    <row r="107" spans="1:9" ht="22.5">
      <c r="A107" s="128">
        <f t="shared" si="3"/>
        <v>95</v>
      </c>
      <c r="B107" s="124" t="s">
        <v>483</v>
      </c>
      <c r="C107" s="123" t="s">
        <v>118</v>
      </c>
      <c r="D107" s="123" t="s">
        <v>84</v>
      </c>
      <c r="E107" s="123" t="s">
        <v>544</v>
      </c>
      <c r="F107" s="123" t="s">
        <v>484</v>
      </c>
      <c r="G107" s="125">
        <v>61.8</v>
      </c>
      <c r="H107" s="126"/>
      <c r="I107" s="127">
        <f t="shared" si="2"/>
        <v>0</v>
      </c>
    </row>
    <row r="108" spans="1:9" ht="33.75">
      <c r="A108" s="128">
        <f t="shared" si="3"/>
        <v>96</v>
      </c>
      <c r="B108" s="124" t="s">
        <v>485</v>
      </c>
      <c r="C108" s="123" t="s">
        <v>118</v>
      </c>
      <c r="D108" s="123" t="s">
        <v>84</v>
      </c>
      <c r="E108" s="123" t="s">
        <v>544</v>
      </c>
      <c r="F108" s="123" t="s">
        <v>486</v>
      </c>
      <c r="G108" s="125">
        <v>61.8</v>
      </c>
      <c r="H108" s="126"/>
      <c r="I108" s="127">
        <f t="shared" si="2"/>
        <v>0</v>
      </c>
    </row>
    <row r="109" spans="1:9" ht="67.5">
      <c r="A109" s="128">
        <f t="shared" si="3"/>
        <v>97</v>
      </c>
      <c r="B109" s="124" t="s">
        <v>545</v>
      </c>
      <c r="C109" s="123" t="s">
        <v>118</v>
      </c>
      <c r="D109" s="123" t="s">
        <v>84</v>
      </c>
      <c r="E109" s="123" t="s">
        <v>546</v>
      </c>
      <c r="F109" s="123"/>
      <c r="G109" s="125">
        <v>156</v>
      </c>
      <c r="H109" s="126">
        <v>92.2</v>
      </c>
      <c r="I109" s="127">
        <f t="shared" si="2"/>
        <v>59.1025641025641</v>
      </c>
    </row>
    <row r="110" spans="1:9" ht="11.25">
      <c r="A110" s="128">
        <f t="shared" si="3"/>
        <v>98</v>
      </c>
      <c r="B110" s="124" t="s">
        <v>531</v>
      </c>
      <c r="C110" s="123" t="s">
        <v>118</v>
      </c>
      <c r="D110" s="123" t="s">
        <v>84</v>
      </c>
      <c r="E110" s="123" t="s">
        <v>546</v>
      </c>
      <c r="F110" s="123" t="s">
        <v>532</v>
      </c>
      <c r="G110" s="125">
        <v>156</v>
      </c>
      <c r="H110" s="126">
        <v>92.2</v>
      </c>
      <c r="I110" s="127">
        <f t="shared" si="2"/>
        <v>59.1025641025641</v>
      </c>
    </row>
    <row r="111" spans="1:9" ht="11.25">
      <c r="A111" s="128">
        <f t="shared" si="3"/>
        <v>99</v>
      </c>
      <c r="B111" s="124" t="s">
        <v>547</v>
      </c>
      <c r="C111" s="123" t="s">
        <v>118</v>
      </c>
      <c r="D111" s="123" t="s">
        <v>84</v>
      </c>
      <c r="E111" s="123" t="s">
        <v>546</v>
      </c>
      <c r="F111" s="123" t="s">
        <v>548</v>
      </c>
      <c r="G111" s="125">
        <v>156</v>
      </c>
      <c r="H111" s="126">
        <v>92.2</v>
      </c>
      <c r="I111" s="127">
        <f t="shared" si="2"/>
        <v>59.1025641025641</v>
      </c>
    </row>
    <row r="112" spans="1:9" ht="11.25">
      <c r="A112" s="128">
        <f t="shared" si="3"/>
        <v>100</v>
      </c>
      <c r="B112" s="124" t="s">
        <v>466</v>
      </c>
      <c r="C112" s="123" t="s">
        <v>118</v>
      </c>
      <c r="D112" s="123" t="s">
        <v>256</v>
      </c>
      <c r="E112" s="123"/>
      <c r="F112" s="123"/>
      <c r="G112" s="125">
        <v>24866.1</v>
      </c>
      <c r="H112" s="130">
        <v>20056.2</v>
      </c>
      <c r="I112" s="127">
        <f t="shared" si="2"/>
        <v>80.65679780906537</v>
      </c>
    </row>
    <row r="113" spans="1:9" ht="11.25">
      <c r="A113" s="128">
        <f t="shared" si="3"/>
        <v>101</v>
      </c>
      <c r="B113" s="124" t="s">
        <v>257</v>
      </c>
      <c r="C113" s="123" t="s">
        <v>118</v>
      </c>
      <c r="D113" s="123" t="s">
        <v>258</v>
      </c>
      <c r="E113" s="123"/>
      <c r="F113" s="123"/>
      <c r="G113" s="125">
        <v>3718.7</v>
      </c>
      <c r="H113" s="125">
        <v>3718.7</v>
      </c>
      <c r="I113" s="127">
        <f t="shared" si="2"/>
        <v>100</v>
      </c>
    </row>
    <row r="114" spans="1:9" ht="22.5">
      <c r="A114" s="128">
        <f t="shared" si="3"/>
        <v>102</v>
      </c>
      <c r="B114" s="124" t="s">
        <v>549</v>
      </c>
      <c r="C114" s="123" t="s">
        <v>118</v>
      </c>
      <c r="D114" s="123" t="s">
        <v>258</v>
      </c>
      <c r="E114" s="123" t="s">
        <v>550</v>
      </c>
      <c r="F114" s="123"/>
      <c r="G114" s="125">
        <v>3718.7</v>
      </c>
      <c r="H114" s="125">
        <v>3718.7</v>
      </c>
      <c r="I114" s="127">
        <f t="shared" si="2"/>
        <v>100</v>
      </c>
    </row>
    <row r="115" spans="1:9" ht="22.5">
      <c r="A115" s="128">
        <f t="shared" si="3"/>
        <v>103</v>
      </c>
      <c r="B115" s="124" t="s">
        <v>551</v>
      </c>
      <c r="C115" s="123" t="s">
        <v>118</v>
      </c>
      <c r="D115" s="123" t="s">
        <v>258</v>
      </c>
      <c r="E115" s="123" t="s">
        <v>552</v>
      </c>
      <c r="F115" s="123"/>
      <c r="G115" s="125">
        <v>442.5</v>
      </c>
      <c r="H115" s="125">
        <v>442.5</v>
      </c>
      <c r="I115" s="127">
        <f t="shared" si="2"/>
        <v>100</v>
      </c>
    </row>
    <row r="116" spans="1:9" ht="101.25">
      <c r="A116" s="128">
        <f t="shared" si="3"/>
        <v>104</v>
      </c>
      <c r="B116" s="129" t="s">
        <v>553</v>
      </c>
      <c r="C116" s="123" t="s">
        <v>118</v>
      </c>
      <c r="D116" s="123" t="s">
        <v>258</v>
      </c>
      <c r="E116" s="123" t="s">
        <v>554</v>
      </c>
      <c r="F116" s="123"/>
      <c r="G116" s="125">
        <v>81.6</v>
      </c>
      <c r="H116" s="125">
        <v>81.6</v>
      </c>
      <c r="I116" s="127">
        <f t="shared" si="2"/>
        <v>100</v>
      </c>
    </row>
    <row r="117" spans="1:9" ht="11.25">
      <c r="A117" s="128">
        <f t="shared" si="3"/>
        <v>105</v>
      </c>
      <c r="B117" s="124" t="s">
        <v>531</v>
      </c>
      <c r="C117" s="123" t="s">
        <v>118</v>
      </c>
      <c r="D117" s="123" t="s">
        <v>258</v>
      </c>
      <c r="E117" s="123" t="s">
        <v>554</v>
      </c>
      <c r="F117" s="123" t="s">
        <v>532</v>
      </c>
      <c r="G117" s="125">
        <v>81.6</v>
      </c>
      <c r="H117" s="125">
        <v>81.6</v>
      </c>
      <c r="I117" s="127">
        <f t="shared" si="2"/>
        <v>100</v>
      </c>
    </row>
    <row r="118" spans="1:9" ht="33.75">
      <c r="A118" s="128">
        <f t="shared" si="3"/>
        <v>106</v>
      </c>
      <c r="B118" s="124" t="s">
        <v>555</v>
      </c>
      <c r="C118" s="123" t="s">
        <v>118</v>
      </c>
      <c r="D118" s="123" t="s">
        <v>258</v>
      </c>
      <c r="E118" s="123" t="s">
        <v>554</v>
      </c>
      <c r="F118" s="123" t="s">
        <v>556</v>
      </c>
      <c r="G118" s="125">
        <v>81.6</v>
      </c>
      <c r="H118" s="125">
        <v>81.6</v>
      </c>
      <c r="I118" s="127">
        <f t="shared" si="2"/>
        <v>100</v>
      </c>
    </row>
    <row r="119" spans="1:9" ht="78.75">
      <c r="A119" s="128">
        <f t="shared" si="3"/>
        <v>107</v>
      </c>
      <c r="B119" s="129" t="s">
        <v>557</v>
      </c>
      <c r="C119" s="123" t="s">
        <v>118</v>
      </c>
      <c r="D119" s="123" t="s">
        <v>258</v>
      </c>
      <c r="E119" s="123" t="s">
        <v>558</v>
      </c>
      <c r="F119" s="123"/>
      <c r="G119" s="125">
        <v>360.9</v>
      </c>
      <c r="H119" s="125">
        <v>360.9</v>
      </c>
      <c r="I119" s="127">
        <f t="shared" si="2"/>
        <v>100</v>
      </c>
    </row>
    <row r="120" spans="1:9" ht="11.25">
      <c r="A120" s="128">
        <f t="shared" si="3"/>
        <v>108</v>
      </c>
      <c r="B120" s="124" t="s">
        <v>531</v>
      </c>
      <c r="C120" s="123" t="s">
        <v>118</v>
      </c>
      <c r="D120" s="123" t="s">
        <v>258</v>
      </c>
      <c r="E120" s="123" t="s">
        <v>558</v>
      </c>
      <c r="F120" s="123" t="s">
        <v>532</v>
      </c>
      <c r="G120" s="125">
        <v>360.9</v>
      </c>
      <c r="H120" s="125">
        <v>360.9</v>
      </c>
      <c r="I120" s="127">
        <f t="shared" si="2"/>
        <v>100</v>
      </c>
    </row>
    <row r="121" spans="1:9" ht="33.75">
      <c r="A121" s="128">
        <f t="shared" si="3"/>
        <v>109</v>
      </c>
      <c r="B121" s="124" t="s">
        <v>555</v>
      </c>
      <c r="C121" s="123" t="s">
        <v>118</v>
      </c>
      <c r="D121" s="123" t="s">
        <v>258</v>
      </c>
      <c r="E121" s="123" t="s">
        <v>558</v>
      </c>
      <c r="F121" s="123" t="s">
        <v>556</v>
      </c>
      <c r="G121" s="125">
        <v>360.9</v>
      </c>
      <c r="H121" s="125">
        <v>360.9</v>
      </c>
      <c r="I121" s="127">
        <f t="shared" si="2"/>
        <v>100</v>
      </c>
    </row>
    <row r="122" spans="1:9" ht="33.75">
      <c r="A122" s="128">
        <f t="shared" si="3"/>
        <v>110</v>
      </c>
      <c r="B122" s="124" t="s">
        <v>559</v>
      </c>
      <c r="C122" s="123" t="s">
        <v>118</v>
      </c>
      <c r="D122" s="123" t="s">
        <v>258</v>
      </c>
      <c r="E122" s="123" t="s">
        <v>560</v>
      </c>
      <c r="F122" s="123"/>
      <c r="G122" s="125">
        <v>3276.2</v>
      </c>
      <c r="H122" s="125">
        <v>3276.2</v>
      </c>
      <c r="I122" s="127">
        <f t="shared" si="2"/>
        <v>100</v>
      </c>
    </row>
    <row r="123" spans="1:9" ht="78.75">
      <c r="A123" s="128">
        <f t="shared" si="3"/>
        <v>111</v>
      </c>
      <c r="B123" s="129" t="s">
        <v>561</v>
      </c>
      <c r="C123" s="123" t="s">
        <v>118</v>
      </c>
      <c r="D123" s="123" t="s">
        <v>258</v>
      </c>
      <c r="E123" s="123" t="s">
        <v>562</v>
      </c>
      <c r="F123" s="123"/>
      <c r="G123" s="125">
        <v>3276.2</v>
      </c>
      <c r="H123" s="125">
        <v>3276.2</v>
      </c>
      <c r="I123" s="127">
        <f t="shared" si="2"/>
        <v>100</v>
      </c>
    </row>
    <row r="124" spans="1:9" ht="56.25">
      <c r="A124" s="128">
        <f t="shared" si="3"/>
        <v>112</v>
      </c>
      <c r="B124" s="124" t="s">
        <v>478</v>
      </c>
      <c r="C124" s="123" t="s">
        <v>118</v>
      </c>
      <c r="D124" s="123" t="s">
        <v>258</v>
      </c>
      <c r="E124" s="123" t="s">
        <v>562</v>
      </c>
      <c r="F124" s="123" t="s">
        <v>479</v>
      </c>
      <c r="G124" s="125">
        <v>2899.6</v>
      </c>
      <c r="H124" s="125">
        <v>2899.6</v>
      </c>
      <c r="I124" s="127">
        <f t="shared" si="2"/>
        <v>100</v>
      </c>
    </row>
    <row r="125" spans="1:9" ht="22.5">
      <c r="A125" s="128">
        <f t="shared" si="3"/>
        <v>113</v>
      </c>
      <c r="B125" s="124" t="s">
        <v>480</v>
      </c>
      <c r="C125" s="123" t="s">
        <v>118</v>
      </c>
      <c r="D125" s="123" t="s">
        <v>258</v>
      </c>
      <c r="E125" s="123" t="s">
        <v>562</v>
      </c>
      <c r="F125" s="123" t="s">
        <v>200</v>
      </c>
      <c r="G125" s="125">
        <v>2899.6</v>
      </c>
      <c r="H125" s="125">
        <v>2899.6</v>
      </c>
      <c r="I125" s="127">
        <f t="shared" si="2"/>
        <v>100</v>
      </c>
    </row>
    <row r="126" spans="1:9" ht="22.5">
      <c r="A126" s="128">
        <f t="shared" si="3"/>
        <v>114</v>
      </c>
      <c r="B126" s="124" t="s">
        <v>483</v>
      </c>
      <c r="C126" s="123" t="s">
        <v>118</v>
      </c>
      <c r="D126" s="123" t="s">
        <v>258</v>
      </c>
      <c r="E126" s="123" t="s">
        <v>562</v>
      </c>
      <c r="F126" s="123" t="s">
        <v>484</v>
      </c>
      <c r="G126" s="125">
        <v>376.6</v>
      </c>
      <c r="H126" s="125">
        <v>376.6</v>
      </c>
      <c r="I126" s="127">
        <f t="shared" si="2"/>
        <v>100</v>
      </c>
    </row>
    <row r="127" spans="1:9" ht="33.75">
      <c r="A127" s="128">
        <f t="shared" si="3"/>
        <v>115</v>
      </c>
      <c r="B127" s="124" t="s">
        <v>485</v>
      </c>
      <c r="C127" s="123" t="s">
        <v>118</v>
      </c>
      <c r="D127" s="123" t="s">
        <v>258</v>
      </c>
      <c r="E127" s="123" t="s">
        <v>562</v>
      </c>
      <c r="F127" s="123" t="s">
        <v>486</v>
      </c>
      <c r="G127" s="125">
        <v>376.6</v>
      </c>
      <c r="H127" s="125">
        <v>376.6</v>
      </c>
      <c r="I127" s="127">
        <f t="shared" si="2"/>
        <v>100</v>
      </c>
    </row>
    <row r="128" spans="1:9" ht="11.25">
      <c r="A128" s="128">
        <f t="shared" si="3"/>
        <v>116</v>
      </c>
      <c r="B128" s="124" t="s">
        <v>347</v>
      </c>
      <c r="C128" s="123" t="s">
        <v>118</v>
      </c>
      <c r="D128" s="123" t="s">
        <v>303</v>
      </c>
      <c r="E128" s="123"/>
      <c r="F128" s="123"/>
      <c r="G128" s="125">
        <v>475.5</v>
      </c>
      <c r="H128" s="126">
        <v>281.2</v>
      </c>
      <c r="I128" s="127">
        <f t="shared" si="2"/>
        <v>59.13774973711882</v>
      </c>
    </row>
    <row r="129" spans="1:9" ht="33.75">
      <c r="A129" s="128">
        <f t="shared" si="3"/>
        <v>117</v>
      </c>
      <c r="B129" s="124" t="s">
        <v>499</v>
      </c>
      <c r="C129" s="123" t="s">
        <v>118</v>
      </c>
      <c r="D129" s="123" t="s">
        <v>303</v>
      </c>
      <c r="E129" s="123" t="s">
        <v>500</v>
      </c>
      <c r="F129" s="123"/>
      <c r="G129" s="125">
        <v>475.5</v>
      </c>
      <c r="H129" s="126">
        <v>281.2</v>
      </c>
      <c r="I129" s="127">
        <f t="shared" si="2"/>
        <v>59.13774973711882</v>
      </c>
    </row>
    <row r="130" spans="1:9" ht="33.75">
      <c r="A130" s="128">
        <f t="shared" si="3"/>
        <v>118</v>
      </c>
      <c r="B130" s="124" t="s">
        <v>501</v>
      </c>
      <c r="C130" s="123" t="s">
        <v>118</v>
      </c>
      <c r="D130" s="123" t="s">
        <v>303</v>
      </c>
      <c r="E130" s="123" t="s">
        <v>502</v>
      </c>
      <c r="F130" s="123"/>
      <c r="G130" s="125">
        <v>475.5</v>
      </c>
      <c r="H130" s="126">
        <v>281.2</v>
      </c>
      <c r="I130" s="127">
        <f t="shared" si="2"/>
        <v>59.13774973711882</v>
      </c>
    </row>
    <row r="131" spans="1:9" ht="101.25">
      <c r="A131" s="128">
        <f t="shared" si="3"/>
        <v>119</v>
      </c>
      <c r="B131" s="129" t="s">
        <v>563</v>
      </c>
      <c r="C131" s="123" t="s">
        <v>118</v>
      </c>
      <c r="D131" s="123" t="s">
        <v>303</v>
      </c>
      <c r="E131" s="123" t="s">
        <v>564</v>
      </c>
      <c r="F131" s="123"/>
      <c r="G131" s="125">
        <v>25.5</v>
      </c>
      <c r="H131" s="126">
        <v>12.8</v>
      </c>
      <c r="I131" s="127">
        <f t="shared" si="2"/>
        <v>50.19607843137255</v>
      </c>
    </row>
    <row r="132" spans="1:9" ht="22.5">
      <c r="A132" s="128">
        <f t="shared" si="3"/>
        <v>120</v>
      </c>
      <c r="B132" s="124" t="s">
        <v>483</v>
      </c>
      <c r="C132" s="123" t="s">
        <v>118</v>
      </c>
      <c r="D132" s="123" t="s">
        <v>303</v>
      </c>
      <c r="E132" s="123" t="s">
        <v>564</v>
      </c>
      <c r="F132" s="123" t="s">
        <v>484</v>
      </c>
      <c r="G132" s="125">
        <v>25.5</v>
      </c>
      <c r="H132" s="126">
        <v>12.8</v>
      </c>
      <c r="I132" s="127">
        <f t="shared" si="2"/>
        <v>50.19607843137255</v>
      </c>
    </row>
    <row r="133" spans="1:9" ht="33.75">
      <c r="A133" s="128">
        <f t="shared" si="3"/>
        <v>121</v>
      </c>
      <c r="B133" s="124" t="s">
        <v>485</v>
      </c>
      <c r="C133" s="123" t="s">
        <v>118</v>
      </c>
      <c r="D133" s="123" t="s">
        <v>303</v>
      </c>
      <c r="E133" s="123" t="s">
        <v>564</v>
      </c>
      <c r="F133" s="123" t="s">
        <v>486</v>
      </c>
      <c r="G133" s="125">
        <v>25.5</v>
      </c>
      <c r="H133" s="126">
        <v>12.8</v>
      </c>
      <c r="I133" s="127">
        <f t="shared" si="2"/>
        <v>50.19607843137255</v>
      </c>
    </row>
    <row r="134" spans="1:9" ht="101.25">
      <c r="A134" s="128">
        <f t="shared" si="3"/>
        <v>122</v>
      </c>
      <c r="B134" s="129" t="s">
        <v>565</v>
      </c>
      <c r="C134" s="123" t="s">
        <v>118</v>
      </c>
      <c r="D134" s="123" t="s">
        <v>303</v>
      </c>
      <c r="E134" s="123" t="s">
        <v>566</v>
      </c>
      <c r="F134" s="123"/>
      <c r="G134" s="125">
        <v>450</v>
      </c>
      <c r="H134" s="126">
        <v>268.5</v>
      </c>
      <c r="I134" s="127">
        <f t="shared" si="2"/>
        <v>59.66666666666667</v>
      </c>
    </row>
    <row r="135" spans="1:9" ht="22.5">
      <c r="A135" s="128">
        <f t="shared" si="3"/>
        <v>123</v>
      </c>
      <c r="B135" s="124" t="s">
        <v>483</v>
      </c>
      <c r="C135" s="123" t="s">
        <v>118</v>
      </c>
      <c r="D135" s="123" t="s">
        <v>303</v>
      </c>
      <c r="E135" s="123" t="s">
        <v>566</v>
      </c>
      <c r="F135" s="123" t="s">
        <v>484</v>
      </c>
      <c r="G135" s="125">
        <v>450</v>
      </c>
      <c r="H135" s="126">
        <v>268.5</v>
      </c>
      <c r="I135" s="127">
        <f t="shared" si="2"/>
        <v>59.66666666666667</v>
      </c>
    </row>
    <row r="136" spans="1:9" ht="33.75">
      <c r="A136" s="128">
        <f t="shared" si="3"/>
        <v>124</v>
      </c>
      <c r="B136" s="124" t="s">
        <v>485</v>
      </c>
      <c r="C136" s="123" t="s">
        <v>118</v>
      </c>
      <c r="D136" s="123" t="s">
        <v>303</v>
      </c>
      <c r="E136" s="123" t="s">
        <v>566</v>
      </c>
      <c r="F136" s="123" t="s">
        <v>486</v>
      </c>
      <c r="G136" s="125">
        <v>450</v>
      </c>
      <c r="H136" s="126">
        <v>268.5</v>
      </c>
      <c r="I136" s="127">
        <f t="shared" si="2"/>
        <v>59.66666666666667</v>
      </c>
    </row>
    <row r="137" spans="1:9" ht="11.25">
      <c r="A137" s="128">
        <f t="shared" si="3"/>
        <v>125</v>
      </c>
      <c r="B137" s="124" t="s">
        <v>60</v>
      </c>
      <c r="C137" s="123" t="s">
        <v>118</v>
      </c>
      <c r="D137" s="123" t="s">
        <v>61</v>
      </c>
      <c r="E137" s="123"/>
      <c r="F137" s="123"/>
      <c r="G137" s="125">
        <v>13225.3</v>
      </c>
      <c r="H137" s="126">
        <v>10136.1</v>
      </c>
      <c r="I137" s="127">
        <f t="shared" si="2"/>
        <v>76.64173969588592</v>
      </c>
    </row>
    <row r="138" spans="1:9" ht="22.5">
      <c r="A138" s="128">
        <f t="shared" si="3"/>
        <v>126</v>
      </c>
      <c r="B138" s="124" t="s">
        <v>567</v>
      </c>
      <c r="C138" s="123" t="s">
        <v>118</v>
      </c>
      <c r="D138" s="123" t="s">
        <v>61</v>
      </c>
      <c r="E138" s="123" t="s">
        <v>568</v>
      </c>
      <c r="F138" s="123"/>
      <c r="G138" s="125">
        <v>13225.3</v>
      </c>
      <c r="H138" s="126">
        <v>10136.1</v>
      </c>
      <c r="I138" s="127">
        <f t="shared" si="2"/>
        <v>76.64173969588592</v>
      </c>
    </row>
    <row r="139" spans="1:9" ht="11.25">
      <c r="A139" s="128">
        <f t="shared" si="3"/>
        <v>127</v>
      </c>
      <c r="B139" s="124" t="s">
        <v>511</v>
      </c>
      <c r="C139" s="123" t="s">
        <v>118</v>
      </c>
      <c r="D139" s="123" t="s">
        <v>61</v>
      </c>
      <c r="E139" s="123" t="s">
        <v>569</v>
      </c>
      <c r="F139" s="123"/>
      <c r="G139" s="125">
        <v>13225.3</v>
      </c>
      <c r="H139" s="126">
        <v>10136.1</v>
      </c>
      <c r="I139" s="127">
        <f t="shared" si="2"/>
        <v>76.64173969588592</v>
      </c>
    </row>
    <row r="140" spans="1:9" ht="101.25">
      <c r="A140" s="128">
        <f t="shared" si="3"/>
        <v>128</v>
      </c>
      <c r="B140" s="129" t="s">
        <v>570</v>
      </c>
      <c r="C140" s="123" t="s">
        <v>118</v>
      </c>
      <c r="D140" s="123" t="s">
        <v>61</v>
      </c>
      <c r="E140" s="123" t="s">
        <v>571</v>
      </c>
      <c r="F140" s="123"/>
      <c r="G140" s="125">
        <v>13225.3</v>
      </c>
      <c r="H140" s="126">
        <v>10136.1</v>
      </c>
      <c r="I140" s="127">
        <f t="shared" si="2"/>
        <v>76.64173969588592</v>
      </c>
    </row>
    <row r="141" spans="1:9" ht="11.25">
      <c r="A141" s="128">
        <f t="shared" si="3"/>
        <v>129</v>
      </c>
      <c r="B141" s="124" t="s">
        <v>531</v>
      </c>
      <c r="C141" s="123" t="s">
        <v>118</v>
      </c>
      <c r="D141" s="123" t="s">
        <v>61</v>
      </c>
      <c r="E141" s="123" t="s">
        <v>571</v>
      </c>
      <c r="F141" s="123" t="s">
        <v>532</v>
      </c>
      <c r="G141" s="125">
        <v>13225.3</v>
      </c>
      <c r="H141" s="126">
        <v>10136.1</v>
      </c>
      <c r="I141" s="127">
        <f t="shared" si="2"/>
        <v>76.64173969588592</v>
      </c>
    </row>
    <row r="142" spans="1:9" ht="33.75">
      <c r="A142" s="128">
        <f t="shared" si="3"/>
        <v>130</v>
      </c>
      <c r="B142" s="124" t="s">
        <v>555</v>
      </c>
      <c r="C142" s="123" t="s">
        <v>118</v>
      </c>
      <c r="D142" s="123" t="s">
        <v>61</v>
      </c>
      <c r="E142" s="123" t="s">
        <v>571</v>
      </c>
      <c r="F142" s="123" t="s">
        <v>556</v>
      </c>
      <c r="G142" s="125">
        <v>13225.3</v>
      </c>
      <c r="H142" s="126">
        <v>10136.1</v>
      </c>
      <c r="I142" s="127">
        <f aca="true" t="shared" si="4" ref="I142:I205">H142/G142*100</f>
        <v>76.64173969588592</v>
      </c>
    </row>
    <row r="143" spans="1:9" ht="22.5">
      <c r="A143" s="128">
        <f aca="true" t="shared" si="5" ref="A143:A206">A142+1</f>
        <v>131</v>
      </c>
      <c r="B143" s="124" t="s">
        <v>62</v>
      </c>
      <c r="C143" s="123" t="s">
        <v>118</v>
      </c>
      <c r="D143" s="123" t="s">
        <v>63</v>
      </c>
      <c r="E143" s="123"/>
      <c r="F143" s="123"/>
      <c r="G143" s="125">
        <v>7446.6</v>
      </c>
      <c r="H143" s="126">
        <v>5920.2</v>
      </c>
      <c r="I143" s="127">
        <f t="shared" si="4"/>
        <v>79.50205462895818</v>
      </c>
    </row>
    <row r="144" spans="1:9" ht="33.75">
      <c r="A144" s="128">
        <f t="shared" si="5"/>
        <v>132</v>
      </c>
      <c r="B144" s="124" t="s">
        <v>499</v>
      </c>
      <c r="C144" s="123" t="s">
        <v>118</v>
      </c>
      <c r="D144" s="123" t="s">
        <v>63</v>
      </c>
      <c r="E144" s="123" t="s">
        <v>500</v>
      </c>
      <c r="F144" s="123"/>
      <c r="G144" s="125">
        <v>49</v>
      </c>
      <c r="H144" s="125">
        <v>49</v>
      </c>
      <c r="I144" s="127">
        <f t="shared" si="4"/>
        <v>100</v>
      </c>
    </row>
    <row r="145" spans="1:9" ht="33.75">
      <c r="A145" s="128">
        <f t="shared" si="5"/>
        <v>133</v>
      </c>
      <c r="B145" s="124" t="s">
        <v>501</v>
      </c>
      <c r="C145" s="123" t="s">
        <v>118</v>
      </c>
      <c r="D145" s="123" t="s">
        <v>63</v>
      </c>
      <c r="E145" s="123" t="s">
        <v>502</v>
      </c>
      <c r="F145" s="123"/>
      <c r="G145" s="125">
        <v>49</v>
      </c>
      <c r="H145" s="125">
        <v>49</v>
      </c>
      <c r="I145" s="127">
        <f t="shared" si="4"/>
        <v>100</v>
      </c>
    </row>
    <row r="146" spans="1:9" ht="90">
      <c r="A146" s="128">
        <f t="shared" si="5"/>
        <v>134</v>
      </c>
      <c r="B146" s="129" t="s">
        <v>572</v>
      </c>
      <c r="C146" s="123" t="s">
        <v>118</v>
      </c>
      <c r="D146" s="123" t="s">
        <v>63</v>
      </c>
      <c r="E146" s="123" t="s">
        <v>573</v>
      </c>
      <c r="F146" s="123"/>
      <c r="G146" s="125">
        <v>49</v>
      </c>
      <c r="H146" s="125">
        <v>49</v>
      </c>
      <c r="I146" s="127">
        <f t="shared" si="4"/>
        <v>100</v>
      </c>
    </row>
    <row r="147" spans="1:9" ht="22.5">
      <c r="A147" s="128">
        <f t="shared" si="5"/>
        <v>135</v>
      </c>
      <c r="B147" s="124" t="s">
        <v>483</v>
      </c>
      <c r="C147" s="123" t="s">
        <v>118</v>
      </c>
      <c r="D147" s="123" t="s">
        <v>63</v>
      </c>
      <c r="E147" s="123" t="s">
        <v>573</v>
      </c>
      <c r="F147" s="123" t="s">
        <v>484</v>
      </c>
      <c r="G147" s="125">
        <v>49</v>
      </c>
      <c r="H147" s="125">
        <v>49</v>
      </c>
      <c r="I147" s="127">
        <f t="shared" si="4"/>
        <v>100</v>
      </c>
    </row>
    <row r="148" spans="1:9" ht="33.75">
      <c r="A148" s="128">
        <f t="shared" si="5"/>
        <v>136</v>
      </c>
      <c r="B148" s="124" t="s">
        <v>485</v>
      </c>
      <c r="C148" s="123" t="s">
        <v>118</v>
      </c>
      <c r="D148" s="123" t="s">
        <v>63</v>
      </c>
      <c r="E148" s="123" t="s">
        <v>573</v>
      </c>
      <c r="F148" s="123" t="s">
        <v>486</v>
      </c>
      <c r="G148" s="125">
        <v>49</v>
      </c>
      <c r="H148" s="125">
        <v>49</v>
      </c>
      <c r="I148" s="127">
        <f t="shared" si="4"/>
        <v>100</v>
      </c>
    </row>
    <row r="149" spans="1:9" ht="22.5">
      <c r="A149" s="128">
        <f t="shared" si="5"/>
        <v>137</v>
      </c>
      <c r="B149" s="124" t="s">
        <v>574</v>
      </c>
      <c r="C149" s="123" t="s">
        <v>118</v>
      </c>
      <c r="D149" s="123" t="s">
        <v>63</v>
      </c>
      <c r="E149" s="123" t="s">
        <v>575</v>
      </c>
      <c r="F149" s="123"/>
      <c r="G149" s="125">
        <v>1749</v>
      </c>
      <c r="H149" s="126">
        <v>1008.1</v>
      </c>
      <c r="I149" s="127">
        <f t="shared" si="4"/>
        <v>57.63865065751859</v>
      </c>
    </row>
    <row r="150" spans="1:9" ht="11.25">
      <c r="A150" s="128">
        <f t="shared" si="5"/>
        <v>138</v>
      </c>
      <c r="B150" s="124" t="s">
        <v>511</v>
      </c>
      <c r="C150" s="123" t="s">
        <v>118</v>
      </c>
      <c r="D150" s="123" t="s">
        <v>63</v>
      </c>
      <c r="E150" s="123" t="s">
        <v>576</v>
      </c>
      <c r="F150" s="123"/>
      <c r="G150" s="125">
        <v>1749</v>
      </c>
      <c r="H150" s="126">
        <v>1008.1</v>
      </c>
      <c r="I150" s="127">
        <f t="shared" si="4"/>
        <v>57.63865065751859</v>
      </c>
    </row>
    <row r="151" spans="1:9" ht="67.5">
      <c r="A151" s="128">
        <f t="shared" si="5"/>
        <v>139</v>
      </c>
      <c r="B151" s="124" t="s">
        <v>577</v>
      </c>
      <c r="C151" s="123" t="s">
        <v>118</v>
      </c>
      <c r="D151" s="123" t="s">
        <v>63</v>
      </c>
      <c r="E151" s="123" t="s">
        <v>578</v>
      </c>
      <c r="F151" s="123"/>
      <c r="G151" s="125">
        <v>914</v>
      </c>
      <c r="H151" s="126">
        <v>813.7</v>
      </c>
      <c r="I151" s="127">
        <f t="shared" si="4"/>
        <v>89.02625820568927</v>
      </c>
    </row>
    <row r="152" spans="1:9" ht="22.5">
      <c r="A152" s="128">
        <f t="shared" si="5"/>
        <v>140</v>
      </c>
      <c r="B152" s="124" t="s">
        <v>483</v>
      </c>
      <c r="C152" s="123" t="s">
        <v>118</v>
      </c>
      <c r="D152" s="123" t="s">
        <v>63</v>
      </c>
      <c r="E152" s="123" t="s">
        <v>578</v>
      </c>
      <c r="F152" s="123" t="s">
        <v>484</v>
      </c>
      <c r="G152" s="125">
        <v>914</v>
      </c>
      <c r="H152" s="126">
        <v>813.7</v>
      </c>
      <c r="I152" s="127">
        <f t="shared" si="4"/>
        <v>89.02625820568927</v>
      </c>
    </row>
    <row r="153" spans="1:9" ht="33.75">
      <c r="A153" s="128">
        <f t="shared" si="5"/>
        <v>141</v>
      </c>
      <c r="B153" s="124" t="s">
        <v>485</v>
      </c>
      <c r="C153" s="123" t="s">
        <v>118</v>
      </c>
      <c r="D153" s="123" t="s">
        <v>63</v>
      </c>
      <c r="E153" s="123" t="s">
        <v>578</v>
      </c>
      <c r="F153" s="123" t="s">
        <v>486</v>
      </c>
      <c r="G153" s="125">
        <v>914</v>
      </c>
      <c r="H153" s="126">
        <v>813.7</v>
      </c>
      <c r="I153" s="127">
        <f t="shared" si="4"/>
        <v>89.02625820568927</v>
      </c>
    </row>
    <row r="154" spans="1:9" ht="67.5">
      <c r="A154" s="128">
        <f t="shared" si="5"/>
        <v>142</v>
      </c>
      <c r="B154" s="124" t="s">
        <v>579</v>
      </c>
      <c r="C154" s="123" t="s">
        <v>118</v>
      </c>
      <c r="D154" s="123" t="s">
        <v>63</v>
      </c>
      <c r="E154" s="123" t="s">
        <v>580</v>
      </c>
      <c r="F154" s="123"/>
      <c r="G154" s="125">
        <v>635</v>
      </c>
      <c r="H154" s="126">
        <v>34.8</v>
      </c>
      <c r="I154" s="127">
        <f t="shared" si="4"/>
        <v>5.48031496062992</v>
      </c>
    </row>
    <row r="155" spans="1:9" ht="22.5">
      <c r="A155" s="128">
        <f t="shared" si="5"/>
        <v>143</v>
      </c>
      <c r="B155" s="124" t="s">
        <v>483</v>
      </c>
      <c r="C155" s="123" t="s">
        <v>118</v>
      </c>
      <c r="D155" s="123" t="s">
        <v>63</v>
      </c>
      <c r="E155" s="123" t="s">
        <v>580</v>
      </c>
      <c r="F155" s="123" t="s">
        <v>484</v>
      </c>
      <c r="G155" s="125">
        <v>635</v>
      </c>
      <c r="H155" s="126">
        <v>34.8</v>
      </c>
      <c r="I155" s="127">
        <f t="shared" si="4"/>
        <v>5.48031496062992</v>
      </c>
    </row>
    <row r="156" spans="1:9" ht="33.75">
      <c r="A156" s="128">
        <f t="shared" si="5"/>
        <v>144</v>
      </c>
      <c r="B156" s="124" t="s">
        <v>485</v>
      </c>
      <c r="C156" s="123" t="s">
        <v>118</v>
      </c>
      <c r="D156" s="123" t="s">
        <v>63</v>
      </c>
      <c r="E156" s="123" t="s">
        <v>580</v>
      </c>
      <c r="F156" s="123" t="s">
        <v>486</v>
      </c>
      <c r="G156" s="125">
        <v>635</v>
      </c>
      <c r="H156" s="126">
        <v>34.8</v>
      </c>
      <c r="I156" s="127">
        <f t="shared" si="4"/>
        <v>5.48031496062992</v>
      </c>
    </row>
    <row r="157" spans="1:9" ht="67.5">
      <c r="A157" s="128">
        <f t="shared" si="5"/>
        <v>145</v>
      </c>
      <c r="B157" s="124" t="s">
        <v>581</v>
      </c>
      <c r="C157" s="123" t="s">
        <v>118</v>
      </c>
      <c r="D157" s="123" t="s">
        <v>63</v>
      </c>
      <c r="E157" s="123" t="s">
        <v>582</v>
      </c>
      <c r="F157" s="123"/>
      <c r="G157" s="125">
        <v>40</v>
      </c>
      <c r="H157" s="126"/>
      <c r="I157" s="127">
        <f t="shared" si="4"/>
        <v>0</v>
      </c>
    </row>
    <row r="158" spans="1:9" ht="22.5">
      <c r="A158" s="128">
        <f t="shared" si="5"/>
        <v>146</v>
      </c>
      <c r="B158" s="124" t="s">
        <v>483</v>
      </c>
      <c r="C158" s="123" t="s">
        <v>118</v>
      </c>
      <c r="D158" s="123" t="s">
        <v>63</v>
      </c>
      <c r="E158" s="123" t="s">
        <v>582</v>
      </c>
      <c r="F158" s="123" t="s">
        <v>484</v>
      </c>
      <c r="G158" s="125">
        <v>40</v>
      </c>
      <c r="H158" s="126"/>
      <c r="I158" s="127">
        <f t="shared" si="4"/>
        <v>0</v>
      </c>
    </row>
    <row r="159" spans="1:9" ht="33.75">
      <c r="A159" s="128">
        <f t="shared" si="5"/>
        <v>147</v>
      </c>
      <c r="B159" s="124" t="s">
        <v>485</v>
      </c>
      <c r="C159" s="123" t="s">
        <v>118</v>
      </c>
      <c r="D159" s="123" t="s">
        <v>63</v>
      </c>
      <c r="E159" s="123" t="s">
        <v>582</v>
      </c>
      <c r="F159" s="123" t="s">
        <v>486</v>
      </c>
      <c r="G159" s="125">
        <v>40</v>
      </c>
      <c r="H159" s="126"/>
      <c r="I159" s="127">
        <f t="shared" si="4"/>
        <v>0</v>
      </c>
    </row>
    <row r="160" spans="1:9" ht="56.25">
      <c r="A160" s="128">
        <f t="shared" si="5"/>
        <v>148</v>
      </c>
      <c r="B160" s="124" t="s">
        <v>583</v>
      </c>
      <c r="C160" s="123" t="s">
        <v>118</v>
      </c>
      <c r="D160" s="123" t="s">
        <v>63</v>
      </c>
      <c r="E160" s="123" t="s">
        <v>584</v>
      </c>
      <c r="F160" s="123"/>
      <c r="G160" s="125">
        <v>160</v>
      </c>
      <c r="H160" s="126">
        <v>159.6</v>
      </c>
      <c r="I160" s="127">
        <f t="shared" si="4"/>
        <v>99.75</v>
      </c>
    </row>
    <row r="161" spans="1:9" ht="22.5">
      <c r="A161" s="128">
        <f t="shared" si="5"/>
        <v>149</v>
      </c>
      <c r="B161" s="124" t="s">
        <v>483</v>
      </c>
      <c r="C161" s="123" t="s">
        <v>118</v>
      </c>
      <c r="D161" s="123" t="s">
        <v>63</v>
      </c>
      <c r="E161" s="123" t="s">
        <v>584</v>
      </c>
      <c r="F161" s="123" t="s">
        <v>484</v>
      </c>
      <c r="G161" s="125">
        <v>160</v>
      </c>
      <c r="H161" s="126">
        <v>159.6</v>
      </c>
      <c r="I161" s="127">
        <f t="shared" si="4"/>
        <v>99.75</v>
      </c>
    </row>
    <row r="162" spans="1:9" ht="33.75">
      <c r="A162" s="128">
        <f t="shared" si="5"/>
        <v>150</v>
      </c>
      <c r="B162" s="124" t="s">
        <v>485</v>
      </c>
      <c r="C162" s="123" t="s">
        <v>118</v>
      </c>
      <c r="D162" s="123" t="s">
        <v>63</v>
      </c>
      <c r="E162" s="123" t="s">
        <v>584</v>
      </c>
      <c r="F162" s="123" t="s">
        <v>486</v>
      </c>
      <c r="G162" s="125">
        <v>160</v>
      </c>
      <c r="H162" s="126">
        <v>159.6</v>
      </c>
      <c r="I162" s="127">
        <f t="shared" si="4"/>
        <v>99.75</v>
      </c>
    </row>
    <row r="163" spans="1:9" ht="33.75">
      <c r="A163" s="128">
        <f t="shared" si="5"/>
        <v>151</v>
      </c>
      <c r="B163" s="124" t="s">
        <v>585</v>
      </c>
      <c r="C163" s="123" t="s">
        <v>118</v>
      </c>
      <c r="D163" s="123" t="s">
        <v>63</v>
      </c>
      <c r="E163" s="123" t="s">
        <v>586</v>
      </c>
      <c r="F163" s="123"/>
      <c r="G163" s="125">
        <v>1250</v>
      </c>
      <c r="H163" s="126">
        <v>1088.7</v>
      </c>
      <c r="I163" s="127">
        <f t="shared" si="4"/>
        <v>87.096</v>
      </c>
    </row>
    <row r="164" spans="1:9" ht="11.25">
      <c r="A164" s="128">
        <f t="shared" si="5"/>
        <v>152</v>
      </c>
      <c r="B164" s="124" t="s">
        <v>511</v>
      </c>
      <c r="C164" s="123" t="s">
        <v>118</v>
      </c>
      <c r="D164" s="123" t="s">
        <v>63</v>
      </c>
      <c r="E164" s="123" t="s">
        <v>587</v>
      </c>
      <c r="F164" s="123"/>
      <c r="G164" s="125">
        <v>1250</v>
      </c>
      <c r="H164" s="126">
        <v>1088.7</v>
      </c>
      <c r="I164" s="127">
        <f t="shared" si="4"/>
        <v>87.096</v>
      </c>
    </row>
    <row r="165" spans="1:9" ht="67.5">
      <c r="A165" s="128">
        <f t="shared" si="5"/>
        <v>153</v>
      </c>
      <c r="B165" s="124" t="s">
        <v>588</v>
      </c>
      <c r="C165" s="123" t="s">
        <v>118</v>
      </c>
      <c r="D165" s="123" t="s">
        <v>63</v>
      </c>
      <c r="E165" s="123" t="s">
        <v>589</v>
      </c>
      <c r="F165" s="123"/>
      <c r="G165" s="125">
        <v>736</v>
      </c>
      <c r="H165" s="125">
        <v>736</v>
      </c>
      <c r="I165" s="127">
        <f t="shared" si="4"/>
        <v>100</v>
      </c>
    </row>
    <row r="166" spans="1:9" ht="11.25">
      <c r="A166" s="128">
        <f t="shared" si="5"/>
        <v>154</v>
      </c>
      <c r="B166" s="124" t="s">
        <v>531</v>
      </c>
      <c r="C166" s="123" t="s">
        <v>118</v>
      </c>
      <c r="D166" s="123" t="s">
        <v>63</v>
      </c>
      <c r="E166" s="123" t="s">
        <v>589</v>
      </c>
      <c r="F166" s="123" t="s">
        <v>532</v>
      </c>
      <c r="G166" s="125">
        <v>736</v>
      </c>
      <c r="H166" s="125">
        <v>736</v>
      </c>
      <c r="I166" s="127">
        <f t="shared" si="4"/>
        <v>100</v>
      </c>
    </row>
    <row r="167" spans="1:9" ht="33.75">
      <c r="A167" s="128">
        <f t="shared" si="5"/>
        <v>155</v>
      </c>
      <c r="B167" s="124" t="s">
        <v>555</v>
      </c>
      <c r="C167" s="123" t="s">
        <v>118</v>
      </c>
      <c r="D167" s="123" t="s">
        <v>63</v>
      </c>
      <c r="E167" s="123" t="s">
        <v>589</v>
      </c>
      <c r="F167" s="123" t="s">
        <v>556</v>
      </c>
      <c r="G167" s="125">
        <v>736</v>
      </c>
      <c r="H167" s="125">
        <v>736</v>
      </c>
      <c r="I167" s="127">
        <f t="shared" si="4"/>
        <v>100</v>
      </c>
    </row>
    <row r="168" spans="1:9" ht="90">
      <c r="A168" s="128">
        <f t="shared" si="5"/>
        <v>156</v>
      </c>
      <c r="B168" s="129" t="s">
        <v>590</v>
      </c>
      <c r="C168" s="123" t="s">
        <v>118</v>
      </c>
      <c r="D168" s="123" t="s">
        <v>63</v>
      </c>
      <c r="E168" s="123" t="s">
        <v>591</v>
      </c>
      <c r="F168" s="123"/>
      <c r="G168" s="125">
        <v>464</v>
      </c>
      <c r="H168" s="126">
        <v>314</v>
      </c>
      <c r="I168" s="127">
        <f t="shared" si="4"/>
        <v>67.67241379310344</v>
      </c>
    </row>
    <row r="169" spans="1:9" ht="11.25">
      <c r="A169" s="128">
        <f t="shared" si="5"/>
        <v>157</v>
      </c>
      <c r="B169" s="124" t="s">
        <v>531</v>
      </c>
      <c r="C169" s="123" t="s">
        <v>118</v>
      </c>
      <c r="D169" s="123" t="s">
        <v>63</v>
      </c>
      <c r="E169" s="123" t="s">
        <v>591</v>
      </c>
      <c r="F169" s="123" t="s">
        <v>532</v>
      </c>
      <c r="G169" s="125">
        <v>464</v>
      </c>
      <c r="H169" s="126">
        <v>314</v>
      </c>
      <c r="I169" s="127">
        <f t="shared" si="4"/>
        <v>67.67241379310344</v>
      </c>
    </row>
    <row r="170" spans="1:9" ht="33.75">
      <c r="A170" s="128">
        <f t="shared" si="5"/>
        <v>158</v>
      </c>
      <c r="B170" s="124" t="s">
        <v>555</v>
      </c>
      <c r="C170" s="123" t="s">
        <v>118</v>
      </c>
      <c r="D170" s="123" t="s">
        <v>63</v>
      </c>
      <c r="E170" s="123" t="s">
        <v>591</v>
      </c>
      <c r="F170" s="123" t="s">
        <v>556</v>
      </c>
      <c r="G170" s="125">
        <v>464</v>
      </c>
      <c r="H170" s="126">
        <v>314</v>
      </c>
      <c r="I170" s="127">
        <f t="shared" si="4"/>
        <v>67.67241379310344</v>
      </c>
    </row>
    <row r="171" spans="1:9" ht="90">
      <c r="A171" s="128">
        <f t="shared" si="5"/>
        <v>159</v>
      </c>
      <c r="B171" s="129" t="s">
        <v>592</v>
      </c>
      <c r="C171" s="123" t="s">
        <v>118</v>
      </c>
      <c r="D171" s="123" t="s">
        <v>63</v>
      </c>
      <c r="E171" s="123" t="s">
        <v>593</v>
      </c>
      <c r="F171" s="123"/>
      <c r="G171" s="125">
        <v>40</v>
      </c>
      <c r="H171" s="126">
        <v>38.7</v>
      </c>
      <c r="I171" s="127">
        <f t="shared" si="4"/>
        <v>96.75</v>
      </c>
    </row>
    <row r="172" spans="1:9" ht="11.25">
      <c r="A172" s="128">
        <f t="shared" si="5"/>
        <v>160</v>
      </c>
      <c r="B172" s="124" t="s">
        <v>531</v>
      </c>
      <c r="C172" s="123" t="s">
        <v>118</v>
      </c>
      <c r="D172" s="123" t="s">
        <v>63</v>
      </c>
      <c r="E172" s="123" t="s">
        <v>593</v>
      </c>
      <c r="F172" s="123" t="s">
        <v>532</v>
      </c>
      <c r="G172" s="125">
        <v>40</v>
      </c>
      <c r="H172" s="126">
        <v>38.7</v>
      </c>
      <c r="I172" s="127">
        <f t="shared" si="4"/>
        <v>96.75</v>
      </c>
    </row>
    <row r="173" spans="1:9" ht="33.75">
      <c r="A173" s="128">
        <f t="shared" si="5"/>
        <v>161</v>
      </c>
      <c r="B173" s="124" t="s">
        <v>555</v>
      </c>
      <c r="C173" s="123" t="s">
        <v>118</v>
      </c>
      <c r="D173" s="123" t="s">
        <v>63</v>
      </c>
      <c r="E173" s="123" t="s">
        <v>593</v>
      </c>
      <c r="F173" s="123" t="s">
        <v>556</v>
      </c>
      <c r="G173" s="125">
        <v>40</v>
      </c>
      <c r="H173" s="126">
        <v>38.7</v>
      </c>
      <c r="I173" s="127">
        <f t="shared" si="4"/>
        <v>96.75</v>
      </c>
    </row>
    <row r="174" spans="1:9" ht="78.75">
      <c r="A174" s="128">
        <f t="shared" si="5"/>
        <v>162</v>
      </c>
      <c r="B174" s="129" t="s">
        <v>594</v>
      </c>
      <c r="C174" s="123" t="s">
        <v>118</v>
      </c>
      <c r="D174" s="123" t="s">
        <v>63</v>
      </c>
      <c r="E174" s="123" t="s">
        <v>595</v>
      </c>
      <c r="F174" s="123"/>
      <c r="G174" s="125">
        <v>10</v>
      </c>
      <c r="H174" s="126"/>
      <c r="I174" s="127">
        <f t="shared" si="4"/>
        <v>0</v>
      </c>
    </row>
    <row r="175" spans="1:9" ht="11.25">
      <c r="A175" s="128">
        <f t="shared" si="5"/>
        <v>163</v>
      </c>
      <c r="B175" s="124" t="s">
        <v>531</v>
      </c>
      <c r="C175" s="123" t="s">
        <v>118</v>
      </c>
      <c r="D175" s="123" t="s">
        <v>63</v>
      </c>
      <c r="E175" s="123" t="s">
        <v>595</v>
      </c>
      <c r="F175" s="123" t="s">
        <v>532</v>
      </c>
      <c r="G175" s="125">
        <v>10</v>
      </c>
      <c r="H175" s="126"/>
      <c r="I175" s="127">
        <f t="shared" si="4"/>
        <v>0</v>
      </c>
    </row>
    <row r="176" spans="1:9" ht="33.75">
      <c r="A176" s="128">
        <f t="shared" si="5"/>
        <v>164</v>
      </c>
      <c r="B176" s="124" t="s">
        <v>555</v>
      </c>
      <c r="C176" s="123" t="s">
        <v>118</v>
      </c>
      <c r="D176" s="123" t="s">
        <v>63</v>
      </c>
      <c r="E176" s="123" t="s">
        <v>595</v>
      </c>
      <c r="F176" s="123" t="s">
        <v>556</v>
      </c>
      <c r="G176" s="125">
        <v>10</v>
      </c>
      <c r="H176" s="126"/>
      <c r="I176" s="127">
        <f t="shared" si="4"/>
        <v>0</v>
      </c>
    </row>
    <row r="177" spans="1:9" ht="22.5">
      <c r="A177" s="128">
        <f t="shared" si="5"/>
        <v>165</v>
      </c>
      <c r="B177" s="124" t="s">
        <v>549</v>
      </c>
      <c r="C177" s="123" t="s">
        <v>118</v>
      </c>
      <c r="D177" s="123" t="s">
        <v>63</v>
      </c>
      <c r="E177" s="123" t="s">
        <v>550</v>
      </c>
      <c r="F177" s="123"/>
      <c r="G177" s="125">
        <v>752.2</v>
      </c>
      <c r="H177" s="126">
        <v>698.1</v>
      </c>
      <c r="I177" s="127">
        <f t="shared" si="4"/>
        <v>92.80776389258176</v>
      </c>
    </row>
    <row r="178" spans="1:9" ht="22.5">
      <c r="A178" s="128">
        <f t="shared" si="5"/>
        <v>166</v>
      </c>
      <c r="B178" s="124" t="s">
        <v>596</v>
      </c>
      <c r="C178" s="123" t="s">
        <v>118</v>
      </c>
      <c r="D178" s="123" t="s">
        <v>63</v>
      </c>
      <c r="E178" s="123" t="s">
        <v>597</v>
      </c>
      <c r="F178" s="123"/>
      <c r="G178" s="125">
        <v>752.2</v>
      </c>
      <c r="H178" s="126">
        <v>698.1</v>
      </c>
      <c r="I178" s="127">
        <f t="shared" si="4"/>
        <v>92.80776389258176</v>
      </c>
    </row>
    <row r="179" spans="1:9" ht="56.25">
      <c r="A179" s="128">
        <f t="shared" si="5"/>
        <v>167</v>
      </c>
      <c r="B179" s="124" t="s">
        <v>598</v>
      </c>
      <c r="C179" s="123" t="s">
        <v>118</v>
      </c>
      <c r="D179" s="123" t="s">
        <v>63</v>
      </c>
      <c r="E179" s="123" t="s">
        <v>599</v>
      </c>
      <c r="F179" s="123"/>
      <c r="G179" s="125">
        <v>149.7</v>
      </c>
      <c r="H179" s="125">
        <v>149.7</v>
      </c>
      <c r="I179" s="127">
        <f t="shared" si="4"/>
        <v>100</v>
      </c>
    </row>
    <row r="180" spans="1:9" ht="22.5">
      <c r="A180" s="128">
        <f t="shared" si="5"/>
        <v>168</v>
      </c>
      <c r="B180" s="124" t="s">
        <v>483</v>
      </c>
      <c r="C180" s="123" t="s">
        <v>118</v>
      </c>
      <c r="D180" s="123" t="s">
        <v>63</v>
      </c>
      <c r="E180" s="123" t="s">
        <v>599</v>
      </c>
      <c r="F180" s="123" t="s">
        <v>484</v>
      </c>
      <c r="G180" s="125">
        <v>149.7</v>
      </c>
      <c r="H180" s="125">
        <v>149.7</v>
      </c>
      <c r="I180" s="127">
        <f t="shared" si="4"/>
        <v>100</v>
      </c>
    </row>
    <row r="181" spans="1:9" ht="33.75">
      <c r="A181" s="128">
        <f t="shared" si="5"/>
        <v>169</v>
      </c>
      <c r="B181" s="124" t="s">
        <v>485</v>
      </c>
      <c r="C181" s="123" t="s">
        <v>118</v>
      </c>
      <c r="D181" s="123" t="s">
        <v>63</v>
      </c>
      <c r="E181" s="123" t="s">
        <v>599</v>
      </c>
      <c r="F181" s="123" t="s">
        <v>486</v>
      </c>
      <c r="G181" s="125">
        <v>149.7</v>
      </c>
      <c r="H181" s="125">
        <v>149.7</v>
      </c>
      <c r="I181" s="127">
        <f t="shared" si="4"/>
        <v>100</v>
      </c>
    </row>
    <row r="182" spans="1:9" ht="78.75">
      <c r="A182" s="128">
        <f t="shared" si="5"/>
        <v>170</v>
      </c>
      <c r="B182" s="129" t="s">
        <v>600</v>
      </c>
      <c r="C182" s="123" t="s">
        <v>118</v>
      </c>
      <c r="D182" s="123" t="s">
        <v>63</v>
      </c>
      <c r="E182" s="123" t="s">
        <v>601</v>
      </c>
      <c r="F182" s="123"/>
      <c r="G182" s="125">
        <v>601</v>
      </c>
      <c r="H182" s="126">
        <v>546.9</v>
      </c>
      <c r="I182" s="127">
        <f t="shared" si="4"/>
        <v>90.99833610648919</v>
      </c>
    </row>
    <row r="183" spans="1:9" ht="22.5">
      <c r="A183" s="128">
        <f t="shared" si="5"/>
        <v>171</v>
      </c>
      <c r="B183" s="124" t="s">
        <v>483</v>
      </c>
      <c r="C183" s="123" t="s">
        <v>118</v>
      </c>
      <c r="D183" s="123" t="s">
        <v>63</v>
      </c>
      <c r="E183" s="123" t="s">
        <v>601</v>
      </c>
      <c r="F183" s="123" t="s">
        <v>484</v>
      </c>
      <c r="G183" s="125">
        <v>601</v>
      </c>
      <c r="H183" s="126">
        <v>546.9</v>
      </c>
      <c r="I183" s="127">
        <f t="shared" si="4"/>
        <v>90.99833610648919</v>
      </c>
    </row>
    <row r="184" spans="1:9" ht="33.75">
      <c r="A184" s="128">
        <f t="shared" si="5"/>
        <v>172</v>
      </c>
      <c r="B184" s="124" t="s">
        <v>485</v>
      </c>
      <c r="C184" s="123" t="s">
        <v>118</v>
      </c>
      <c r="D184" s="123" t="s">
        <v>63</v>
      </c>
      <c r="E184" s="123" t="s">
        <v>601</v>
      </c>
      <c r="F184" s="123" t="s">
        <v>486</v>
      </c>
      <c r="G184" s="125">
        <v>601</v>
      </c>
      <c r="H184" s="126">
        <v>546.9</v>
      </c>
      <c r="I184" s="127">
        <f t="shared" si="4"/>
        <v>90.99833610648919</v>
      </c>
    </row>
    <row r="185" spans="1:9" ht="67.5">
      <c r="A185" s="128">
        <f t="shared" si="5"/>
        <v>173</v>
      </c>
      <c r="B185" s="124" t="s">
        <v>602</v>
      </c>
      <c r="C185" s="123" t="s">
        <v>118</v>
      </c>
      <c r="D185" s="123" t="s">
        <v>63</v>
      </c>
      <c r="E185" s="123" t="s">
        <v>603</v>
      </c>
      <c r="F185" s="123"/>
      <c r="G185" s="125">
        <v>1.5</v>
      </c>
      <c r="H185" s="125">
        <v>1.5</v>
      </c>
      <c r="I185" s="127">
        <f t="shared" si="4"/>
        <v>100</v>
      </c>
    </row>
    <row r="186" spans="1:9" ht="22.5">
      <c r="A186" s="128">
        <f t="shared" si="5"/>
        <v>174</v>
      </c>
      <c r="B186" s="124" t="s">
        <v>483</v>
      </c>
      <c r="C186" s="123" t="s">
        <v>118</v>
      </c>
      <c r="D186" s="123" t="s">
        <v>63</v>
      </c>
      <c r="E186" s="123" t="s">
        <v>603</v>
      </c>
      <c r="F186" s="123" t="s">
        <v>484</v>
      </c>
      <c r="G186" s="125">
        <v>1.5</v>
      </c>
      <c r="H186" s="125">
        <v>1.5</v>
      </c>
      <c r="I186" s="127">
        <f t="shared" si="4"/>
        <v>100</v>
      </c>
    </row>
    <row r="187" spans="1:9" ht="33.75">
      <c r="A187" s="128">
        <f t="shared" si="5"/>
        <v>175</v>
      </c>
      <c r="B187" s="124" t="s">
        <v>485</v>
      </c>
      <c r="C187" s="123" t="s">
        <v>118</v>
      </c>
      <c r="D187" s="123" t="s">
        <v>63</v>
      </c>
      <c r="E187" s="123" t="s">
        <v>603</v>
      </c>
      <c r="F187" s="123" t="s">
        <v>486</v>
      </c>
      <c r="G187" s="125">
        <v>1.5</v>
      </c>
      <c r="H187" s="125">
        <v>1.5</v>
      </c>
      <c r="I187" s="127">
        <f t="shared" si="4"/>
        <v>100</v>
      </c>
    </row>
    <row r="188" spans="1:9" ht="33.75">
      <c r="A188" s="128">
        <f t="shared" si="5"/>
        <v>176</v>
      </c>
      <c r="B188" s="124" t="s">
        <v>604</v>
      </c>
      <c r="C188" s="123" t="s">
        <v>118</v>
      </c>
      <c r="D188" s="123" t="s">
        <v>63</v>
      </c>
      <c r="E188" s="123" t="s">
        <v>605</v>
      </c>
      <c r="F188" s="123"/>
      <c r="G188" s="125">
        <v>2916.1</v>
      </c>
      <c r="H188" s="125">
        <v>2916.1</v>
      </c>
      <c r="I188" s="127">
        <f t="shared" si="4"/>
        <v>100</v>
      </c>
    </row>
    <row r="189" spans="1:9" ht="33.75">
      <c r="A189" s="128">
        <f t="shared" si="5"/>
        <v>177</v>
      </c>
      <c r="B189" s="124" t="s">
        <v>606</v>
      </c>
      <c r="C189" s="123" t="s">
        <v>118</v>
      </c>
      <c r="D189" s="123" t="s">
        <v>63</v>
      </c>
      <c r="E189" s="123" t="s">
        <v>607</v>
      </c>
      <c r="F189" s="123"/>
      <c r="G189" s="125">
        <v>88</v>
      </c>
      <c r="H189" s="125">
        <v>88</v>
      </c>
      <c r="I189" s="127">
        <f t="shared" si="4"/>
        <v>100</v>
      </c>
    </row>
    <row r="190" spans="1:9" ht="78.75">
      <c r="A190" s="128">
        <f t="shared" si="5"/>
        <v>178</v>
      </c>
      <c r="B190" s="129" t="s">
        <v>608</v>
      </c>
      <c r="C190" s="123" t="s">
        <v>118</v>
      </c>
      <c r="D190" s="123" t="s">
        <v>63</v>
      </c>
      <c r="E190" s="123" t="s">
        <v>609</v>
      </c>
      <c r="F190" s="123"/>
      <c r="G190" s="125">
        <v>44</v>
      </c>
      <c r="H190" s="125">
        <v>44</v>
      </c>
      <c r="I190" s="127">
        <f t="shared" si="4"/>
        <v>100</v>
      </c>
    </row>
    <row r="191" spans="1:9" ht="22.5">
      <c r="A191" s="128">
        <f t="shared" si="5"/>
        <v>179</v>
      </c>
      <c r="B191" s="124" t="s">
        <v>483</v>
      </c>
      <c r="C191" s="123" t="s">
        <v>118</v>
      </c>
      <c r="D191" s="123" t="s">
        <v>63</v>
      </c>
      <c r="E191" s="123" t="s">
        <v>609</v>
      </c>
      <c r="F191" s="123" t="s">
        <v>484</v>
      </c>
      <c r="G191" s="125">
        <v>44</v>
      </c>
      <c r="H191" s="125">
        <v>44</v>
      </c>
      <c r="I191" s="127">
        <f t="shared" si="4"/>
        <v>100</v>
      </c>
    </row>
    <row r="192" spans="1:9" ht="33.75">
      <c r="A192" s="128">
        <f t="shared" si="5"/>
        <v>180</v>
      </c>
      <c r="B192" s="124" t="s">
        <v>485</v>
      </c>
      <c r="C192" s="123" t="s">
        <v>118</v>
      </c>
      <c r="D192" s="123" t="s">
        <v>63</v>
      </c>
      <c r="E192" s="123" t="s">
        <v>609</v>
      </c>
      <c r="F192" s="123" t="s">
        <v>486</v>
      </c>
      <c r="G192" s="125">
        <v>44</v>
      </c>
      <c r="H192" s="125">
        <v>44</v>
      </c>
      <c r="I192" s="127">
        <f t="shared" si="4"/>
        <v>100</v>
      </c>
    </row>
    <row r="193" spans="1:9" ht="78.75">
      <c r="A193" s="128">
        <f t="shared" si="5"/>
        <v>181</v>
      </c>
      <c r="B193" s="129" t="s">
        <v>610</v>
      </c>
      <c r="C193" s="123" t="s">
        <v>118</v>
      </c>
      <c r="D193" s="123" t="s">
        <v>63</v>
      </c>
      <c r="E193" s="123" t="s">
        <v>611</v>
      </c>
      <c r="F193" s="123"/>
      <c r="G193" s="125">
        <v>44</v>
      </c>
      <c r="H193" s="125">
        <v>44</v>
      </c>
      <c r="I193" s="127">
        <f t="shared" si="4"/>
        <v>100</v>
      </c>
    </row>
    <row r="194" spans="1:9" ht="22.5">
      <c r="A194" s="128">
        <f t="shared" si="5"/>
        <v>182</v>
      </c>
      <c r="B194" s="124" t="s">
        <v>483</v>
      </c>
      <c r="C194" s="123" t="s">
        <v>118</v>
      </c>
      <c r="D194" s="123" t="s">
        <v>63</v>
      </c>
      <c r="E194" s="123" t="s">
        <v>611</v>
      </c>
      <c r="F194" s="123" t="s">
        <v>484</v>
      </c>
      <c r="G194" s="125">
        <v>44</v>
      </c>
      <c r="H194" s="125">
        <v>44</v>
      </c>
      <c r="I194" s="127">
        <f t="shared" si="4"/>
        <v>100</v>
      </c>
    </row>
    <row r="195" spans="1:9" ht="33.75">
      <c r="A195" s="128">
        <f t="shared" si="5"/>
        <v>183</v>
      </c>
      <c r="B195" s="124" t="s">
        <v>485</v>
      </c>
      <c r="C195" s="123" t="s">
        <v>118</v>
      </c>
      <c r="D195" s="123" t="s">
        <v>63</v>
      </c>
      <c r="E195" s="123" t="s">
        <v>611</v>
      </c>
      <c r="F195" s="123" t="s">
        <v>486</v>
      </c>
      <c r="G195" s="125">
        <v>44</v>
      </c>
      <c r="H195" s="125">
        <v>44</v>
      </c>
      <c r="I195" s="127">
        <f t="shared" si="4"/>
        <v>100</v>
      </c>
    </row>
    <row r="196" spans="1:9" ht="33.75">
      <c r="A196" s="128">
        <f t="shared" si="5"/>
        <v>184</v>
      </c>
      <c r="B196" s="124" t="s">
        <v>612</v>
      </c>
      <c r="C196" s="123" t="s">
        <v>118</v>
      </c>
      <c r="D196" s="123" t="s">
        <v>63</v>
      </c>
      <c r="E196" s="123" t="s">
        <v>613</v>
      </c>
      <c r="F196" s="123"/>
      <c r="G196" s="125">
        <v>2828.1</v>
      </c>
      <c r="H196" s="125">
        <v>2828.1</v>
      </c>
      <c r="I196" s="127">
        <f t="shared" si="4"/>
        <v>100</v>
      </c>
    </row>
    <row r="197" spans="1:9" ht="123.75">
      <c r="A197" s="128">
        <f t="shared" si="5"/>
        <v>185</v>
      </c>
      <c r="B197" s="129" t="s">
        <v>614</v>
      </c>
      <c r="C197" s="123" t="s">
        <v>118</v>
      </c>
      <c r="D197" s="123" t="s">
        <v>63</v>
      </c>
      <c r="E197" s="123" t="s">
        <v>615</v>
      </c>
      <c r="F197" s="123"/>
      <c r="G197" s="125">
        <v>2828.1</v>
      </c>
      <c r="H197" s="125">
        <v>2828.1</v>
      </c>
      <c r="I197" s="127">
        <f t="shared" si="4"/>
        <v>100</v>
      </c>
    </row>
    <row r="198" spans="1:9" ht="22.5">
      <c r="A198" s="128">
        <f t="shared" si="5"/>
        <v>186</v>
      </c>
      <c r="B198" s="124" t="s">
        <v>483</v>
      </c>
      <c r="C198" s="123" t="s">
        <v>118</v>
      </c>
      <c r="D198" s="123" t="s">
        <v>63</v>
      </c>
      <c r="E198" s="123" t="s">
        <v>615</v>
      </c>
      <c r="F198" s="123" t="s">
        <v>484</v>
      </c>
      <c r="G198" s="125">
        <v>2828.1</v>
      </c>
      <c r="H198" s="125">
        <v>2828.1</v>
      </c>
      <c r="I198" s="127">
        <f t="shared" si="4"/>
        <v>100</v>
      </c>
    </row>
    <row r="199" spans="1:9" ht="33.75">
      <c r="A199" s="128">
        <f t="shared" si="5"/>
        <v>187</v>
      </c>
      <c r="B199" s="124" t="s">
        <v>485</v>
      </c>
      <c r="C199" s="123" t="s">
        <v>118</v>
      </c>
      <c r="D199" s="123" t="s">
        <v>63</v>
      </c>
      <c r="E199" s="123" t="s">
        <v>615</v>
      </c>
      <c r="F199" s="123" t="s">
        <v>486</v>
      </c>
      <c r="G199" s="125">
        <v>2828.1</v>
      </c>
      <c r="H199" s="125">
        <v>2828.1</v>
      </c>
      <c r="I199" s="127">
        <f t="shared" si="4"/>
        <v>100</v>
      </c>
    </row>
    <row r="200" spans="1:9" ht="33.75">
      <c r="A200" s="128">
        <f t="shared" si="5"/>
        <v>188</v>
      </c>
      <c r="B200" s="124" t="s">
        <v>616</v>
      </c>
      <c r="C200" s="123" t="s">
        <v>118</v>
      </c>
      <c r="D200" s="123" t="s">
        <v>63</v>
      </c>
      <c r="E200" s="123" t="s">
        <v>617</v>
      </c>
      <c r="F200" s="123"/>
      <c r="G200" s="125">
        <v>730.3</v>
      </c>
      <c r="H200" s="126">
        <v>160.2</v>
      </c>
      <c r="I200" s="127">
        <f t="shared" si="4"/>
        <v>21.93619060660003</v>
      </c>
    </row>
    <row r="201" spans="1:9" ht="11.25">
      <c r="A201" s="128">
        <f t="shared" si="5"/>
        <v>189</v>
      </c>
      <c r="B201" s="124" t="s">
        <v>511</v>
      </c>
      <c r="C201" s="123" t="s">
        <v>118</v>
      </c>
      <c r="D201" s="123" t="s">
        <v>63</v>
      </c>
      <c r="E201" s="123" t="s">
        <v>618</v>
      </c>
      <c r="F201" s="123"/>
      <c r="G201" s="125">
        <v>730.3</v>
      </c>
      <c r="H201" s="126">
        <v>160.2</v>
      </c>
      <c r="I201" s="127">
        <f t="shared" si="4"/>
        <v>21.93619060660003</v>
      </c>
    </row>
    <row r="202" spans="1:9" ht="67.5">
      <c r="A202" s="128">
        <f t="shared" si="5"/>
        <v>190</v>
      </c>
      <c r="B202" s="124" t="s">
        <v>619</v>
      </c>
      <c r="C202" s="123" t="s">
        <v>118</v>
      </c>
      <c r="D202" s="123" t="s">
        <v>63</v>
      </c>
      <c r="E202" s="123" t="s">
        <v>620</v>
      </c>
      <c r="F202" s="123"/>
      <c r="G202" s="125">
        <v>612.6</v>
      </c>
      <c r="H202" s="126">
        <v>67.3</v>
      </c>
      <c r="I202" s="127">
        <f t="shared" si="4"/>
        <v>10.98596147567744</v>
      </c>
    </row>
    <row r="203" spans="1:9" ht="22.5">
      <c r="A203" s="128">
        <f t="shared" si="5"/>
        <v>191</v>
      </c>
      <c r="B203" s="124" t="s">
        <v>483</v>
      </c>
      <c r="C203" s="123" t="s">
        <v>118</v>
      </c>
      <c r="D203" s="123" t="s">
        <v>63</v>
      </c>
      <c r="E203" s="123" t="s">
        <v>620</v>
      </c>
      <c r="F203" s="123" t="s">
        <v>484</v>
      </c>
      <c r="G203" s="125">
        <v>612.6</v>
      </c>
      <c r="H203" s="126">
        <v>67.3</v>
      </c>
      <c r="I203" s="127">
        <f t="shared" si="4"/>
        <v>10.98596147567744</v>
      </c>
    </row>
    <row r="204" spans="1:9" ht="33.75">
      <c r="A204" s="128">
        <f t="shared" si="5"/>
        <v>192</v>
      </c>
      <c r="B204" s="124" t="s">
        <v>485</v>
      </c>
      <c r="C204" s="123" t="s">
        <v>118</v>
      </c>
      <c r="D204" s="123" t="s">
        <v>63</v>
      </c>
      <c r="E204" s="123" t="s">
        <v>620</v>
      </c>
      <c r="F204" s="123" t="s">
        <v>486</v>
      </c>
      <c r="G204" s="125">
        <v>612.6</v>
      </c>
      <c r="H204" s="126">
        <v>67.3</v>
      </c>
      <c r="I204" s="127">
        <f t="shared" si="4"/>
        <v>10.98596147567744</v>
      </c>
    </row>
    <row r="205" spans="1:9" ht="56.25">
      <c r="A205" s="128">
        <f t="shared" si="5"/>
        <v>193</v>
      </c>
      <c r="B205" s="124" t="s">
        <v>621</v>
      </c>
      <c r="C205" s="123" t="s">
        <v>118</v>
      </c>
      <c r="D205" s="123" t="s">
        <v>63</v>
      </c>
      <c r="E205" s="123" t="s">
        <v>622</v>
      </c>
      <c r="F205" s="123"/>
      <c r="G205" s="125">
        <v>10</v>
      </c>
      <c r="H205" s="126"/>
      <c r="I205" s="127">
        <f t="shared" si="4"/>
        <v>0</v>
      </c>
    </row>
    <row r="206" spans="1:9" ht="22.5">
      <c r="A206" s="128">
        <f t="shared" si="5"/>
        <v>194</v>
      </c>
      <c r="B206" s="124" t="s">
        <v>483</v>
      </c>
      <c r="C206" s="123" t="s">
        <v>118</v>
      </c>
      <c r="D206" s="123" t="s">
        <v>63</v>
      </c>
      <c r="E206" s="123" t="s">
        <v>622</v>
      </c>
      <c r="F206" s="123" t="s">
        <v>484</v>
      </c>
      <c r="G206" s="125">
        <v>10</v>
      </c>
      <c r="H206" s="126"/>
      <c r="I206" s="127">
        <f aca="true" t="shared" si="6" ref="I206:I269">H206/G206*100</f>
        <v>0</v>
      </c>
    </row>
    <row r="207" spans="1:9" ht="33.75">
      <c r="A207" s="128">
        <f aca="true" t="shared" si="7" ref="A207:A270">A206+1</f>
        <v>195</v>
      </c>
      <c r="B207" s="124" t="s">
        <v>485</v>
      </c>
      <c r="C207" s="123" t="s">
        <v>118</v>
      </c>
      <c r="D207" s="123" t="s">
        <v>63</v>
      </c>
      <c r="E207" s="123" t="s">
        <v>622</v>
      </c>
      <c r="F207" s="123" t="s">
        <v>486</v>
      </c>
      <c r="G207" s="125">
        <v>10</v>
      </c>
      <c r="H207" s="126"/>
      <c r="I207" s="127">
        <f t="shared" si="6"/>
        <v>0</v>
      </c>
    </row>
    <row r="208" spans="1:9" ht="78.75">
      <c r="A208" s="128">
        <f t="shared" si="7"/>
        <v>196</v>
      </c>
      <c r="B208" s="124" t="s">
        <v>623</v>
      </c>
      <c r="C208" s="123" t="s">
        <v>118</v>
      </c>
      <c r="D208" s="123" t="s">
        <v>63</v>
      </c>
      <c r="E208" s="123" t="s">
        <v>624</v>
      </c>
      <c r="F208" s="123"/>
      <c r="G208" s="125">
        <v>54.1</v>
      </c>
      <c r="H208" s="126">
        <v>39.2</v>
      </c>
      <c r="I208" s="127">
        <f t="shared" si="6"/>
        <v>72.45841035120148</v>
      </c>
    </row>
    <row r="209" spans="1:9" ht="22.5">
      <c r="A209" s="128">
        <f t="shared" si="7"/>
        <v>197</v>
      </c>
      <c r="B209" s="124" t="s">
        <v>483</v>
      </c>
      <c r="C209" s="123" t="s">
        <v>118</v>
      </c>
      <c r="D209" s="123" t="s">
        <v>63</v>
      </c>
      <c r="E209" s="123" t="s">
        <v>624</v>
      </c>
      <c r="F209" s="123" t="s">
        <v>484</v>
      </c>
      <c r="G209" s="125">
        <v>54.1</v>
      </c>
      <c r="H209" s="126">
        <v>39.2</v>
      </c>
      <c r="I209" s="127">
        <f t="shared" si="6"/>
        <v>72.45841035120148</v>
      </c>
    </row>
    <row r="210" spans="1:9" ht="33.75">
      <c r="A210" s="128">
        <f t="shared" si="7"/>
        <v>198</v>
      </c>
      <c r="B210" s="124" t="s">
        <v>485</v>
      </c>
      <c r="C210" s="123" t="s">
        <v>118</v>
      </c>
      <c r="D210" s="123" t="s">
        <v>63</v>
      </c>
      <c r="E210" s="123" t="s">
        <v>624</v>
      </c>
      <c r="F210" s="123" t="s">
        <v>486</v>
      </c>
      <c r="G210" s="125">
        <v>54.1</v>
      </c>
      <c r="H210" s="126">
        <v>39.2</v>
      </c>
      <c r="I210" s="127">
        <f t="shared" si="6"/>
        <v>72.45841035120148</v>
      </c>
    </row>
    <row r="211" spans="1:9" ht="90">
      <c r="A211" s="128">
        <f t="shared" si="7"/>
        <v>199</v>
      </c>
      <c r="B211" s="129" t="s">
        <v>625</v>
      </c>
      <c r="C211" s="123" t="s">
        <v>118</v>
      </c>
      <c r="D211" s="123" t="s">
        <v>63</v>
      </c>
      <c r="E211" s="123" t="s">
        <v>626</v>
      </c>
      <c r="F211" s="123"/>
      <c r="G211" s="125">
        <v>53.6</v>
      </c>
      <c r="H211" s="125">
        <v>53.6</v>
      </c>
      <c r="I211" s="127">
        <f t="shared" si="6"/>
        <v>100</v>
      </c>
    </row>
    <row r="212" spans="1:9" ht="22.5">
      <c r="A212" s="128">
        <f t="shared" si="7"/>
        <v>200</v>
      </c>
      <c r="B212" s="124" t="s">
        <v>483</v>
      </c>
      <c r="C212" s="123" t="s">
        <v>118</v>
      </c>
      <c r="D212" s="123" t="s">
        <v>63</v>
      </c>
      <c r="E212" s="123" t="s">
        <v>626</v>
      </c>
      <c r="F212" s="123" t="s">
        <v>484</v>
      </c>
      <c r="G212" s="125">
        <v>53.6</v>
      </c>
      <c r="H212" s="125">
        <v>53.6</v>
      </c>
      <c r="I212" s="127">
        <f t="shared" si="6"/>
        <v>100</v>
      </c>
    </row>
    <row r="213" spans="1:9" ht="33.75">
      <c r="A213" s="128">
        <f t="shared" si="7"/>
        <v>201</v>
      </c>
      <c r="B213" s="124" t="s">
        <v>485</v>
      </c>
      <c r="C213" s="123" t="s">
        <v>118</v>
      </c>
      <c r="D213" s="123" t="s">
        <v>63</v>
      </c>
      <c r="E213" s="123" t="s">
        <v>626</v>
      </c>
      <c r="F213" s="123" t="s">
        <v>486</v>
      </c>
      <c r="G213" s="125">
        <v>53.6</v>
      </c>
      <c r="H213" s="125">
        <v>53.6</v>
      </c>
      <c r="I213" s="127">
        <f t="shared" si="6"/>
        <v>100</v>
      </c>
    </row>
    <row r="214" spans="1:9" ht="11.25">
      <c r="A214" s="128">
        <f t="shared" si="7"/>
        <v>202</v>
      </c>
      <c r="B214" s="124" t="s">
        <v>467</v>
      </c>
      <c r="C214" s="123" t="s">
        <v>118</v>
      </c>
      <c r="D214" s="123" t="s">
        <v>64</v>
      </c>
      <c r="E214" s="123"/>
      <c r="F214" s="123"/>
      <c r="G214" s="125">
        <v>41118.7</v>
      </c>
      <c r="H214" s="131">
        <v>23729.4</v>
      </c>
      <c r="I214" s="127">
        <f t="shared" si="6"/>
        <v>57.70950929868892</v>
      </c>
    </row>
    <row r="215" spans="1:9" ht="11.25">
      <c r="A215" s="128">
        <f t="shared" si="7"/>
        <v>203</v>
      </c>
      <c r="B215" s="124" t="s">
        <v>89</v>
      </c>
      <c r="C215" s="123" t="s">
        <v>118</v>
      </c>
      <c r="D215" s="123" t="s">
        <v>90</v>
      </c>
      <c r="E215" s="123"/>
      <c r="F215" s="123"/>
      <c r="G215" s="125">
        <v>20</v>
      </c>
      <c r="H215" s="126"/>
      <c r="I215" s="127">
        <f t="shared" si="6"/>
        <v>0</v>
      </c>
    </row>
    <row r="216" spans="1:9" ht="33.75">
      <c r="A216" s="128">
        <f t="shared" si="7"/>
        <v>204</v>
      </c>
      <c r="B216" s="124" t="s">
        <v>604</v>
      </c>
      <c r="C216" s="123" t="s">
        <v>118</v>
      </c>
      <c r="D216" s="123" t="s">
        <v>90</v>
      </c>
      <c r="E216" s="123" t="s">
        <v>605</v>
      </c>
      <c r="F216" s="123"/>
      <c r="G216" s="125">
        <v>20</v>
      </c>
      <c r="H216" s="126"/>
      <c r="I216" s="127">
        <f t="shared" si="6"/>
        <v>0</v>
      </c>
    </row>
    <row r="217" spans="1:9" ht="33.75">
      <c r="A217" s="128">
        <f t="shared" si="7"/>
        <v>205</v>
      </c>
      <c r="B217" s="124" t="s">
        <v>606</v>
      </c>
      <c r="C217" s="123" t="s">
        <v>118</v>
      </c>
      <c r="D217" s="123" t="s">
        <v>90</v>
      </c>
      <c r="E217" s="123" t="s">
        <v>607</v>
      </c>
      <c r="F217" s="123"/>
      <c r="G217" s="125">
        <v>19</v>
      </c>
      <c r="H217" s="126"/>
      <c r="I217" s="127">
        <f t="shared" si="6"/>
        <v>0</v>
      </c>
    </row>
    <row r="218" spans="1:9" ht="78.75">
      <c r="A218" s="128">
        <f t="shared" si="7"/>
        <v>206</v>
      </c>
      <c r="B218" s="129" t="s">
        <v>610</v>
      </c>
      <c r="C218" s="123" t="s">
        <v>118</v>
      </c>
      <c r="D218" s="123" t="s">
        <v>90</v>
      </c>
      <c r="E218" s="123" t="s">
        <v>611</v>
      </c>
      <c r="F218" s="123"/>
      <c r="G218" s="125">
        <v>19</v>
      </c>
      <c r="H218" s="126"/>
      <c r="I218" s="127">
        <f t="shared" si="6"/>
        <v>0</v>
      </c>
    </row>
    <row r="219" spans="1:9" ht="22.5">
      <c r="A219" s="128">
        <f t="shared" si="7"/>
        <v>207</v>
      </c>
      <c r="B219" s="124" t="s">
        <v>483</v>
      </c>
      <c r="C219" s="123" t="s">
        <v>118</v>
      </c>
      <c r="D219" s="123" t="s">
        <v>90</v>
      </c>
      <c r="E219" s="123" t="s">
        <v>611</v>
      </c>
      <c r="F219" s="123" t="s">
        <v>484</v>
      </c>
      <c r="G219" s="125">
        <v>19</v>
      </c>
      <c r="H219" s="126"/>
      <c r="I219" s="127">
        <f t="shared" si="6"/>
        <v>0</v>
      </c>
    </row>
    <row r="220" spans="1:9" ht="33.75">
      <c r="A220" s="128">
        <f t="shared" si="7"/>
        <v>208</v>
      </c>
      <c r="B220" s="124" t="s">
        <v>485</v>
      </c>
      <c r="C220" s="123" t="s">
        <v>118</v>
      </c>
      <c r="D220" s="123" t="s">
        <v>90</v>
      </c>
      <c r="E220" s="123" t="s">
        <v>611</v>
      </c>
      <c r="F220" s="123" t="s">
        <v>486</v>
      </c>
      <c r="G220" s="125">
        <v>19</v>
      </c>
      <c r="H220" s="126"/>
      <c r="I220" s="127">
        <f t="shared" si="6"/>
        <v>0</v>
      </c>
    </row>
    <row r="221" spans="1:9" ht="33.75">
      <c r="A221" s="128">
        <f t="shared" si="7"/>
        <v>209</v>
      </c>
      <c r="B221" s="124" t="s">
        <v>627</v>
      </c>
      <c r="C221" s="123" t="s">
        <v>118</v>
      </c>
      <c r="D221" s="123" t="s">
        <v>90</v>
      </c>
      <c r="E221" s="123" t="s">
        <v>628</v>
      </c>
      <c r="F221" s="123"/>
      <c r="G221" s="125">
        <v>1</v>
      </c>
      <c r="H221" s="126"/>
      <c r="I221" s="127">
        <f t="shared" si="6"/>
        <v>0</v>
      </c>
    </row>
    <row r="222" spans="1:9" ht="78.75">
      <c r="A222" s="128">
        <f t="shared" si="7"/>
        <v>210</v>
      </c>
      <c r="B222" s="129" t="s">
        <v>629</v>
      </c>
      <c r="C222" s="123" t="s">
        <v>118</v>
      </c>
      <c r="D222" s="123" t="s">
        <v>90</v>
      </c>
      <c r="E222" s="123" t="s">
        <v>630</v>
      </c>
      <c r="F222" s="123"/>
      <c r="G222" s="125">
        <v>1</v>
      </c>
      <c r="H222" s="126"/>
      <c r="I222" s="127">
        <f t="shared" si="6"/>
        <v>0</v>
      </c>
    </row>
    <row r="223" spans="1:9" ht="22.5">
      <c r="A223" s="128">
        <f t="shared" si="7"/>
        <v>211</v>
      </c>
      <c r="B223" s="124" t="s">
        <v>483</v>
      </c>
      <c r="C223" s="123" t="s">
        <v>118</v>
      </c>
      <c r="D223" s="123" t="s">
        <v>90</v>
      </c>
      <c r="E223" s="123" t="s">
        <v>630</v>
      </c>
      <c r="F223" s="123" t="s">
        <v>484</v>
      </c>
      <c r="G223" s="125">
        <v>1</v>
      </c>
      <c r="H223" s="126"/>
      <c r="I223" s="127">
        <f t="shared" si="6"/>
        <v>0</v>
      </c>
    </row>
    <row r="224" spans="1:9" ht="33.75">
      <c r="A224" s="128">
        <f t="shared" si="7"/>
        <v>212</v>
      </c>
      <c r="B224" s="124" t="s">
        <v>485</v>
      </c>
      <c r="C224" s="123" t="s">
        <v>118</v>
      </c>
      <c r="D224" s="123" t="s">
        <v>90</v>
      </c>
      <c r="E224" s="123" t="s">
        <v>630</v>
      </c>
      <c r="F224" s="123" t="s">
        <v>486</v>
      </c>
      <c r="G224" s="125">
        <v>1</v>
      </c>
      <c r="H224" s="126"/>
      <c r="I224" s="127">
        <f t="shared" si="6"/>
        <v>0</v>
      </c>
    </row>
    <row r="225" spans="1:9" ht="11.25">
      <c r="A225" s="128">
        <f t="shared" si="7"/>
        <v>213</v>
      </c>
      <c r="B225" s="124" t="s">
        <v>65</v>
      </c>
      <c r="C225" s="123" t="s">
        <v>118</v>
      </c>
      <c r="D225" s="123" t="s">
        <v>66</v>
      </c>
      <c r="E225" s="123"/>
      <c r="F225" s="123"/>
      <c r="G225" s="125">
        <v>17142.4</v>
      </c>
      <c r="H225" s="126">
        <v>16894.3</v>
      </c>
      <c r="I225" s="127">
        <f t="shared" si="6"/>
        <v>98.55271140563747</v>
      </c>
    </row>
    <row r="226" spans="1:9" ht="33.75">
      <c r="A226" s="128">
        <f t="shared" si="7"/>
        <v>214</v>
      </c>
      <c r="B226" s="124" t="s">
        <v>491</v>
      </c>
      <c r="C226" s="123" t="s">
        <v>118</v>
      </c>
      <c r="D226" s="123" t="s">
        <v>66</v>
      </c>
      <c r="E226" s="123" t="s">
        <v>492</v>
      </c>
      <c r="F226" s="123"/>
      <c r="G226" s="125">
        <v>17142.4</v>
      </c>
      <c r="H226" s="126">
        <v>16894.3</v>
      </c>
      <c r="I226" s="127">
        <f t="shared" si="6"/>
        <v>98.55271140563747</v>
      </c>
    </row>
    <row r="227" spans="1:9" ht="33.75">
      <c r="A227" s="128">
        <f t="shared" si="7"/>
        <v>215</v>
      </c>
      <c r="B227" s="124" t="s">
        <v>631</v>
      </c>
      <c r="C227" s="123" t="s">
        <v>118</v>
      </c>
      <c r="D227" s="123" t="s">
        <v>66</v>
      </c>
      <c r="E227" s="123" t="s">
        <v>632</v>
      </c>
      <c r="F227" s="123"/>
      <c r="G227" s="125">
        <v>1668</v>
      </c>
      <c r="H227" s="126">
        <v>1500.3</v>
      </c>
      <c r="I227" s="127">
        <f t="shared" si="6"/>
        <v>89.94604316546763</v>
      </c>
    </row>
    <row r="228" spans="1:9" ht="78.75">
      <c r="A228" s="128">
        <f t="shared" si="7"/>
        <v>216</v>
      </c>
      <c r="B228" s="129" t="s">
        <v>633</v>
      </c>
      <c r="C228" s="123" t="s">
        <v>118</v>
      </c>
      <c r="D228" s="123" t="s">
        <v>66</v>
      </c>
      <c r="E228" s="123" t="s">
        <v>634</v>
      </c>
      <c r="F228" s="123"/>
      <c r="G228" s="125">
        <v>210</v>
      </c>
      <c r="H228" s="126">
        <v>210</v>
      </c>
      <c r="I228" s="127">
        <f t="shared" si="6"/>
        <v>100</v>
      </c>
    </row>
    <row r="229" spans="1:9" ht="22.5">
      <c r="A229" s="128">
        <f t="shared" si="7"/>
        <v>217</v>
      </c>
      <c r="B229" s="124" t="s">
        <v>483</v>
      </c>
      <c r="C229" s="123" t="s">
        <v>118</v>
      </c>
      <c r="D229" s="123" t="s">
        <v>66</v>
      </c>
      <c r="E229" s="123" t="s">
        <v>634</v>
      </c>
      <c r="F229" s="123" t="s">
        <v>484</v>
      </c>
      <c r="G229" s="125">
        <v>210</v>
      </c>
      <c r="H229" s="126">
        <v>210</v>
      </c>
      <c r="I229" s="127">
        <f t="shared" si="6"/>
        <v>100</v>
      </c>
    </row>
    <row r="230" spans="1:9" ht="33.75">
      <c r="A230" s="128">
        <f t="shared" si="7"/>
        <v>218</v>
      </c>
      <c r="B230" s="124" t="s">
        <v>485</v>
      </c>
      <c r="C230" s="123" t="s">
        <v>118</v>
      </c>
      <c r="D230" s="123" t="s">
        <v>66</v>
      </c>
      <c r="E230" s="123" t="s">
        <v>634</v>
      </c>
      <c r="F230" s="123" t="s">
        <v>486</v>
      </c>
      <c r="G230" s="125">
        <v>210</v>
      </c>
      <c r="H230" s="125">
        <v>210</v>
      </c>
      <c r="I230" s="127">
        <f t="shared" si="6"/>
        <v>100</v>
      </c>
    </row>
    <row r="231" spans="1:9" ht="101.25">
      <c r="A231" s="128">
        <f t="shared" si="7"/>
        <v>219</v>
      </c>
      <c r="B231" s="129" t="s">
        <v>635</v>
      </c>
      <c r="C231" s="123" t="s">
        <v>118</v>
      </c>
      <c r="D231" s="123" t="s">
        <v>66</v>
      </c>
      <c r="E231" s="123" t="s">
        <v>636</v>
      </c>
      <c r="F231" s="123"/>
      <c r="G231" s="125">
        <v>210</v>
      </c>
      <c r="H231" s="125">
        <v>210</v>
      </c>
      <c r="I231" s="127">
        <f t="shared" si="6"/>
        <v>100</v>
      </c>
    </row>
    <row r="232" spans="1:9" ht="22.5">
      <c r="A232" s="128">
        <f t="shared" si="7"/>
        <v>220</v>
      </c>
      <c r="B232" s="124" t="s">
        <v>483</v>
      </c>
      <c r="C232" s="123" t="s">
        <v>118</v>
      </c>
      <c r="D232" s="123" t="s">
        <v>66</v>
      </c>
      <c r="E232" s="123" t="s">
        <v>636</v>
      </c>
      <c r="F232" s="123" t="s">
        <v>484</v>
      </c>
      <c r="G232" s="125">
        <v>210</v>
      </c>
      <c r="H232" s="125">
        <v>210</v>
      </c>
      <c r="I232" s="127">
        <f t="shared" si="6"/>
        <v>100</v>
      </c>
    </row>
    <row r="233" spans="1:9" ht="33.75">
      <c r="A233" s="128">
        <f t="shared" si="7"/>
        <v>221</v>
      </c>
      <c r="B233" s="124" t="s">
        <v>485</v>
      </c>
      <c r="C233" s="123" t="s">
        <v>118</v>
      </c>
      <c r="D233" s="123" t="s">
        <v>66</v>
      </c>
      <c r="E233" s="123" t="s">
        <v>636</v>
      </c>
      <c r="F233" s="123" t="s">
        <v>486</v>
      </c>
      <c r="G233" s="125">
        <v>210</v>
      </c>
      <c r="H233" s="125">
        <v>210</v>
      </c>
      <c r="I233" s="127">
        <f t="shared" si="6"/>
        <v>100</v>
      </c>
    </row>
    <row r="234" spans="1:9" ht="90">
      <c r="A234" s="128">
        <f t="shared" si="7"/>
        <v>222</v>
      </c>
      <c r="B234" s="129" t="s">
        <v>637</v>
      </c>
      <c r="C234" s="123" t="s">
        <v>118</v>
      </c>
      <c r="D234" s="123" t="s">
        <v>66</v>
      </c>
      <c r="E234" s="123" t="s">
        <v>638</v>
      </c>
      <c r="F234" s="123"/>
      <c r="G234" s="125">
        <v>600</v>
      </c>
      <c r="H234" s="125">
        <v>600</v>
      </c>
      <c r="I234" s="127">
        <f t="shared" si="6"/>
        <v>100</v>
      </c>
    </row>
    <row r="235" spans="1:9" ht="22.5">
      <c r="A235" s="128">
        <f t="shared" si="7"/>
        <v>223</v>
      </c>
      <c r="B235" s="124" t="s">
        <v>483</v>
      </c>
      <c r="C235" s="123" t="s">
        <v>118</v>
      </c>
      <c r="D235" s="123" t="s">
        <v>66</v>
      </c>
      <c r="E235" s="123" t="s">
        <v>638</v>
      </c>
      <c r="F235" s="123" t="s">
        <v>484</v>
      </c>
      <c r="G235" s="125">
        <v>600</v>
      </c>
      <c r="H235" s="125">
        <v>600</v>
      </c>
      <c r="I235" s="127">
        <f t="shared" si="6"/>
        <v>100</v>
      </c>
    </row>
    <row r="236" spans="1:9" ht="33.75">
      <c r="A236" s="128">
        <f t="shared" si="7"/>
        <v>224</v>
      </c>
      <c r="B236" s="124" t="s">
        <v>485</v>
      </c>
      <c r="C236" s="123" t="s">
        <v>118</v>
      </c>
      <c r="D236" s="123" t="s">
        <v>66</v>
      </c>
      <c r="E236" s="123" t="s">
        <v>638</v>
      </c>
      <c r="F236" s="123" t="s">
        <v>486</v>
      </c>
      <c r="G236" s="125">
        <v>600</v>
      </c>
      <c r="H236" s="125">
        <v>600</v>
      </c>
      <c r="I236" s="127">
        <f t="shared" si="6"/>
        <v>100</v>
      </c>
    </row>
    <row r="237" spans="1:9" ht="78.75">
      <c r="A237" s="128">
        <f t="shared" si="7"/>
        <v>225</v>
      </c>
      <c r="B237" s="129" t="s">
        <v>639</v>
      </c>
      <c r="C237" s="123" t="s">
        <v>118</v>
      </c>
      <c r="D237" s="123" t="s">
        <v>66</v>
      </c>
      <c r="E237" s="123" t="s">
        <v>640</v>
      </c>
      <c r="F237" s="123"/>
      <c r="G237" s="125">
        <v>450</v>
      </c>
      <c r="H237" s="125">
        <v>450</v>
      </c>
      <c r="I237" s="127">
        <f t="shared" si="6"/>
        <v>100</v>
      </c>
    </row>
    <row r="238" spans="1:9" ht="22.5">
      <c r="A238" s="128">
        <f t="shared" si="7"/>
        <v>226</v>
      </c>
      <c r="B238" s="124" t="s">
        <v>483</v>
      </c>
      <c r="C238" s="123" t="s">
        <v>118</v>
      </c>
      <c r="D238" s="123" t="s">
        <v>66</v>
      </c>
      <c r="E238" s="123" t="s">
        <v>640</v>
      </c>
      <c r="F238" s="123" t="s">
        <v>484</v>
      </c>
      <c r="G238" s="125">
        <v>450</v>
      </c>
      <c r="H238" s="125">
        <v>450</v>
      </c>
      <c r="I238" s="127">
        <f t="shared" si="6"/>
        <v>100</v>
      </c>
    </row>
    <row r="239" spans="1:9" ht="33.75">
      <c r="A239" s="128">
        <f t="shared" si="7"/>
        <v>227</v>
      </c>
      <c r="B239" s="124" t="s">
        <v>485</v>
      </c>
      <c r="C239" s="123" t="s">
        <v>118</v>
      </c>
      <c r="D239" s="123" t="s">
        <v>66</v>
      </c>
      <c r="E239" s="123" t="s">
        <v>640</v>
      </c>
      <c r="F239" s="123" t="s">
        <v>486</v>
      </c>
      <c r="G239" s="125">
        <v>450</v>
      </c>
      <c r="H239" s="125">
        <v>450</v>
      </c>
      <c r="I239" s="127">
        <f t="shared" si="6"/>
        <v>100</v>
      </c>
    </row>
    <row r="240" spans="1:9" ht="191.25">
      <c r="A240" s="128">
        <f t="shared" si="7"/>
        <v>228</v>
      </c>
      <c r="B240" s="129" t="s">
        <v>641</v>
      </c>
      <c r="C240" s="123" t="s">
        <v>118</v>
      </c>
      <c r="D240" s="123" t="s">
        <v>66</v>
      </c>
      <c r="E240" s="123" t="s">
        <v>642</v>
      </c>
      <c r="F240" s="123"/>
      <c r="G240" s="125">
        <v>198</v>
      </c>
      <c r="H240" s="126">
        <v>30.3</v>
      </c>
      <c r="I240" s="127">
        <f t="shared" si="6"/>
        <v>15.303030303030305</v>
      </c>
    </row>
    <row r="241" spans="1:9" ht="22.5">
      <c r="A241" s="128">
        <f t="shared" si="7"/>
        <v>229</v>
      </c>
      <c r="B241" s="124" t="s">
        <v>483</v>
      </c>
      <c r="C241" s="123" t="s">
        <v>118</v>
      </c>
      <c r="D241" s="123" t="s">
        <v>66</v>
      </c>
      <c r="E241" s="123" t="s">
        <v>642</v>
      </c>
      <c r="F241" s="123" t="s">
        <v>484</v>
      </c>
      <c r="G241" s="125">
        <v>198</v>
      </c>
      <c r="H241" s="126">
        <v>30.3</v>
      </c>
      <c r="I241" s="127">
        <f t="shared" si="6"/>
        <v>15.303030303030305</v>
      </c>
    </row>
    <row r="242" spans="1:9" ht="33.75">
      <c r="A242" s="128">
        <f t="shared" si="7"/>
        <v>230</v>
      </c>
      <c r="B242" s="124" t="s">
        <v>485</v>
      </c>
      <c r="C242" s="123" t="s">
        <v>118</v>
      </c>
      <c r="D242" s="123" t="s">
        <v>66</v>
      </c>
      <c r="E242" s="123" t="s">
        <v>642</v>
      </c>
      <c r="F242" s="123" t="s">
        <v>486</v>
      </c>
      <c r="G242" s="125">
        <v>198</v>
      </c>
      <c r="H242" s="126">
        <v>30.3</v>
      </c>
      <c r="I242" s="127">
        <f t="shared" si="6"/>
        <v>15.303030303030305</v>
      </c>
    </row>
    <row r="243" spans="1:9" ht="22.5">
      <c r="A243" s="128">
        <f t="shared" si="7"/>
        <v>231</v>
      </c>
      <c r="B243" s="124" t="s">
        <v>643</v>
      </c>
      <c r="C243" s="123" t="s">
        <v>118</v>
      </c>
      <c r="D243" s="123" t="s">
        <v>66</v>
      </c>
      <c r="E243" s="123" t="s">
        <v>644</v>
      </c>
      <c r="F243" s="123"/>
      <c r="G243" s="125">
        <v>71</v>
      </c>
      <c r="H243" s="126"/>
      <c r="I243" s="127">
        <f t="shared" si="6"/>
        <v>0</v>
      </c>
    </row>
    <row r="244" spans="1:9" ht="112.5">
      <c r="A244" s="128">
        <f t="shared" si="7"/>
        <v>232</v>
      </c>
      <c r="B244" s="129" t="s">
        <v>645</v>
      </c>
      <c r="C244" s="123" t="s">
        <v>118</v>
      </c>
      <c r="D244" s="123" t="s">
        <v>66</v>
      </c>
      <c r="E244" s="123" t="s">
        <v>646</v>
      </c>
      <c r="F244" s="123"/>
      <c r="G244" s="125">
        <v>65</v>
      </c>
      <c r="H244" s="126"/>
      <c r="I244" s="127">
        <f t="shared" si="6"/>
        <v>0</v>
      </c>
    </row>
    <row r="245" spans="1:9" ht="22.5">
      <c r="A245" s="128">
        <f t="shared" si="7"/>
        <v>233</v>
      </c>
      <c r="B245" s="124" t="s">
        <v>483</v>
      </c>
      <c r="C245" s="123" t="s">
        <v>118</v>
      </c>
      <c r="D245" s="123" t="s">
        <v>66</v>
      </c>
      <c r="E245" s="123" t="s">
        <v>646</v>
      </c>
      <c r="F245" s="123" t="s">
        <v>484</v>
      </c>
      <c r="G245" s="125">
        <v>65</v>
      </c>
      <c r="H245" s="126"/>
      <c r="I245" s="127">
        <f t="shared" si="6"/>
        <v>0</v>
      </c>
    </row>
    <row r="246" spans="1:9" ht="33.75">
      <c r="A246" s="128">
        <f t="shared" si="7"/>
        <v>234</v>
      </c>
      <c r="B246" s="124" t="s">
        <v>485</v>
      </c>
      <c r="C246" s="123" t="s">
        <v>118</v>
      </c>
      <c r="D246" s="123" t="s">
        <v>66</v>
      </c>
      <c r="E246" s="123" t="s">
        <v>646</v>
      </c>
      <c r="F246" s="123" t="s">
        <v>486</v>
      </c>
      <c r="G246" s="125">
        <v>65</v>
      </c>
      <c r="H246" s="126"/>
      <c r="I246" s="127">
        <f t="shared" si="6"/>
        <v>0</v>
      </c>
    </row>
    <row r="247" spans="1:9" ht="78.75">
      <c r="A247" s="128">
        <f t="shared" si="7"/>
        <v>235</v>
      </c>
      <c r="B247" s="129" t="s">
        <v>647</v>
      </c>
      <c r="C247" s="123" t="s">
        <v>118</v>
      </c>
      <c r="D247" s="123" t="s">
        <v>66</v>
      </c>
      <c r="E247" s="123" t="s">
        <v>648</v>
      </c>
      <c r="F247" s="123"/>
      <c r="G247" s="125">
        <v>6</v>
      </c>
      <c r="H247" s="126"/>
      <c r="I247" s="127">
        <f t="shared" si="6"/>
        <v>0</v>
      </c>
    </row>
    <row r="248" spans="1:9" ht="22.5">
      <c r="A248" s="128">
        <f t="shared" si="7"/>
        <v>236</v>
      </c>
      <c r="B248" s="124" t="s">
        <v>483</v>
      </c>
      <c r="C248" s="123" t="s">
        <v>118</v>
      </c>
      <c r="D248" s="123" t="s">
        <v>66</v>
      </c>
      <c r="E248" s="123" t="s">
        <v>648</v>
      </c>
      <c r="F248" s="123" t="s">
        <v>484</v>
      </c>
      <c r="G248" s="125">
        <v>6</v>
      </c>
      <c r="H248" s="126"/>
      <c r="I248" s="127">
        <f t="shared" si="6"/>
        <v>0</v>
      </c>
    </row>
    <row r="249" spans="1:9" ht="33.75">
      <c r="A249" s="128">
        <f t="shared" si="7"/>
        <v>237</v>
      </c>
      <c r="B249" s="124" t="s">
        <v>485</v>
      </c>
      <c r="C249" s="123" t="s">
        <v>118</v>
      </c>
      <c r="D249" s="123" t="s">
        <v>66</v>
      </c>
      <c r="E249" s="123" t="s">
        <v>648</v>
      </c>
      <c r="F249" s="123" t="s">
        <v>486</v>
      </c>
      <c r="G249" s="125">
        <v>6</v>
      </c>
      <c r="H249" s="126"/>
      <c r="I249" s="127">
        <f t="shared" si="6"/>
        <v>0</v>
      </c>
    </row>
    <row r="250" spans="1:9" ht="33.75">
      <c r="A250" s="128">
        <f t="shared" si="7"/>
        <v>238</v>
      </c>
      <c r="B250" s="124" t="s">
        <v>493</v>
      </c>
      <c r="C250" s="123" t="s">
        <v>118</v>
      </c>
      <c r="D250" s="123" t="s">
        <v>66</v>
      </c>
      <c r="E250" s="123" t="s">
        <v>494</v>
      </c>
      <c r="F250" s="123"/>
      <c r="G250" s="125">
        <v>650</v>
      </c>
      <c r="H250" s="125">
        <v>650</v>
      </c>
      <c r="I250" s="127">
        <f t="shared" si="6"/>
        <v>100</v>
      </c>
    </row>
    <row r="251" spans="1:9" ht="78.75">
      <c r="A251" s="128">
        <f t="shared" si="7"/>
        <v>239</v>
      </c>
      <c r="B251" s="129" t="s">
        <v>649</v>
      </c>
      <c r="C251" s="123" t="s">
        <v>118</v>
      </c>
      <c r="D251" s="123" t="s">
        <v>66</v>
      </c>
      <c r="E251" s="123" t="s">
        <v>650</v>
      </c>
      <c r="F251" s="123"/>
      <c r="G251" s="125">
        <v>650</v>
      </c>
      <c r="H251" s="125">
        <v>650</v>
      </c>
      <c r="I251" s="127">
        <f t="shared" si="6"/>
        <v>100</v>
      </c>
    </row>
    <row r="252" spans="1:9" ht="11.25">
      <c r="A252" s="128">
        <f t="shared" si="7"/>
        <v>240</v>
      </c>
      <c r="B252" s="124" t="s">
        <v>651</v>
      </c>
      <c r="C252" s="123" t="s">
        <v>118</v>
      </c>
      <c r="D252" s="123" t="s">
        <v>66</v>
      </c>
      <c r="E252" s="123" t="s">
        <v>650</v>
      </c>
      <c r="F252" s="123" t="s">
        <v>79</v>
      </c>
      <c r="G252" s="125">
        <v>650</v>
      </c>
      <c r="H252" s="125">
        <v>650</v>
      </c>
      <c r="I252" s="127">
        <f t="shared" si="6"/>
        <v>100</v>
      </c>
    </row>
    <row r="253" spans="1:9" ht="11.25">
      <c r="A253" s="128">
        <f t="shared" si="7"/>
        <v>241</v>
      </c>
      <c r="B253" s="124" t="s">
        <v>113</v>
      </c>
      <c r="C253" s="123" t="s">
        <v>118</v>
      </c>
      <c r="D253" s="123" t="s">
        <v>66</v>
      </c>
      <c r="E253" s="123" t="s">
        <v>650</v>
      </c>
      <c r="F253" s="123" t="s">
        <v>652</v>
      </c>
      <c r="G253" s="125">
        <v>650</v>
      </c>
      <c r="H253" s="125">
        <v>650</v>
      </c>
      <c r="I253" s="127">
        <f t="shared" si="6"/>
        <v>100</v>
      </c>
    </row>
    <row r="254" spans="1:9" ht="11.25">
      <c r="A254" s="128">
        <f t="shared" si="7"/>
        <v>242</v>
      </c>
      <c r="B254" s="124" t="s">
        <v>511</v>
      </c>
      <c r="C254" s="123" t="s">
        <v>118</v>
      </c>
      <c r="D254" s="123" t="s">
        <v>66</v>
      </c>
      <c r="E254" s="123" t="s">
        <v>653</v>
      </c>
      <c r="F254" s="123"/>
      <c r="G254" s="125">
        <v>14753.4</v>
      </c>
      <c r="H254" s="126">
        <v>14743.9</v>
      </c>
      <c r="I254" s="127">
        <f t="shared" si="6"/>
        <v>99.9356080632261</v>
      </c>
    </row>
    <row r="255" spans="1:9" ht="67.5">
      <c r="A255" s="128">
        <f t="shared" si="7"/>
        <v>243</v>
      </c>
      <c r="B255" s="124" t="s">
        <v>654</v>
      </c>
      <c r="C255" s="123" t="s">
        <v>118</v>
      </c>
      <c r="D255" s="123" t="s">
        <v>66</v>
      </c>
      <c r="E255" s="123" t="s">
        <v>655</v>
      </c>
      <c r="F255" s="123"/>
      <c r="G255" s="125">
        <v>14608</v>
      </c>
      <c r="H255" s="125">
        <v>14608</v>
      </c>
      <c r="I255" s="127">
        <f t="shared" si="6"/>
        <v>100</v>
      </c>
    </row>
    <row r="256" spans="1:9" ht="11.25">
      <c r="A256" s="128">
        <f t="shared" si="7"/>
        <v>244</v>
      </c>
      <c r="B256" s="124" t="s">
        <v>531</v>
      </c>
      <c r="C256" s="123" t="s">
        <v>118</v>
      </c>
      <c r="D256" s="123" t="s">
        <v>66</v>
      </c>
      <c r="E256" s="123" t="s">
        <v>655</v>
      </c>
      <c r="F256" s="123" t="s">
        <v>532</v>
      </c>
      <c r="G256" s="125">
        <v>14608</v>
      </c>
      <c r="H256" s="125">
        <v>14608</v>
      </c>
      <c r="I256" s="127">
        <f t="shared" si="6"/>
        <v>100</v>
      </c>
    </row>
    <row r="257" spans="1:9" ht="33.75">
      <c r="A257" s="128">
        <f t="shared" si="7"/>
        <v>245</v>
      </c>
      <c r="B257" s="124" t="s">
        <v>555</v>
      </c>
      <c r="C257" s="123" t="s">
        <v>118</v>
      </c>
      <c r="D257" s="123" t="s">
        <v>66</v>
      </c>
      <c r="E257" s="123" t="s">
        <v>655</v>
      </c>
      <c r="F257" s="123" t="s">
        <v>556</v>
      </c>
      <c r="G257" s="125">
        <v>14608</v>
      </c>
      <c r="H257" s="125">
        <v>14608</v>
      </c>
      <c r="I257" s="127">
        <f t="shared" si="6"/>
        <v>100</v>
      </c>
    </row>
    <row r="258" spans="1:9" ht="78.75">
      <c r="A258" s="128">
        <f t="shared" si="7"/>
        <v>246</v>
      </c>
      <c r="B258" s="129" t="s">
        <v>656</v>
      </c>
      <c r="C258" s="123" t="s">
        <v>118</v>
      </c>
      <c r="D258" s="123" t="s">
        <v>66</v>
      </c>
      <c r="E258" s="123" t="s">
        <v>657</v>
      </c>
      <c r="F258" s="123"/>
      <c r="G258" s="125">
        <v>9.5</v>
      </c>
      <c r="H258" s="126"/>
      <c r="I258" s="127">
        <f t="shared" si="6"/>
        <v>0</v>
      </c>
    </row>
    <row r="259" spans="1:9" ht="22.5">
      <c r="A259" s="128">
        <f t="shared" si="7"/>
        <v>247</v>
      </c>
      <c r="B259" s="124" t="s">
        <v>483</v>
      </c>
      <c r="C259" s="123" t="s">
        <v>118</v>
      </c>
      <c r="D259" s="123" t="s">
        <v>66</v>
      </c>
      <c r="E259" s="123" t="s">
        <v>657</v>
      </c>
      <c r="F259" s="123" t="s">
        <v>484</v>
      </c>
      <c r="G259" s="125">
        <v>9.5</v>
      </c>
      <c r="H259" s="126"/>
      <c r="I259" s="127">
        <f t="shared" si="6"/>
        <v>0</v>
      </c>
    </row>
    <row r="260" spans="1:9" ht="33.75">
      <c r="A260" s="128">
        <f t="shared" si="7"/>
        <v>248</v>
      </c>
      <c r="B260" s="124" t="s">
        <v>485</v>
      </c>
      <c r="C260" s="123" t="s">
        <v>118</v>
      </c>
      <c r="D260" s="123" t="s">
        <v>66</v>
      </c>
      <c r="E260" s="123" t="s">
        <v>657</v>
      </c>
      <c r="F260" s="123" t="s">
        <v>486</v>
      </c>
      <c r="G260" s="125">
        <v>9.5</v>
      </c>
      <c r="H260" s="126"/>
      <c r="I260" s="127">
        <f t="shared" si="6"/>
        <v>0</v>
      </c>
    </row>
    <row r="261" spans="1:9" ht="67.5">
      <c r="A261" s="128">
        <f t="shared" si="7"/>
        <v>249</v>
      </c>
      <c r="B261" s="124" t="s">
        <v>658</v>
      </c>
      <c r="C261" s="123" t="s">
        <v>118</v>
      </c>
      <c r="D261" s="123" t="s">
        <v>66</v>
      </c>
      <c r="E261" s="123" t="s">
        <v>659</v>
      </c>
      <c r="F261" s="123"/>
      <c r="G261" s="125">
        <v>135.9</v>
      </c>
      <c r="H261" s="125">
        <v>135.9</v>
      </c>
      <c r="I261" s="127">
        <f t="shared" si="6"/>
        <v>100</v>
      </c>
    </row>
    <row r="262" spans="1:9" ht="22.5">
      <c r="A262" s="128">
        <f t="shared" si="7"/>
        <v>250</v>
      </c>
      <c r="B262" s="124" t="s">
        <v>483</v>
      </c>
      <c r="C262" s="123" t="s">
        <v>118</v>
      </c>
      <c r="D262" s="123" t="s">
        <v>66</v>
      </c>
      <c r="E262" s="123" t="s">
        <v>659</v>
      </c>
      <c r="F262" s="123" t="s">
        <v>484</v>
      </c>
      <c r="G262" s="125">
        <v>135.9</v>
      </c>
      <c r="H262" s="125">
        <v>135.9</v>
      </c>
      <c r="I262" s="127">
        <f t="shared" si="6"/>
        <v>100</v>
      </c>
    </row>
    <row r="263" spans="1:9" ht="33.75">
      <c r="A263" s="128">
        <f t="shared" si="7"/>
        <v>251</v>
      </c>
      <c r="B263" s="124" t="s">
        <v>485</v>
      </c>
      <c r="C263" s="123" t="s">
        <v>118</v>
      </c>
      <c r="D263" s="123" t="s">
        <v>66</v>
      </c>
      <c r="E263" s="123" t="s">
        <v>659</v>
      </c>
      <c r="F263" s="123" t="s">
        <v>486</v>
      </c>
      <c r="G263" s="125">
        <v>135.9</v>
      </c>
      <c r="H263" s="125">
        <v>135.9</v>
      </c>
      <c r="I263" s="127">
        <f t="shared" si="6"/>
        <v>100</v>
      </c>
    </row>
    <row r="264" spans="1:9" ht="11.25">
      <c r="A264" s="128">
        <f t="shared" si="7"/>
        <v>252</v>
      </c>
      <c r="B264" s="124" t="s">
        <v>304</v>
      </c>
      <c r="C264" s="123" t="s">
        <v>118</v>
      </c>
      <c r="D264" s="123" t="s">
        <v>305</v>
      </c>
      <c r="E264" s="123"/>
      <c r="F264" s="123"/>
      <c r="G264" s="125">
        <v>770</v>
      </c>
      <c r="H264" s="126">
        <v>633</v>
      </c>
      <c r="I264" s="127">
        <f t="shared" si="6"/>
        <v>82.20779220779221</v>
      </c>
    </row>
    <row r="265" spans="1:9" ht="22.5">
      <c r="A265" s="128">
        <f t="shared" si="7"/>
        <v>253</v>
      </c>
      <c r="B265" s="124" t="s">
        <v>521</v>
      </c>
      <c r="C265" s="123" t="s">
        <v>118</v>
      </c>
      <c r="D265" s="123" t="s">
        <v>305</v>
      </c>
      <c r="E265" s="123" t="s">
        <v>522</v>
      </c>
      <c r="F265" s="123"/>
      <c r="G265" s="125">
        <v>770</v>
      </c>
      <c r="H265" s="126">
        <v>633</v>
      </c>
      <c r="I265" s="127">
        <f t="shared" si="6"/>
        <v>82.20779220779221</v>
      </c>
    </row>
    <row r="266" spans="1:9" ht="22.5">
      <c r="A266" s="128">
        <f t="shared" si="7"/>
        <v>254</v>
      </c>
      <c r="B266" s="124" t="s">
        <v>523</v>
      </c>
      <c r="C266" s="123" t="s">
        <v>118</v>
      </c>
      <c r="D266" s="123" t="s">
        <v>305</v>
      </c>
      <c r="E266" s="123" t="s">
        <v>524</v>
      </c>
      <c r="F266" s="123"/>
      <c r="G266" s="125">
        <v>770</v>
      </c>
      <c r="H266" s="126">
        <v>633</v>
      </c>
      <c r="I266" s="127">
        <f t="shared" si="6"/>
        <v>82.20779220779221</v>
      </c>
    </row>
    <row r="267" spans="1:9" ht="33.75">
      <c r="A267" s="128">
        <f t="shared" si="7"/>
        <v>255</v>
      </c>
      <c r="B267" s="124" t="s">
        <v>660</v>
      </c>
      <c r="C267" s="123" t="s">
        <v>118</v>
      </c>
      <c r="D267" s="123" t="s">
        <v>305</v>
      </c>
      <c r="E267" s="123" t="s">
        <v>661</v>
      </c>
      <c r="F267" s="123"/>
      <c r="G267" s="125">
        <v>770</v>
      </c>
      <c r="H267" s="126">
        <v>633</v>
      </c>
      <c r="I267" s="127">
        <f t="shared" si="6"/>
        <v>82.20779220779221</v>
      </c>
    </row>
    <row r="268" spans="1:9" ht="22.5">
      <c r="A268" s="128">
        <f t="shared" si="7"/>
        <v>256</v>
      </c>
      <c r="B268" s="124" t="s">
        <v>483</v>
      </c>
      <c r="C268" s="123" t="s">
        <v>118</v>
      </c>
      <c r="D268" s="123" t="s">
        <v>305</v>
      </c>
      <c r="E268" s="123" t="s">
        <v>661</v>
      </c>
      <c r="F268" s="123" t="s">
        <v>484</v>
      </c>
      <c r="G268" s="125">
        <v>770</v>
      </c>
      <c r="H268" s="126">
        <v>633</v>
      </c>
      <c r="I268" s="127">
        <f t="shared" si="6"/>
        <v>82.20779220779221</v>
      </c>
    </row>
    <row r="269" spans="1:9" ht="33.75">
      <c r="A269" s="128">
        <f t="shared" si="7"/>
        <v>257</v>
      </c>
      <c r="B269" s="124" t="s">
        <v>485</v>
      </c>
      <c r="C269" s="123" t="s">
        <v>118</v>
      </c>
      <c r="D269" s="123" t="s">
        <v>305</v>
      </c>
      <c r="E269" s="123" t="s">
        <v>661</v>
      </c>
      <c r="F269" s="123" t="s">
        <v>486</v>
      </c>
      <c r="G269" s="125">
        <v>770</v>
      </c>
      <c r="H269" s="126">
        <v>633</v>
      </c>
      <c r="I269" s="127">
        <f t="shared" si="6"/>
        <v>82.20779220779221</v>
      </c>
    </row>
    <row r="270" spans="1:9" ht="22.5">
      <c r="A270" s="128">
        <f t="shared" si="7"/>
        <v>258</v>
      </c>
      <c r="B270" s="124" t="s">
        <v>306</v>
      </c>
      <c r="C270" s="123" t="s">
        <v>118</v>
      </c>
      <c r="D270" s="123" t="s">
        <v>307</v>
      </c>
      <c r="E270" s="123"/>
      <c r="F270" s="123"/>
      <c r="G270" s="125">
        <v>23186.3</v>
      </c>
      <c r="H270" s="126">
        <v>6202.1</v>
      </c>
      <c r="I270" s="127">
        <f aca="true" t="shared" si="8" ref="I270:I333">H270/G270*100</f>
        <v>26.748985392235937</v>
      </c>
    </row>
    <row r="271" spans="1:9" ht="33.75">
      <c r="A271" s="128">
        <f aca="true" t="shared" si="9" ref="A271:A334">A270+1</f>
        <v>259</v>
      </c>
      <c r="B271" s="124" t="s">
        <v>491</v>
      </c>
      <c r="C271" s="123" t="s">
        <v>118</v>
      </c>
      <c r="D271" s="123" t="s">
        <v>307</v>
      </c>
      <c r="E271" s="123" t="s">
        <v>492</v>
      </c>
      <c r="F271" s="123"/>
      <c r="G271" s="125">
        <v>23186.3</v>
      </c>
      <c r="H271" s="126">
        <v>6202.1</v>
      </c>
      <c r="I271" s="127">
        <f t="shared" si="8"/>
        <v>26.748985392235937</v>
      </c>
    </row>
    <row r="272" spans="1:9" ht="33.75">
      <c r="A272" s="128">
        <f t="shared" si="9"/>
        <v>260</v>
      </c>
      <c r="B272" s="124" t="s">
        <v>662</v>
      </c>
      <c r="C272" s="123" t="s">
        <v>118</v>
      </c>
      <c r="D272" s="123" t="s">
        <v>307</v>
      </c>
      <c r="E272" s="123" t="s">
        <v>663</v>
      </c>
      <c r="F272" s="123"/>
      <c r="G272" s="125">
        <v>2961.3</v>
      </c>
      <c r="H272" s="126">
        <v>2865.3</v>
      </c>
      <c r="I272" s="127">
        <f t="shared" si="8"/>
        <v>96.7581805288218</v>
      </c>
    </row>
    <row r="273" spans="1:9" ht="90">
      <c r="A273" s="128">
        <f t="shared" si="9"/>
        <v>261</v>
      </c>
      <c r="B273" s="129" t="s">
        <v>664</v>
      </c>
      <c r="C273" s="123" t="s">
        <v>118</v>
      </c>
      <c r="D273" s="123" t="s">
        <v>307</v>
      </c>
      <c r="E273" s="123" t="s">
        <v>665</v>
      </c>
      <c r="F273" s="123"/>
      <c r="G273" s="125">
        <v>2961.3</v>
      </c>
      <c r="H273" s="126">
        <v>2865.3</v>
      </c>
      <c r="I273" s="127">
        <f t="shared" si="8"/>
        <v>96.7581805288218</v>
      </c>
    </row>
    <row r="274" spans="1:9" ht="56.25">
      <c r="A274" s="128">
        <f t="shared" si="9"/>
        <v>262</v>
      </c>
      <c r="B274" s="124" t="s">
        <v>478</v>
      </c>
      <c r="C274" s="123" t="s">
        <v>118</v>
      </c>
      <c r="D274" s="123" t="s">
        <v>307</v>
      </c>
      <c r="E274" s="123" t="s">
        <v>665</v>
      </c>
      <c r="F274" s="123" t="s">
        <v>479</v>
      </c>
      <c r="G274" s="125">
        <v>2407.8</v>
      </c>
      <c r="H274" s="125">
        <v>2407.8</v>
      </c>
      <c r="I274" s="127">
        <f t="shared" si="8"/>
        <v>100</v>
      </c>
    </row>
    <row r="275" spans="1:9" ht="22.5">
      <c r="A275" s="128">
        <f t="shared" si="9"/>
        <v>263</v>
      </c>
      <c r="B275" s="124" t="s">
        <v>666</v>
      </c>
      <c r="C275" s="123" t="s">
        <v>118</v>
      </c>
      <c r="D275" s="123" t="s">
        <v>307</v>
      </c>
      <c r="E275" s="123" t="s">
        <v>665</v>
      </c>
      <c r="F275" s="123" t="s">
        <v>244</v>
      </c>
      <c r="G275" s="125">
        <v>2407.8</v>
      </c>
      <c r="H275" s="125">
        <v>2407.8</v>
      </c>
      <c r="I275" s="127">
        <f t="shared" si="8"/>
        <v>100</v>
      </c>
    </row>
    <row r="276" spans="1:9" ht="22.5">
      <c r="A276" s="128">
        <f t="shared" si="9"/>
        <v>264</v>
      </c>
      <c r="B276" s="124" t="s">
        <v>483</v>
      </c>
      <c r="C276" s="123" t="s">
        <v>118</v>
      </c>
      <c r="D276" s="123" t="s">
        <v>307</v>
      </c>
      <c r="E276" s="123" t="s">
        <v>665</v>
      </c>
      <c r="F276" s="123" t="s">
        <v>484</v>
      </c>
      <c r="G276" s="125">
        <v>553.5</v>
      </c>
      <c r="H276" s="126">
        <v>457.5</v>
      </c>
      <c r="I276" s="127">
        <f t="shared" si="8"/>
        <v>82.65582655826557</v>
      </c>
    </row>
    <row r="277" spans="1:9" ht="33.75">
      <c r="A277" s="128">
        <f t="shared" si="9"/>
        <v>265</v>
      </c>
      <c r="B277" s="124" t="s">
        <v>485</v>
      </c>
      <c r="C277" s="123" t="s">
        <v>118</v>
      </c>
      <c r="D277" s="123" t="s">
        <v>307</v>
      </c>
      <c r="E277" s="123" t="s">
        <v>665</v>
      </c>
      <c r="F277" s="123" t="s">
        <v>486</v>
      </c>
      <c r="G277" s="125">
        <v>553.5</v>
      </c>
      <c r="H277" s="126">
        <v>457.5</v>
      </c>
      <c r="I277" s="127">
        <f t="shared" si="8"/>
        <v>82.65582655826557</v>
      </c>
    </row>
    <row r="278" spans="1:9" ht="11.25">
      <c r="A278" s="128">
        <f t="shared" si="9"/>
        <v>266</v>
      </c>
      <c r="B278" s="124" t="s">
        <v>511</v>
      </c>
      <c r="C278" s="123" t="s">
        <v>118</v>
      </c>
      <c r="D278" s="123" t="s">
        <v>307</v>
      </c>
      <c r="E278" s="123" t="s">
        <v>653</v>
      </c>
      <c r="F278" s="123"/>
      <c r="G278" s="125">
        <v>20225</v>
      </c>
      <c r="H278" s="126">
        <v>3336.8</v>
      </c>
      <c r="I278" s="127">
        <f t="shared" si="8"/>
        <v>16.498393077873917</v>
      </c>
    </row>
    <row r="279" spans="1:9" ht="157.5">
      <c r="A279" s="128">
        <f t="shared" si="9"/>
        <v>267</v>
      </c>
      <c r="B279" s="129" t="s">
        <v>667</v>
      </c>
      <c r="C279" s="123" t="s">
        <v>118</v>
      </c>
      <c r="D279" s="123" t="s">
        <v>307</v>
      </c>
      <c r="E279" s="123" t="s">
        <v>668</v>
      </c>
      <c r="F279" s="123"/>
      <c r="G279" s="125">
        <v>19800</v>
      </c>
      <c r="H279" s="126">
        <v>3061.8</v>
      </c>
      <c r="I279" s="127">
        <f t="shared" si="8"/>
        <v>15.463636363636365</v>
      </c>
    </row>
    <row r="280" spans="1:9" ht="22.5">
      <c r="A280" s="128">
        <f t="shared" si="9"/>
        <v>268</v>
      </c>
      <c r="B280" s="124" t="s">
        <v>483</v>
      </c>
      <c r="C280" s="123" t="s">
        <v>118</v>
      </c>
      <c r="D280" s="123" t="s">
        <v>307</v>
      </c>
      <c r="E280" s="123" t="s">
        <v>668</v>
      </c>
      <c r="F280" s="123" t="s">
        <v>484</v>
      </c>
      <c r="G280" s="125">
        <v>19800</v>
      </c>
      <c r="H280" s="126">
        <v>3061.8</v>
      </c>
      <c r="I280" s="127">
        <f t="shared" si="8"/>
        <v>15.463636363636365</v>
      </c>
    </row>
    <row r="281" spans="1:9" ht="33.75">
      <c r="A281" s="128">
        <f t="shared" si="9"/>
        <v>269</v>
      </c>
      <c r="B281" s="124" t="s">
        <v>485</v>
      </c>
      <c r="C281" s="123" t="s">
        <v>118</v>
      </c>
      <c r="D281" s="123" t="s">
        <v>307</v>
      </c>
      <c r="E281" s="123" t="s">
        <v>668</v>
      </c>
      <c r="F281" s="123" t="s">
        <v>486</v>
      </c>
      <c r="G281" s="125">
        <v>19800</v>
      </c>
      <c r="H281" s="126">
        <v>3061.8</v>
      </c>
      <c r="I281" s="127">
        <f t="shared" si="8"/>
        <v>15.463636363636365</v>
      </c>
    </row>
    <row r="282" spans="1:9" ht="78.75">
      <c r="A282" s="128">
        <f t="shared" si="9"/>
        <v>270</v>
      </c>
      <c r="B282" s="129" t="s">
        <v>669</v>
      </c>
      <c r="C282" s="123" t="s">
        <v>118</v>
      </c>
      <c r="D282" s="123" t="s">
        <v>307</v>
      </c>
      <c r="E282" s="123" t="s">
        <v>670</v>
      </c>
      <c r="F282" s="123"/>
      <c r="G282" s="125">
        <v>425</v>
      </c>
      <c r="H282" s="126">
        <v>275</v>
      </c>
      <c r="I282" s="127">
        <f t="shared" si="8"/>
        <v>64.70588235294117</v>
      </c>
    </row>
    <row r="283" spans="1:9" ht="22.5">
      <c r="A283" s="128">
        <f t="shared" si="9"/>
        <v>271</v>
      </c>
      <c r="B283" s="124" t="s">
        <v>483</v>
      </c>
      <c r="C283" s="123" t="s">
        <v>118</v>
      </c>
      <c r="D283" s="123" t="s">
        <v>307</v>
      </c>
      <c r="E283" s="123" t="s">
        <v>670</v>
      </c>
      <c r="F283" s="123" t="s">
        <v>484</v>
      </c>
      <c r="G283" s="125">
        <v>425</v>
      </c>
      <c r="H283" s="126">
        <v>275</v>
      </c>
      <c r="I283" s="127">
        <f t="shared" si="8"/>
        <v>64.70588235294117</v>
      </c>
    </row>
    <row r="284" spans="1:9" ht="33.75">
      <c r="A284" s="128">
        <f t="shared" si="9"/>
        <v>272</v>
      </c>
      <c r="B284" s="124" t="s">
        <v>485</v>
      </c>
      <c r="C284" s="123" t="s">
        <v>118</v>
      </c>
      <c r="D284" s="123" t="s">
        <v>307</v>
      </c>
      <c r="E284" s="123" t="s">
        <v>670</v>
      </c>
      <c r="F284" s="123" t="s">
        <v>486</v>
      </c>
      <c r="G284" s="125">
        <v>425</v>
      </c>
      <c r="H284" s="126">
        <v>275</v>
      </c>
      <c r="I284" s="127">
        <f t="shared" si="8"/>
        <v>64.70588235294117</v>
      </c>
    </row>
    <row r="285" spans="1:9" ht="11.25">
      <c r="A285" s="128">
        <f t="shared" si="9"/>
        <v>273</v>
      </c>
      <c r="B285" s="124" t="s">
        <v>468</v>
      </c>
      <c r="C285" s="123" t="s">
        <v>118</v>
      </c>
      <c r="D285" s="123" t="s">
        <v>67</v>
      </c>
      <c r="E285" s="123"/>
      <c r="F285" s="123"/>
      <c r="G285" s="125">
        <v>3670.2</v>
      </c>
      <c r="H285" s="131">
        <v>3601.5</v>
      </c>
      <c r="I285" s="127">
        <f t="shared" si="8"/>
        <v>98.12816740232141</v>
      </c>
    </row>
    <row r="286" spans="1:9" ht="11.25">
      <c r="A286" s="128">
        <f t="shared" si="9"/>
        <v>274</v>
      </c>
      <c r="B286" s="124" t="s">
        <v>103</v>
      </c>
      <c r="C286" s="123" t="s">
        <v>118</v>
      </c>
      <c r="D286" s="123" t="s">
        <v>104</v>
      </c>
      <c r="E286" s="123"/>
      <c r="F286" s="123"/>
      <c r="G286" s="125">
        <v>1887.9</v>
      </c>
      <c r="H286" s="125">
        <v>1887.9</v>
      </c>
      <c r="I286" s="127">
        <f t="shared" si="8"/>
        <v>100</v>
      </c>
    </row>
    <row r="287" spans="1:9" ht="33.75">
      <c r="A287" s="128">
        <f t="shared" si="9"/>
        <v>275</v>
      </c>
      <c r="B287" s="124" t="s">
        <v>491</v>
      </c>
      <c r="C287" s="123" t="s">
        <v>118</v>
      </c>
      <c r="D287" s="123" t="s">
        <v>104</v>
      </c>
      <c r="E287" s="123" t="s">
        <v>492</v>
      </c>
      <c r="F287" s="123"/>
      <c r="G287" s="125">
        <v>1085.1</v>
      </c>
      <c r="H287" s="125">
        <v>1085.1</v>
      </c>
      <c r="I287" s="127">
        <f t="shared" si="8"/>
        <v>100</v>
      </c>
    </row>
    <row r="288" spans="1:9" ht="11.25">
      <c r="A288" s="128">
        <f t="shared" si="9"/>
        <v>276</v>
      </c>
      <c r="B288" s="124" t="s">
        <v>511</v>
      </c>
      <c r="C288" s="123" t="s">
        <v>118</v>
      </c>
      <c r="D288" s="123" t="s">
        <v>104</v>
      </c>
      <c r="E288" s="123" t="s">
        <v>653</v>
      </c>
      <c r="F288" s="123"/>
      <c r="G288" s="125">
        <v>1085.1</v>
      </c>
      <c r="H288" s="125">
        <v>1085.1</v>
      </c>
      <c r="I288" s="127">
        <f t="shared" si="8"/>
        <v>100</v>
      </c>
    </row>
    <row r="289" spans="1:9" ht="112.5">
      <c r="A289" s="128">
        <f t="shared" si="9"/>
        <v>277</v>
      </c>
      <c r="B289" s="129" t="s">
        <v>671</v>
      </c>
      <c r="C289" s="123" t="s">
        <v>118</v>
      </c>
      <c r="D289" s="123" t="s">
        <v>104</v>
      </c>
      <c r="E289" s="123" t="s">
        <v>672</v>
      </c>
      <c r="F289" s="123"/>
      <c r="G289" s="125">
        <v>573.9</v>
      </c>
      <c r="H289" s="125">
        <v>573.9</v>
      </c>
      <c r="I289" s="127">
        <f t="shared" si="8"/>
        <v>100</v>
      </c>
    </row>
    <row r="290" spans="1:9" ht="22.5">
      <c r="A290" s="128">
        <f t="shared" si="9"/>
        <v>278</v>
      </c>
      <c r="B290" s="124" t="s">
        <v>483</v>
      </c>
      <c r="C290" s="123" t="s">
        <v>118</v>
      </c>
      <c r="D290" s="123" t="s">
        <v>104</v>
      </c>
      <c r="E290" s="123" t="s">
        <v>672</v>
      </c>
      <c r="F290" s="123" t="s">
        <v>484</v>
      </c>
      <c r="G290" s="125">
        <v>573.9</v>
      </c>
      <c r="H290" s="125">
        <v>573.9</v>
      </c>
      <c r="I290" s="127">
        <f t="shared" si="8"/>
        <v>100</v>
      </c>
    </row>
    <row r="291" spans="1:9" ht="33.75">
      <c r="A291" s="128">
        <f t="shared" si="9"/>
        <v>279</v>
      </c>
      <c r="B291" s="124" t="s">
        <v>485</v>
      </c>
      <c r="C291" s="123" t="s">
        <v>118</v>
      </c>
      <c r="D291" s="123" t="s">
        <v>104</v>
      </c>
      <c r="E291" s="123" t="s">
        <v>672</v>
      </c>
      <c r="F291" s="123" t="s">
        <v>486</v>
      </c>
      <c r="G291" s="125">
        <v>573.9</v>
      </c>
      <c r="H291" s="125">
        <v>573.9</v>
      </c>
      <c r="I291" s="127">
        <f t="shared" si="8"/>
        <v>100</v>
      </c>
    </row>
    <row r="292" spans="1:9" ht="101.25">
      <c r="A292" s="128">
        <f t="shared" si="9"/>
        <v>280</v>
      </c>
      <c r="B292" s="129" t="s">
        <v>673</v>
      </c>
      <c r="C292" s="123" t="s">
        <v>118</v>
      </c>
      <c r="D292" s="123" t="s">
        <v>104</v>
      </c>
      <c r="E292" s="123" t="s">
        <v>674</v>
      </c>
      <c r="F292" s="123"/>
      <c r="G292" s="125">
        <v>444.4</v>
      </c>
      <c r="H292" s="125">
        <v>444.4</v>
      </c>
      <c r="I292" s="127">
        <f t="shared" si="8"/>
        <v>100</v>
      </c>
    </row>
    <row r="293" spans="1:9" ht="22.5">
      <c r="A293" s="128">
        <f t="shared" si="9"/>
        <v>281</v>
      </c>
      <c r="B293" s="124" t="s">
        <v>483</v>
      </c>
      <c r="C293" s="123" t="s">
        <v>118</v>
      </c>
      <c r="D293" s="123" t="s">
        <v>104</v>
      </c>
      <c r="E293" s="123" t="s">
        <v>674</v>
      </c>
      <c r="F293" s="123" t="s">
        <v>484</v>
      </c>
      <c r="G293" s="125">
        <v>444.4</v>
      </c>
      <c r="H293" s="125">
        <v>444.4</v>
      </c>
      <c r="I293" s="127">
        <f t="shared" si="8"/>
        <v>100</v>
      </c>
    </row>
    <row r="294" spans="1:9" ht="33.75">
      <c r="A294" s="128">
        <f t="shared" si="9"/>
        <v>282</v>
      </c>
      <c r="B294" s="124" t="s">
        <v>485</v>
      </c>
      <c r="C294" s="123" t="s">
        <v>118</v>
      </c>
      <c r="D294" s="123" t="s">
        <v>104</v>
      </c>
      <c r="E294" s="123" t="s">
        <v>674</v>
      </c>
      <c r="F294" s="123" t="s">
        <v>486</v>
      </c>
      <c r="G294" s="125">
        <v>444.4</v>
      </c>
      <c r="H294" s="125">
        <v>444.4</v>
      </c>
      <c r="I294" s="127">
        <f t="shared" si="8"/>
        <v>100</v>
      </c>
    </row>
    <row r="295" spans="1:9" ht="90">
      <c r="A295" s="128">
        <f t="shared" si="9"/>
        <v>283</v>
      </c>
      <c r="B295" s="129" t="s">
        <v>675</v>
      </c>
      <c r="C295" s="123" t="s">
        <v>118</v>
      </c>
      <c r="D295" s="123" t="s">
        <v>104</v>
      </c>
      <c r="E295" s="123" t="s">
        <v>676</v>
      </c>
      <c r="F295" s="123"/>
      <c r="G295" s="125">
        <v>66.8</v>
      </c>
      <c r="H295" s="125">
        <v>66.8</v>
      </c>
      <c r="I295" s="127">
        <f t="shared" si="8"/>
        <v>100</v>
      </c>
    </row>
    <row r="296" spans="1:9" ht="22.5">
      <c r="A296" s="128">
        <f t="shared" si="9"/>
        <v>284</v>
      </c>
      <c r="B296" s="124" t="s">
        <v>483</v>
      </c>
      <c r="C296" s="123" t="s">
        <v>118</v>
      </c>
      <c r="D296" s="123" t="s">
        <v>104</v>
      </c>
      <c r="E296" s="123" t="s">
        <v>676</v>
      </c>
      <c r="F296" s="123" t="s">
        <v>484</v>
      </c>
      <c r="G296" s="125">
        <v>66.8</v>
      </c>
      <c r="H296" s="125">
        <v>66.8</v>
      </c>
      <c r="I296" s="127">
        <f t="shared" si="8"/>
        <v>100</v>
      </c>
    </row>
    <row r="297" spans="1:9" ht="33.75">
      <c r="A297" s="128">
        <f t="shared" si="9"/>
        <v>285</v>
      </c>
      <c r="B297" s="124" t="s">
        <v>485</v>
      </c>
      <c r="C297" s="123" t="s">
        <v>118</v>
      </c>
      <c r="D297" s="123" t="s">
        <v>104</v>
      </c>
      <c r="E297" s="123" t="s">
        <v>676</v>
      </c>
      <c r="F297" s="123" t="s">
        <v>486</v>
      </c>
      <c r="G297" s="125">
        <v>66.8</v>
      </c>
      <c r="H297" s="125">
        <v>66.8</v>
      </c>
      <c r="I297" s="127">
        <f t="shared" si="8"/>
        <v>100</v>
      </c>
    </row>
    <row r="298" spans="1:9" ht="22.5">
      <c r="A298" s="128">
        <f t="shared" si="9"/>
        <v>286</v>
      </c>
      <c r="B298" s="124" t="s">
        <v>521</v>
      </c>
      <c r="C298" s="123" t="s">
        <v>118</v>
      </c>
      <c r="D298" s="123" t="s">
        <v>104</v>
      </c>
      <c r="E298" s="123" t="s">
        <v>522</v>
      </c>
      <c r="F298" s="123"/>
      <c r="G298" s="125">
        <v>802.9</v>
      </c>
      <c r="H298" s="125">
        <v>802.9</v>
      </c>
      <c r="I298" s="127">
        <f t="shared" si="8"/>
        <v>100</v>
      </c>
    </row>
    <row r="299" spans="1:9" ht="22.5">
      <c r="A299" s="128">
        <f t="shared" si="9"/>
        <v>287</v>
      </c>
      <c r="B299" s="124" t="s">
        <v>523</v>
      </c>
      <c r="C299" s="123" t="s">
        <v>118</v>
      </c>
      <c r="D299" s="123" t="s">
        <v>104</v>
      </c>
      <c r="E299" s="123" t="s">
        <v>524</v>
      </c>
      <c r="F299" s="123"/>
      <c r="G299" s="125">
        <v>802.9</v>
      </c>
      <c r="H299" s="125">
        <v>802.9</v>
      </c>
      <c r="I299" s="127">
        <f t="shared" si="8"/>
        <v>100</v>
      </c>
    </row>
    <row r="300" spans="1:9" ht="33.75">
      <c r="A300" s="128">
        <f t="shared" si="9"/>
        <v>288</v>
      </c>
      <c r="B300" s="124" t="s">
        <v>677</v>
      </c>
      <c r="C300" s="123" t="s">
        <v>118</v>
      </c>
      <c r="D300" s="123" t="s">
        <v>104</v>
      </c>
      <c r="E300" s="123" t="s">
        <v>678</v>
      </c>
      <c r="F300" s="123"/>
      <c r="G300" s="125">
        <v>802.9</v>
      </c>
      <c r="H300" s="125">
        <v>802.9</v>
      </c>
      <c r="I300" s="127">
        <f t="shared" si="8"/>
        <v>100</v>
      </c>
    </row>
    <row r="301" spans="1:9" ht="22.5">
      <c r="A301" s="128">
        <f t="shared" si="9"/>
        <v>289</v>
      </c>
      <c r="B301" s="124" t="s">
        <v>483</v>
      </c>
      <c r="C301" s="123" t="s">
        <v>118</v>
      </c>
      <c r="D301" s="123" t="s">
        <v>104</v>
      </c>
      <c r="E301" s="123" t="s">
        <v>678</v>
      </c>
      <c r="F301" s="123" t="s">
        <v>484</v>
      </c>
      <c r="G301" s="125">
        <v>802.9</v>
      </c>
      <c r="H301" s="125">
        <v>802.9</v>
      </c>
      <c r="I301" s="127">
        <f t="shared" si="8"/>
        <v>100</v>
      </c>
    </row>
    <row r="302" spans="1:9" ht="33.75">
      <c r="A302" s="128">
        <f t="shared" si="9"/>
        <v>290</v>
      </c>
      <c r="B302" s="124" t="s">
        <v>485</v>
      </c>
      <c r="C302" s="123" t="s">
        <v>118</v>
      </c>
      <c r="D302" s="123" t="s">
        <v>104</v>
      </c>
      <c r="E302" s="123" t="s">
        <v>678</v>
      </c>
      <c r="F302" s="123" t="s">
        <v>486</v>
      </c>
      <c r="G302" s="125">
        <v>802.9</v>
      </c>
      <c r="H302" s="125">
        <v>802.9</v>
      </c>
      <c r="I302" s="127">
        <f t="shared" si="8"/>
        <v>100</v>
      </c>
    </row>
    <row r="303" spans="1:9" ht="11.25">
      <c r="A303" s="128">
        <f t="shared" si="9"/>
        <v>291</v>
      </c>
      <c r="B303" s="124" t="s">
        <v>68</v>
      </c>
      <c r="C303" s="123" t="s">
        <v>118</v>
      </c>
      <c r="D303" s="123" t="s">
        <v>69</v>
      </c>
      <c r="E303" s="123"/>
      <c r="F303" s="123"/>
      <c r="G303" s="125">
        <v>1782.3</v>
      </c>
      <c r="H303" s="126">
        <v>1713.6</v>
      </c>
      <c r="I303" s="127">
        <f t="shared" si="8"/>
        <v>96.14543006227908</v>
      </c>
    </row>
    <row r="304" spans="1:9" ht="22.5">
      <c r="A304" s="128">
        <f t="shared" si="9"/>
        <v>292</v>
      </c>
      <c r="B304" s="124" t="s">
        <v>679</v>
      </c>
      <c r="C304" s="123" t="s">
        <v>118</v>
      </c>
      <c r="D304" s="123" t="s">
        <v>69</v>
      </c>
      <c r="E304" s="123" t="s">
        <v>680</v>
      </c>
      <c r="F304" s="123"/>
      <c r="G304" s="125">
        <v>1782.3</v>
      </c>
      <c r="H304" s="126">
        <v>1713.6</v>
      </c>
      <c r="I304" s="127">
        <f t="shared" si="8"/>
        <v>96.14543006227908</v>
      </c>
    </row>
    <row r="305" spans="1:9" ht="11.25">
      <c r="A305" s="128">
        <f t="shared" si="9"/>
        <v>293</v>
      </c>
      <c r="B305" s="124" t="s">
        <v>681</v>
      </c>
      <c r="C305" s="123" t="s">
        <v>118</v>
      </c>
      <c r="D305" s="123" t="s">
        <v>69</v>
      </c>
      <c r="E305" s="123" t="s">
        <v>682</v>
      </c>
      <c r="F305" s="123"/>
      <c r="G305" s="125">
        <v>1657.9</v>
      </c>
      <c r="H305" s="126">
        <v>1590.2</v>
      </c>
      <c r="I305" s="127">
        <f t="shared" si="8"/>
        <v>95.91652089993364</v>
      </c>
    </row>
    <row r="306" spans="1:9" ht="67.5">
      <c r="A306" s="128">
        <f t="shared" si="9"/>
        <v>294</v>
      </c>
      <c r="B306" s="124" t="s">
        <v>683</v>
      </c>
      <c r="C306" s="123" t="s">
        <v>118</v>
      </c>
      <c r="D306" s="123" t="s">
        <v>69</v>
      </c>
      <c r="E306" s="123" t="s">
        <v>684</v>
      </c>
      <c r="F306" s="123"/>
      <c r="G306" s="125">
        <v>515.6</v>
      </c>
      <c r="H306" s="125">
        <v>515.6</v>
      </c>
      <c r="I306" s="127">
        <f t="shared" si="8"/>
        <v>100</v>
      </c>
    </row>
    <row r="307" spans="1:9" ht="33.75">
      <c r="A307" s="128">
        <f t="shared" si="9"/>
        <v>295</v>
      </c>
      <c r="B307" s="124" t="s">
        <v>685</v>
      </c>
      <c r="C307" s="123" t="s">
        <v>118</v>
      </c>
      <c r="D307" s="123" t="s">
        <v>69</v>
      </c>
      <c r="E307" s="123" t="s">
        <v>684</v>
      </c>
      <c r="F307" s="123" t="s">
        <v>686</v>
      </c>
      <c r="G307" s="125">
        <v>515.6</v>
      </c>
      <c r="H307" s="125">
        <v>515.6</v>
      </c>
      <c r="I307" s="127">
        <f t="shared" si="8"/>
        <v>100</v>
      </c>
    </row>
    <row r="308" spans="1:9" ht="11.25">
      <c r="A308" s="128">
        <f t="shared" si="9"/>
        <v>296</v>
      </c>
      <c r="B308" s="124" t="s">
        <v>687</v>
      </c>
      <c r="C308" s="123" t="s">
        <v>118</v>
      </c>
      <c r="D308" s="123" t="s">
        <v>69</v>
      </c>
      <c r="E308" s="123" t="s">
        <v>684</v>
      </c>
      <c r="F308" s="123" t="s">
        <v>688</v>
      </c>
      <c r="G308" s="125">
        <v>515.6</v>
      </c>
      <c r="H308" s="125">
        <v>515.6</v>
      </c>
      <c r="I308" s="127">
        <f t="shared" si="8"/>
        <v>100</v>
      </c>
    </row>
    <row r="309" spans="1:9" ht="67.5">
      <c r="A309" s="128">
        <f t="shared" si="9"/>
        <v>297</v>
      </c>
      <c r="B309" s="124" t="s">
        <v>689</v>
      </c>
      <c r="C309" s="123" t="s">
        <v>118</v>
      </c>
      <c r="D309" s="123" t="s">
        <v>69</v>
      </c>
      <c r="E309" s="123" t="s">
        <v>690</v>
      </c>
      <c r="F309" s="123"/>
      <c r="G309" s="125">
        <v>1090.3</v>
      </c>
      <c r="H309" s="126">
        <v>1022.6</v>
      </c>
      <c r="I309" s="127">
        <f t="shared" si="8"/>
        <v>93.79069980739246</v>
      </c>
    </row>
    <row r="310" spans="1:9" ht="33.75">
      <c r="A310" s="128">
        <f t="shared" si="9"/>
        <v>298</v>
      </c>
      <c r="B310" s="124" t="s">
        <v>685</v>
      </c>
      <c r="C310" s="123" t="s">
        <v>118</v>
      </c>
      <c r="D310" s="123" t="s">
        <v>69</v>
      </c>
      <c r="E310" s="123" t="s">
        <v>690</v>
      </c>
      <c r="F310" s="123" t="s">
        <v>686</v>
      </c>
      <c r="G310" s="125">
        <v>1090.3</v>
      </c>
      <c r="H310" s="126">
        <v>1022.6</v>
      </c>
      <c r="I310" s="127">
        <f t="shared" si="8"/>
        <v>93.79069980739246</v>
      </c>
    </row>
    <row r="311" spans="1:9" ht="11.25">
      <c r="A311" s="128">
        <f t="shared" si="9"/>
        <v>299</v>
      </c>
      <c r="B311" s="124" t="s">
        <v>687</v>
      </c>
      <c r="C311" s="123" t="s">
        <v>118</v>
      </c>
      <c r="D311" s="123" t="s">
        <v>69</v>
      </c>
      <c r="E311" s="123" t="s">
        <v>690</v>
      </c>
      <c r="F311" s="123" t="s">
        <v>688</v>
      </c>
      <c r="G311" s="125">
        <v>1090.3</v>
      </c>
      <c r="H311" s="126">
        <v>1022.6</v>
      </c>
      <c r="I311" s="127">
        <f t="shared" si="8"/>
        <v>93.79069980739246</v>
      </c>
    </row>
    <row r="312" spans="1:9" ht="78.75">
      <c r="A312" s="128">
        <f t="shared" si="9"/>
        <v>300</v>
      </c>
      <c r="B312" s="129" t="s">
        <v>691</v>
      </c>
      <c r="C312" s="123" t="s">
        <v>118</v>
      </c>
      <c r="D312" s="123" t="s">
        <v>69</v>
      </c>
      <c r="E312" s="123" t="s">
        <v>692</v>
      </c>
      <c r="F312" s="123"/>
      <c r="G312" s="125">
        <v>52</v>
      </c>
      <c r="H312" s="125">
        <v>52</v>
      </c>
      <c r="I312" s="127">
        <f t="shared" si="8"/>
        <v>100</v>
      </c>
    </row>
    <row r="313" spans="1:9" ht="33.75">
      <c r="A313" s="128">
        <f t="shared" si="9"/>
        <v>301</v>
      </c>
      <c r="B313" s="124" t="s">
        <v>685</v>
      </c>
      <c r="C313" s="123" t="s">
        <v>118</v>
      </c>
      <c r="D313" s="123" t="s">
        <v>69</v>
      </c>
      <c r="E313" s="123" t="s">
        <v>692</v>
      </c>
      <c r="F313" s="123" t="s">
        <v>686</v>
      </c>
      <c r="G313" s="125">
        <v>52</v>
      </c>
      <c r="H313" s="125">
        <v>52</v>
      </c>
      <c r="I313" s="127">
        <f t="shared" si="8"/>
        <v>100</v>
      </c>
    </row>
    <row r="314" spans="1:9" ht="11.25">
      <c r="A314" s="128">
        <f t="shared" si="9"/>
        <v>302</v>
      </c>
      <c r="B314" s="124" t="s">
        <v>687</v>
      </c>
      <c r="C314" s="123" t="s">
        <v>118</v>
      </c>
      <c r="D314" s="123" t="s">
        <v>69</v>
      </c>
      <c r="E314" s="123" t="s">
        <v>692</v>
      </c>
      <c r="F314" s="123" t="s">
        <v>688</v>
      </c>
      <c r="G314" s="125">
        <v>52</v>
      </c>
      <c r="H314" s="125">
        <v>52</v>
      </c>
      <c r="I314" s="127">
        <f t="shared" si="8"/>
        <v>100</v>
      </c>
    </row>
    <row r="315" spans="1:9" ht="33.75">
      <c r="A315" s="128">
        <f t="shared" si="9"/>
        <v>303</v>
      </c>
      <c r="B315" s="124" t="s">
        <v>693</v>
      </c>
      <c r="C315" s="123" t="s">
        <v>118</v>
      </c>
      <c r="D315" s="123" t="s">
        <v>69</v>
      </c>
      <c r="E315" s="123" t="s">
        <v>694</v>
      </c>
      <c r="F315" s="123"/>
      <c r="G315" s="125">
        <v>124.4</v>
      </c>
      <c r="H315" s="126">
        <v>123.4</v>
      </c>
      <c r="I315" s="127">
        <f t="shared" si="8"/>
        <v>99.19614147909968</v>
      </c>
    </row>
    <row r="316" spans="1:9" ht="78.75">
      <c r="A316" s="128">
        <f t="shared" si="9"/>
        <v>304</v>
      </c>
      <c r="B316" s="129" t="s">
        <v>695</v>
      </c>
      <c r="C316" s="123" t="s">
        <v>118</v>
      </c>
      <c r="D316" s="123" t="s">
        <v>69</v>
      </c>
      <c r="E316" s="123" t="s">
        <v>696</v>
      </c>
      <c r="F316" s="123"/>
      <c r="G316" s="125">
        <v>44.5</v>
      </c>
      <c r="H316" s="126">
        <v>43.5</v>
      </c>
      <c r="I316" s="127">
        <f t="shared" si="8"/>
        <v>97.75280898876404</v>
      </c>
    </row>
    <row r="317" spans="1:9" ht="22.5">
      <c r="A317" s="128">
        <f t="shared" si="9"/>
        <v>305</v>
      </c>
      <c r="B317" s="124" t="s">
        <v>483</v>
      </c>
      <c r="C317" s="123" t="s">
        <v>118</v>
      </c>
      <c r="D317" s="123" t="s">
        <v>69</v>
      </c>
      <c r="E317" s="123" t="s">
        <v>696</v>
      </c>
      <c r="F317" s="123" t="s">
        <v>484</v>
      </c>
      <c r="G317" s="125">
        <v>44.5</v>
      </c>
      <c r="H317" s="126">
        <v>43.5</v>
      </c>
      <c r="I317" s="127">
        <f t="shared" si="8"/>
        <v>97.75280898876404</v>
      </c>
    </row>
    <row r="318" spans="1:9" ht="33.75">
      <c r="A318" s="128">
        <f t="shared" si="9"/>
        <v>306</v>
      </c>
      <c r="B318" s="124" t="s">
        <v>485</v>
      </c>
      <c r="C318" s="123" t="s">
        <v>118</v>
      </c>
      <c r="D318" s="123" t="s">
        <v>69</v>
      </c>
      <c r="E318" s="123" t="s">
        <v>696</v>
      </c>
      <c r="F318" s="123" t="s">
        <v>486</v>
      </c>
      <c r="G318" s="125">
        <v>44.5</v>
      </c>
      <c r="H318" s="126">
        <v>43.5</v>
      </c>
      <c r="I318" s="127">
        <f t="shared" si="8"/>
        <v>97.75280898876404</v>
      </c>
    </row>
    <row r="319" spans="1:9" ht="78.75">
      <c r="A319" s="128">
        <f t="shared" si="9"/>
        <v>307</v>
      </c>
      <c r="B319" s="129" t="s">
        <v>697</v>
      </c>
      <c r="C319" s="123" t="s">
        <v>118</v>
      </c>
      <c r="D319" s="123" t="s">
        <v>69</v>
      </c>
      <c r="E319" s="123" t="s">
        <v>698</v>
      </c>
      <c r="F319" s="123"/>
      <c r="G319" s="125">
        <v>49.4</v>
      </c>
      <c r="H319" s="125">
        <v>49.4</v>
      </c>
      <c r="I319" s="127">
        <f t="shared" si="8"/>
        <v>100</v>
      </c>
    </row>
    <row r="320" spans="1:9" ht="33.75">
      <c r="A320" s="128">
        <f t="shared" si="9"/>
        <v>308</v>
      </c>
      <c r="B320" s="124" t="s">
        <v>685</v>
      </c>
      <c r="C320" s="123" t="s">
        <v>118</v>
      </c>
      <c r="D320" s="123" t="s">
        <v>69</v>
      </c>
      <c r="E320" s="123" t="s">
        <v>698</v>
      </c>
      <c r="F320" s="123" t="s">
        <v>686</v>
      </c>
      <c r="G320" s="125">
        <v>49.4</v>
      </c>
      <c r="H320" s="125">
        <v>49.4</v>
      </c>
      <c r="I320" s="127">
        <f t="shared" si="8"/>
        <v>100</v>
      </c>
    </row>
    <row r="321" spans="1:9" ht="11.25">
      <c r="A321" s="128">
        <f t="shared" si="9"/>
        <v>309</v>
      </c>
      <c r="B321" s="124" t="s">
        <v>687</v>
      </c>
      <c r="C321" s="123" t="s">
        <v>118</v>
      </c>
      <c r="D321" s="123" t="s">
        <v>69</v>
      </c>
      <c r="E321" s="123" t="s">
        <v>698</v>
      </c>
      <c r="F321" s="123" t="s">
        <v>688</v>
      </c>
      <c r="G321" s="125">
        <v>49.4</v>
      </c>
      <c r="H321" s="125">
        <v>49.4</v>
      </c>
      <c r="I321" s="127">
        <f t="shared" si="8"/>
        <v>100</v>
      </c>
    </row>
    <row r="322" spans="1:9" ht="67.5">
      <c r="A322" s="128">
        <f t="shared" si="9"/>
        <v>310</v>
      </c>
      <c r="B322" s="124" t="s">
        <v>699</v>
      </c>
      <c r="C322" s="123" t="s">
        <v>118</v>
      </c>
      <c r="D322" s="123" t="s">
        <v>69</v>
      </c>
      <c r="E322" s="123" t="s">
        <v>700</v>
      </c>
      <c r="F322" s="123"/>
      <c r="G322" s="125">
        <v>15.5</v>
      </c>
      <c r="H322" s="125">
        <v>15.5</v>
      </c>
      <c r="I322" s="127">
        <f t="shared" si="8"/>
        <v>100</v>
      </c>
    </row>
    <row r="323" spans="1:9" ht="22.5">
      <c r="A323" s="128">
        <f t="shared" si="9"/>
        <v>311</v>
      </c>
      <c r="B323" s="124" t="s">
        <v>483</v>
      </c>
      <c r="C323" s="123" t="s">
        <v>118</v>
      </c>
      <c r="D323" s="123" t="s">
        <v>69</v>
      </c>
      <c r="E323" s="123" t="s">
        <v>700</v>
      </c>
      <c r="F323" s="123" t="s">
        <v>484</v>
      </c>
      <c r="G323" s="125">
        <v>15.5</v>
      </c>
      <c r="H323" s="125">
        <v>15.5</v>
      </c>
      <c r="I323" s="127">
        <f t="shared" si="8"/>
        <v>100</v>
      </c>
    </row>
    <row r="324" spans="1:9" ht="33.75">
      <c r="A324" s="128">
        <f t="shared" si="9"/>
        <v>312</v>
      </c>
      <c r="B324" s="124" t="s">
        <v>485</v>
      </c>
      <c r="C324" s="123" t="s">
        <v>118</v>
      </c>
      <c r="D324" s="123" t="s">
        <v>69</v>
      </c>
      <c r="E324" s="123" t="s">
        <v>700</v>
      </c>
      <c r="F324" s="123" t="s">
        <v>486</v>
      </c>
      <c r="G324" s="125">
        <v>15.5</v>
      </c>
      <c r="H324" s="125">
        <v>15.5</v>
      </c>
      <c r="I324" s="127">
        <f t="shared" si="8"/>
        <v>100</v>
      </c>
    </row>
    <row r="325" spans="1:9" ht="78.75">
      <c r="A325" s="128">
        <f t="shared" si="9"/>
        <v>313</v>
      </c>
      <c r="B325" s="124" t="s">
        <v>701</v>
      </c>
      <c r="C325" s="123" t="s">
        <v>118</v>
      </c>
      <c r="D325" s="123" t="s">
        <v>69</v>
      </c>
      <c r="E325" s="123" t="s">
        <v>702</v>
      </c>
      <c r="F325" s="123"/>
      <c r="G325" s="125">
        <v>5</v>
      </c>
      <c r="H325" s="125">
        <v>5</v>
      </c>
      <c r="I325" s="127">
        <f t="shared" si="8"/>
        <v>100</v>
      </c>
    </row>
    <row r="326" spans="1:9" ht="22.5">
      <c r="A326" s="128">
        <f t="shared" si="9"/>
        <v>314</v>
      </c>
      <c r="B326" s="124" t="s">
        <v>483</v>
      </c>
      <c r="C326" s="123" t="s">
        <v>118</v>
      </c>
      <c r="D326" s="123" t="s">
        <v>69</v>
      </c>
      <c r="E326" s="123" t="s">
        <v>702</v>
      </c>
      <c r="F326" s="123" t="s">
        <v>484</v>
      </c>
      <c r="G326" s="125">
        <v>5</v>
      </c>
      <c r="H326" s="125">
        <v>5</v>
      </c>
      <c r="I326" s="127">
        <f t="shared" si="8"/>
        <v>100</v>
      </c>
    </row>
    <row r="327" spans="1:9" ht="33.75">
      <c r="A327" s="128">
        <f t="shared" si="9"/>
        <v>315</v>
      </c>
      <c r="B327" s="124" t="s">
        <v>485</v>
      </c>
      <c r="C327" s="123" t="s">
        <v>118</v>
      </c>
      <c r="D327" s="123" t="s">
        <v>69</v>
      </c>
      <c r="E327" s="123" t="s">
        <v>702</v>
      </c>
      <c r="F327" s="123" t="s">
        <v>486</v>
      </c>
      <c r="G327" s="125">
        <v>5</v>
      </c>
      <c r="H327" s="125">
        <v>5</v>
      </c>
      <c r="I327" s="127">
        <f t="shared" si="8"/>
        <v>100</v>
      </c>
    </row>
    <row r="328" spans="1:9" ht="67.5">
      <c r="A328" s="128">
        <f t="shared" si="9"/>
        <v>316</v>
      </c>
      <c r="B328" s="124" t="s">
        <v>703</v>
      </c>
      <c r="C328" s="123" t="s">
        <v>118</v>
      </c>
      <c r="D328" s="123" t="s">
        <v>69</v>
      </c>
      <c r="E328" s="123" t="s">
        <v>704</v>
      </c>
      <c r="F328" s="123"/>
      <c r="G328" s="125">
        <v>10</v>
      </c>
      <c r="H328" s="125">
        <v>10</v>
      </c>
      <c r="I328" s="127">
        <f t="shared" si="8"/>
        <v>100</v>
      </c>
    </row>
    <row r="329" spans="1:9" ht="22.5">
      <c r="A329" s="128">
        <f t="shared" si="9"/>
        <v>317</v>
      </c>
      <c r="B329" s="124" t="s">
        <v>483</v>
      </c>
      <c r="C329" s="123" t="s">
        <v>118</v>
      </c>
      <c r="D329" s="123" t="s">
        <v>69</v>
      </c>
      <c r="E329" s="123" t="s">
        <v>704</v>
      </c>
      <c r="F329" s="123" t="s">
        <v>484</v>
      </c>
      <c r="G329" s="125">
        <v>10</v>
      </c>
      <c r="H329" s="125">
        <v>10</v>
      </c>
      <c r="I329" s="127">
        <f t="shared" si="8"/>
        <v>100</v>
      </c>
    </row>
    <row r="330" spans="1:9" ht="33.75">
      <c r="A330" s="128">
        <f t="shared" si="9"/>
        <v>318</v>
      </c>
      <c r="B330" s="124" t="s">
        <v>485</v>
      </c>
      <c r="C330" s="123" t="s">
        <v>118</v>
      </c>
      <c r="D330" s="123" t="s">
        <v>69</v>
      </c>
      <c r="E330" s="123" t="s">
        <v>704</v>
      </c>
      <c r="F330" s="123" t="s">
        <v>486</v>
      </c>
      <c r="G330" s="125">
        <v>10</v>
      </c>
      <c r="H330" s="125">
        <v>10</v>
      </c>
      <c r="I330" s="127">
        <f t="shared" si="8"/>
        <v>100</v>
      </c>
    </row>
    <row r="331" spans="1:9" ht="11.25">
      <c r="A331" s="128">
        <f t="shared" si="9"/>
        <v>319</v>
      </c>
      <c r="B331" s="124" t="s">
        <v>115</v>
      </c>
      <c r="C331" s="123" t="s">
        <v>118</v>
      </c>
      <c r="D331" s="123" t="s">
        <v>70</v>
      </c>
      <c r="E331" s="123"/>
      <c r="F331" s="123"/>
      <c r="G331" s="125">
        <v>27320.6</v>
      </c>
      <c r="H331" s="131">
        <v>26164.3</v>
      </c>
      <c r="I331" s="127">
        <f t="shared" si="8"/>
        <v>95.76766249643127</v>
      </c>
    </row>
    <row r="332" spans="1:9" ht="11.25">
      <c r="A332" s="128">
        <f t="shared" si="9"/>
        <v>320</v>
      </c>
      <c r="B332" s="124" t="s">
        <v>71</v>
      </c>
      <c r="C332" s="123" t="s">
        <v>118</v>
      </c>
      <c r="D332" s="123" t="s">
        <v>72</v>
      </c>
      <c r="E332" s="123"/>
      <c r="F332" s="123"/>
      <c r="G332" s="125">
        <v>25770.6</v>
      </c>
      <c r="H332" s="126">
        <v>25238.1</v>
      </c>
      <c r="I332" s="127">
        <f t="shared" si="8"/>
        <v>97.9336918814463</v>
      </c>
    </row>
    <row r="333" spans="1:9" ht="33.75">
      <c r="A333" s="128">
        <f t="shared" si="9"/>
        <v>321</v>
      </c>
      <c r="B333" s="124" t="s">
        <v>491</v>
      </c>
      <c r="C333" s="123" t="s">
        <v>118</v>
      </c>
      <c r="D333" s="123" t="s">
        <v>72</v>
      </c>
      <c r="E333" s="123" t="s">
        <v>492</v>
      </c>
      <c r="F333" s="123"/>
      <c r="G333" s="125">
        <v>113.5</v>
      </c>
      <c r="H333" s="125">
        <v>113.5</v>
      </c>
      <c r="I333" s="127">
        <f t="shared" si="8"/>
        <v>100</v>
      </c>
    </row>
    <row r="334" spans="1:9" ht="33.75">
      <c r="A334" s="128">
        <f t="shared" si="9"/>
        <v>322</v>
      </c>
      <c r="B334" s="124" t="s">
        <v>493</v>
      </c>
      <c r="C334" s="123" t="s">
        <v>118</v>
      </c>
      <c r="D334" s="123" t="s">
        <v>72</v>
      </c>
      <c r="E334" s="123" t="s">
        <v>494</v>
      </c>
      <c r="F334" s="123"/>
      <c r="G334" s="125">
        <v>113.5</v>
      </c>
      <c r="H334" s="125">
        <v>113.5</v>
      </c>
      <c r="I334" s="127">
        <f aca="true" t="shared" si="10" ref="I334:I397">H334/G334*100</f>
        <v>100</v>
      </c>
    </row>
    <row r="335" spans="1:9" ht="101.25">
      <c r="A335" s="128">
        <f aca="true" t="shared" si="11" ref="A335:A398">A334+1</f>
        <v>323</v>
      </c>
      <c r="B335" s="129" t="s">
        <v>495</v>
      </c>
      <c r="C335" s="123" t="s">
        <v>118</v>
      </c>
      <c r="D335" s="123" t="s">
        <v>72</v>
      </c>
      <c r="E335" s="123" t="s">
        <v>496</v>
      </c>
      <c r="F335" s="123"/>
      <c r="G335" s="125">
        <v>113.3</v>
      </c>
      <c r="H335" s="125">
        <v>113.5</v>
      </c>
      <c r="I335" s="127">
        <f t="shared" si="10"/>
        <v>100.17652250661959</v>
      </c>
    </row>
    <row r="336" spans="1:9" ht="33.75">
      <c r="A336" s="128">
        <f t="shared" si="11"/>
        <v>324</v>
      </c>
      <c r="B336" s="124" t="s">
        <v>685</v>
      </c>
      <c r="C336" s="123" t="s">
        <v>118</v>
      </c>
      <c r="D336" s="123" t="s">
        <v>72</v>
      </c>
      <c r="E336" s="123" t="s">
        <v>496</v>
      </c>
      <c r="F336" s="123" t="s">
        <v>686</v>
      </c>
      <c r="G336" s="125">
        <v>113.3</v>
      </c>
      <c r="H336" s="125">
        <v>113.5</v>
      </c>
      <c r="I336" s="127">
        <f t="shared" si="10"/>
        <v>100.17652250661959</v>
      </c>
    </row>
    <row r="337" spans="1:9" ht="11.25">
      <c r="A337" s="128">
        <f t="shared" si="11"/>
        <v>325</v>
      </c>
      <c r="B337" s="124" t="s">
        <v>687</v>
      </c>
      <c r="C337" s="123" t="s">
        <v>118</v>
      </c>
      <c r="D337" s="123" t="s">
        <v>72</v>
      </c>
      <c r="E337" s="123" t="s">
        <v>496</v>
      </c>
      <c r="F337" s="123" t="s">
        <v>688</v>
      </c>
      <c r="G337" s="125">
        <v>113.3</v>
      </c>
      <c r="H337" s="125">
        <v>113.5</v>
      </c>
      <c r="I337" s="127">
        <f t="shared" si="10"/>
        <v>100.17652250661959</v>
      </c>
    </row>
    <row r="338" spans="1:9" ht="101.25">
      <c r="A338" s="128">
        <f t="shared" si="11"/>
        <v>326</v>
      </c>
      <c r="B338" s="129" t="s">
        <v>497</v>
      </c>
      <c r="C338" s="123" t="s">
        <v>118</v>
      </c>
      <c r="D338" s="123" t="s">
        <v>72</v>
      </c>
      <c r="E338" s="123" t="s">
        <v>498</v>
      </c>
      <c r="F338" s="123"/>
      <c r="G338" s="125">
        <v>0.1</v>
      </c>
      <c r="H338" s="125">
        <v>0.1</v>
      </c>
      <c r="I338" s="127">
        <f t="shared" si="10"/>
        <v>100</v>
      </c>
    </row>
    <row r="339" spans="1:9" ht="33.75">
      <c r="A339" s="128">
        <f t="shared" si="11"/>
        <v>327</v>
      </c>
      <c r="B339" s="124" t="s">
        <v>685</v>
      </c>
      <c r="C339" s="123" t="s">
        <v>118</v>
      </c>
      <c r="D339" s="123" t="s">
        <v>72</v>
      </c>
      <c r="E339" s="123" t="s">
        <v>498</v>
      </c>
      <c r="F339" s="123" t="s">
        <v>686</v>
      </c>
      <c r="G339" s="125">
        <v>0.1</v>
      </c>
      <c r="H339" s="125">
        <v>0.1</v>
      </c>
      <c r="I339" s="127">
        <f t="shared" si="10"/>
        <v>100</v>
      </c>
    </row>
    <row r="340" spans="1:9" ht="11.25">
      <c r="A340" s="128">
        <f t="shared" si="11"/>
        <v>328</v>
      </c>
      <c r="B340" s="124" t="s">
        <v>687</v>
      </c>
      <c r="C340" s="123" t="s">
        <v>118</v>
      </c>
      <c r="D340" s="123" t="s">
        <v>72</v>
      </c>
      <c r="E340" s="123" t="s">
        <v>498</v>
      </c>
      <c r="F340" s="123" t="s">
        <v>688</v>
      </c>
      <c r="G340" s="125">
        <v>0.1</v>
      </c>
      <c r="H340" s="125">
        <v>0.1</v>
      </c>
      <c r="I340" s="127">
        <f t="shared" si="10"/>
        <v>100</v>
      </c>
    </row>
    <row r="341" spans="1:9" ht="11.25">
      <c r="A341" s="128">
        <f t="shared" si="11"/>
        <v>329</v>
      </c>
      <c r="B341" s="124" t="s">
        <v>705</v>
      </c>
      <c r="C341" s="123" t="s">
        <v>118</v>
      </c>
      <c r="D341" s="123" t="s">
        <v>72</v>
      </c>
      <c r="E341" s="123" t="s">
        <v>706</v>
      </c>
      <c r="F341" s="123"/>
      <c r="G341" s="125">
        <v>25657.1</v>
      </c>
      <c r="H341" s="126">
        <v>25124.7</v>
      </c>
      <c r="I341" s="127">
        <f t="shared" si="10"/>
        <v>97.92494085457827</v>
      </c>
    </row>
    <row r="342" spans="1:9" ht="22.5">
      <c r="A342" s="128">
        <f t="shared" si="11"/>
        <v>330</v>
      </c>
      <c r="B342" s="124" t="s">
        <v>707</v>
      </c>
      <c r="C342" s="123" t="s">
        <v>118</v>
      </c>
      <c r="D342" s="123" t="s">
        <v>72</v>
      </c>
      <c r="E342" s="123" t="s">
        <v>708</v>
      </c>
      <c r="F342" s="123"/>
      <c r="G342" s="125">
        <v>279.3</v>
      </c>
      <c r="H342" s="126">
        <v>242.3</v>
      </c>
      <c r="I342" s="127">
        <f t="shared" si="10"/>
        <v>86.75259577515216</v>
      </c>
    </row>
    <row r="343" spans="1:9" ht="56.25">
      <c r="A343" s="128">
        <f t="shared" si="11"/>
        <v>331</v>
      </c>
      <c r="B343" s="124" t="s">
        <v>709</v>
      </c>
      <c r="C343" s="123" t="s">
        <v>118</v>
      </c>
      <c r="D343" s="123" t="s">
        <v>72</v>
      </c>
      <c r="E343" s="123" t="s">
        <v>710</v>
      </c>
      <c r="F343" s="123"/>
      <c r="G343" s="125">
        <v>193.8</v>
      </c>
      <c r="H343" s="125">
        <v>193.8</v>
      </c>
      <c r="I343" s="127">
        <f t="shared" si="10"/>
        <v>100</v>
      </c>
    </row>
    <row r="344" spans="1:9" ht="33.75">
      <c r="A344" s="128">
        <f t="shared" si="11"/>
        <v>332</v>
      </c>
      <c r="B344" s="124" t="s">
        <v>685</v>
      </c>
      <c r="C344" s="123" t="s">
        <v>118</v>
      </c>
      <c r="D344" s="123" t="s">
        <v>72</v>
      </c>
      <c r="E344" s="123" t="s">
        <v>710</v>
      </c>
      <c r="F344" s="123" t="s">
        <v>686</v>
      </c>
      <c r="G344" s="125">
        <v>193.8</v>
      </c>
      <c r="H344" s="125">
        <v>193.8</v>
      </c>
      <c r="I344" s="127">
        <f t="shared" si="10"/>
        <v>100</v>
      </c>
    </row>
    <row r="345" spans="1:9" ht="11.25">
      <c r="A345" s="128">
        <f t="shared" si="11"/>
        <v>333</v>
      </c>
      <c r="B345" s="124" t="s">
        <v>687</v>
      </c>
      <c r="C345" s="123" t="s">
        <v>118</v>
      </c>
      <c r="D345" s="123" t="s">
        <v>72</v>
      </c>
      <c r="E345" s="123" t="s">
        <v>710</v>
      </c>
      <c r="F345" s="123" t="s">
        <v>688</v>
      </c>
      <c r="G345" s="125">
        <v>193.8</v>
      </c>
      <c r="H345" s="125">
        <v>193.8</v>
      </c>
      <c r="I345" s="127">
        <f t="shared" si="10"/>
        <v>100</v>
      </c>
    </row>
    <row r="346" spans="1:9" ht="67.5">
      <c r="A346" s="128">
        <f t="shared" si="11"/>
        <v>334</v>
      </c>
      <c r="B346" s="124" t="s">
        <v>711</v>
      </c>
      <c r="C346" s="123" t="s">
        <v>118</v>
      </c>
      <c r="D346" s="123" t="s">
        <v>72</v>
      </c>
      <c r="E346" s="123" t="s">
        <v>712</v>
      </c>
      <c r="F346" s="123"/>
      <c r="G346" s="125">
        <v>85.5</v>
      </c>
      <c r="H346" s="126">
        <v>48.5</v>
      </c>
      <c r="I346" s="127">
        <f t="shared" si="10"/>
        <v>56.72514619883041</v>
      </c>
    </row>
    <row r="347" spans="1:9" ht="33.75">
      <c r="A347" s="128">
        <f t="shared" si="11"/>
        <v>335</v>
      </c>
      <c r="B347" s="124" t="s">
        <v>685</v>
      </c>
      <c r="C347" s="123" t="s">
        <v>118</v>
      </c>
      <c r="D347" s="123" t="s">
        <v>72</v>
      </c>
      <c r="E347" s="123" t="s">
        <v>712</v>
      </c>
      <c r="F347" s="123" t="s">
        <v>686</v>
      </c>
      <c r="G347" s="125">
        <v>85.5</v>
      </c>
      <c r="H347" s="126">
        <v>48.5</v>
      </c>
      <c r="I347" s="127">
        <f t="shared" si="10"/>
        <v>56.72514619883041</v>
      </c>
    </row>
    <row r="348" spans="1:9" ht="11.25">
      <c r="A348" s="128">
        <f t="shared" si="11"/>
        <v>336</v>
      </c>
      <c r="B348" s="124" t="s">
        <v>687</v>
      </c>
      <c r="C348" s="123" t="s">
        <v>118</v>
      </c>
      <c r="D348" s="123" t="s">
        <v>72</v>
      </c>
      <c r="E348" s="123" t="s">
        <v>712</v>
      </c>
      <c r="F348" s="123" t="s">
        <v>688</v>
      </c>
      <c r="G348" s="125">
        <v>85.5</v>
      </c>
      <c r="H348" s="126">
        <v>48.5</v>
      </c>
      <c r="I348" s="127">
        <f t="shared" si="10"/>
        <v>56.72514619883041</v>
      </c>
    </row>
    <row r="349" spans="1:9" ht="33.75">
      <c r="A349" s="128">
        <f t="shared" si="11"/>
        <v>337</v>
      </c>
      <c r="B349" s="124" t="s">
        <v>713</v>
      </c>
      <c r="C349" s="123" t="s">
        <v>118</v>
      </c>
      <c r="D349" s="123" t="s">
        <v>72</v>
      </c>
      <c r="E349" s="123" t="s">
        <v>714</v>
      </c>
      <c r="F349" s="123"/>
      <c r="G349" s="125">
        <v>25377.8</v>
      </c>
      <c r="H349" s="126">
        <v>24882.4</v>
      </c>
      <c r="I349" s="127">
        <f t="shared" si="10"/>
        <v>98.04790013318728</v>
      </c>
    </row>
    <row r="350" spans="1:9" ht="90">
      <c r="A350" s="128">
        <f t="shared" si="11"/>
        <v>338</v>
      </c>
      <c r="B350" s="129" t="s">
        <v>715</v>
      </c>
      <c r="C350" s="123" t="s">
        <v>118</v>
      </c>
      <c r="D350" s="123" t="s">
        <v>72</v>
      </c>
      <c r="E350" s="123" t="s">
        <v>716</v>
      </c>
      <c r="F350" s="123"/>
      <c r="G350" s="125">
        <v>526.8</v>
      </c>
      <c r="H350" s="126">
        <v>509.4</v>
      </c>
      <c r="I350" s="127">
        <f t="shared" si="10"/>
        <v>96.69703872437358</v>
      </c>
    </row>
    <row r="351" spans="1:9" ht="33.75">
      <c r="A351" s="128">
        <f t="shared" si="11"/>
        <v>339</v>
      </c>
      <c r="B351" s="124" t="s">
        <v>685</v>
      </c>
      <c r="C351" s="123" t="s">
        <v>118</v>
      </c>
      <c r="D351" s="123" t="s">
        <v>72</v>
      </c>
      <c r="E351" s="123" t="s">
        <v>716</v>
      </c>
      <c r="F351" s="123" t="s">
        <v>686</v>
      </c>
      <c r="G351" s="125">
        <v>526.8</v>
      </c>
      <c r="H351" s="126">
        <v>509.4</v>
      </c>
      <c r="I351" s="127">
        <f t="shared" si="10"/>
        <v>96.69703872437358</v>
      </c>
    </row>
    <row r="352" spans="1:9" ht="11.25">
      <c r="A352" s="128">
        <f t="shared" si="11"/>
        <v>340</v>
      </c>
      <c r="B352" s="124" t="s">
        <v>687</v>
      </c>
      <c r="C352" s="123" t="s">
        <v>118</v>
      </c>
      <c r="D352" s="123" t="s">
        <v>72</v>
      </c>
      <c r="E352" s="123" t="s">
        <v>716</v>
      </c>
      <c r="F352" s="123" t="s">
        <v>688</v>
      </c>
      <c r="G352" s="125">
        <v>526.8</v>
      </c>
      <c r="H352" s="126">
        <v>509.4</v>
      </c>
      <c r="I352" s="127">
        <f t="shared" si="10"/>
        <v>96.69703872437358</v>
      </c>
    </row>
    <row r="353" spans="1:9" ht="90">
      <c r="A353" s="128">
        <f t="shared" si="11"/>
        <v>341</v>
      </c>
      <c r="B353" s="129" t="s">
        <v>717</v>
      </c>
      <c r="C353" s="123" t="s">
        <v>118</v>
      </c>
      <c r="D353" s="123" t="s">
        <v>72</v>
      </c>
      <c r="E353" s="123" t="s">
        <v>718</v>
      </c>
      <c r="F353" s="123"/>
      <c r="G353" s="125">
        <v>23.1</v>
      </c>
      <c r="H353" s="126"/>
      <c r="I353" s="127">
        <f t="shared" si="10"/>
        <v>0</v>
      </c>
    </row>
    <row r="354" spans="1:9" ht="33.75">
      <c r="A354" s="128">
        <f t="shared" si="11"/>
        <v>342</v>
      </c>
      <c r="B354" s="124" t="s">
        <v>685</v>
      </c>
      <c r="C354" s="123" t="s">
        <v>118</v>
      </c>
      <c r="D354" s="123" t="s">
        <v>72</v>
      </c>
      <c r="E354" s="123" t="s">
        <v>718</v>
      </c>
      <c r="F354" s="123" t="s">
        <v>686</v>
      </c>
      <c r="G354" s="125">
        <v>23.1</v>
      </c>
      <c r="H354" s="126"/>
      <c r="I354" s="127">
        <f t="shared" si="10"/>
        <v>0</v>
      </c>
    </row>
    <row r="355" spans="1:9" ht="11.25">
      <c r="A355" s="128">
        <f t="shared" si="11"/>
        <v>343</v>
      </c>
      <c r="B355" s="124" t="s">
        <v>687</v>
      </c>
      <c r="C355" s="123" t="s">
        <v>118</v>
      </c>
      <c r="D355" s="123" t="s">
        <v>72</v>
      </c>
      <c r="E355" s="123" t="s">
        <v>718</v>
      </c>
      <c r="F355" s="123" t="s">
        <v>688</v>
      </c>
      <c r="G355" s="125">
        <v>23.1</v>
      </c>
      <c r="H355" s="126"/>
      <c r="I355" s="127">
        <f t="shared" si="10"/>
        <v>0</v>
      </c>
    </row>
    <row r="356" spans="1:9" ht="56.25">
      <c r="A356" s="128">
        <f t="shared" si="11"/>
        <v>344</v>
      </c>
      <c r="B356" s="124" t="s">
        <v>719</v>
      </c>
      <c r="C356" s="123" t="s">
        <v>118</v>
      </c>
      <c r="D356" s="123" t="s">
        <v>72</v>
      </c>
      <c r="E356" s="123" t="s">
        <v>720</v>
      </c>
      <c r="F356" s="123"/>
      <c r="G356" s="125">
        <v>100</v>
      </c>
      <c r="H356" s="125">
        <v>100</v>
      </c>
      <c r="I356" s="127">
        <f t="shared" si="10"/>
        <v>100</v>
      </c>
    </row>
    <row r="357" spans="1:9" ht="33.75">
      <c r="A357" s="128">
        <f t="shared" si="11"/>
        <v>345</v>
      </c>
      <c r="B357" s="124" t="s">
        <v>685</v>
      </c>
      <c r="C357" s="123" t="s">
        <v>118</v>
      </c>
      <c r="D357" s="123" t="s">
        <v>72</v>
      </c>
      <c r="E357" s="123" t="s">
        <v>720</v>
      </c>
      <c r="F357" s="123" t="s">
        <v>686</v>
      </c>
      <c r="G357" s="125">
        <v>100</v>
      </c>
      <c r="H357" s="125">
        <v>100</v>
      </c>
      <c r="I357" s="127">
        <f t="shared" si="10"/>
        <v>100</v>
      </c>
    </row>
    <row r="358" spans="1:9" ht="11.25">
      <c r="A358" s="128">
        <f t="shared" si="11"/>
        <v>346</v>
      </c>
      <c r="B358" s="124" t="s">
        <v>687</v>
      </c>
      <c r="C358" s="123" t="s">
        <v>118</v>
      </c>
      <c r="D358" s="123" t="s">
        <v>72</v>
      </c>
      <c r="E358" s="123" t="s">
        <v>720</v>
      </c>
      <c r="F358" s="123" t="s">
        <v>688</v>
      </c>
      <c r="G358" s="125">
        <v>100</v>
      </c>
      <c r="H358" s="125">
        <v>100</v>
      </c>
      <c r="I358" s="127">
        <f t="shared" si="10"/>
        <v>100</v>
      </c>
    </row>
    <row r="359" spans="1:9" ht="56.25">
      <c r="A359" s="128">
        <f t="shared" si="11"/>
        <v>347</v>
      </c>
      <c r="B359" s="124" t="s">
        <v>721</v>
      </c>
      <c r="C359" s="123" t="s">
        <v>118</v>
      </c>
      <c r="D359" s="123" t="s">
        <v>72</v>
      </c>
      <c r="E359" s="123" t="s">
        <v>722</v>
      </c>
      <c r="F359" s="123"/>
      <c r="G359" s="125">
        <v>7593.2</v>
      </c>
      <c r="H359" s="126">
        <v>7465.1</v>
      </c>
      <c r="I359" s="127">
        <f t="shared" si="10"/>
        <v>98.3129642311542</v>
      </c>
    </row>
    <row r="360" spans="1:9" ht="33.75">
      <c r="A360" s="128">
        <f t="shared" si="11"/>
        <v>348</v>
      </c>
      <c r="B360" s="124" t="s">
        <v>685</v>
      </c>
      <c r="C360" s="123" t="s">
        <v>118</v>
      </c>
      <c r="D360" s="123" t="s">
        <v>72</v>
      </c>
      <c r="E360" s="123" t="s">
        <v>722</v>
      </c>
      <c r="F360" s="123" t="s">
        <v>686</v>
      </c>
      <c r="G360" s="125">
        <v>7593.2</v>
      </c>
      <c r="H360" s="126">
        <v>7465.1</v>
      </c>
      <c r="I360" s="127">
        <f t="shared" si="10"/>
        <v>98.3129642311542</v>
      </c>
    </row>
    <row r="361" spans="1:9" ht="11.25">
      <c r="A361" s="128">
        <f t="shared" si="11"/>
        <v>349</v>
      </c>
      <c r="B361" s="124" t="s">
        <v>687</v>
      </c>
      <c r="C361" s="123" t="s">
        <v>118</v>
      </c>
      <c r="D361" s="123" t="s">
        <v>72</v>
      </c>
      <c r="E361" s="123" t="s">
        <v>722</v>
      </c>
      <c r="F361" s="123" t="s">
        <v>688</v>
      </c>
      <c r="G361" s="125">
        <v>7593.2</v>
      </c>
      <c r="H361" s="126">
        <v>7465.1</v>
      </c>
      <c r="I361" s="127">
        <f t="shared" si="10"/>
        <v>98.3129642311542</v>
      </c>
    </row>
    <row r="362" spans="1:9" ht="56.25">
      <c r="A362" s="128">
        <f t="shared" si="11"/>
        <v>350</v>
      </c>
      <c r="B362" s="124" t="s">
        <v>723</v>
      </c>
      <c r="C362" s="123" t="s">
        <v>118</v>
      </c>
      <c r="D362" s="123" t="s">
        <v>72</v>
      </c>
      <c r="E362" s="123" t="s">
        <v>724</v>
      </c>
      <c r="F362" s="123"/>
      <c r="G362" s="125">
        <v>15064.7</v>
      </c>
      <c r="H362" s="126">
        <v>14777.8</v>
      </c>
      <c r="I362" s="127">
        <f t="shared" si="10"/>
        <v>98.09554787018658</v>
      </c>
    </row>
    <row r="363" spans="1:9" ht="33.75">
      <c r="A363" s="128">
        <f t="shared" si="11"/>
        <v>351</v>
      </c>
      <c r="B363" s="124" t="s">
        <v>685</v>
      </c>
      <c r="C363" s="123" t="s">
        <v>118</v>
      </c>
      <c r="D363" s="123" t="s">
        <v>72</v>
      </c>
      <c r="E363" s="123" t="s">
        <v>724</v>
      </c>
      <c r="F363" s="123" t="s">
        <v>686</v>
      </c>
      <c r="G363" s="125">
        <v>15064.7</v>
      </c>
      <c r="H363" s="126">
        <v>14777.8</v>
      </c>
      <c r="I363" s="127">
        <f t="shared" si="10"/>
        <v>98.09554787018658</v>
      </c>
    </row>
    <row r="364" spans="1:9" ht="11.25">
      <c r="A364" s="128">
        <f t="shared" si="11"/>
        <v>352</v>
      </c>
      <c r="B364" s="124" t="s">
        <v>687</v>
      </c>
      <c r="C364" s="123" t="s">
        <v>118</v>
      </c>
      <c r="D364" s="123" t="s">
        <v>72</v>
      </c>
      <c r="E364" s="123" t="s">
        <v>724</v>
      </c>
      <c r="F364" s="123" t="s">
        <v>688</v>
      </c>
      <c r="G364" s="125">
        <v>15064.7</v>
      </c>
      <c r="H364" s="126">
        <v>14777.8</v>
      </c>
      <c r="I364" s="127">
        <f t="shared" si="10"/>
        <v>98.09554787018658</v>
      </c>
    </row>
    <row r="365" spans="1:9" ht="67.5">
      <c r="A365" s="128">
        <f t="shared" si="11"/>
        <v>353</v>
      </c>
      <c r="B365" s="124" t="s">
        <v>725</v>
      </c>
      <c r="C365" s="123" t="s">
        <v>118</v>
      </c>
      <c r="D365" s="123" t="s">
        <v>72</v>
      </c>
      <c r="E365" s="123" t="s">
        <v>726</v>
      </c>
      <c r="F365" s="123"/>
      <c r="G365" s="125">
        <v>570</v>
      </c>
      <c r="H365" s="126">
        <v>530</v>
      </c>
      <c r="I365" s="127">
        <f t="shared" si="10"/>
        <v>92.98245614035088</v>
      </c>
    </row>
    <row r="366" spans="1:9" ht="11.25">
      <c r="A366" s="128">
        <f t="shared" si="11"/>
        <v>354</v>
      </c>
      <c r="B366" s="124" t="s">
        <v>651</v>
      </c>
      <c r="C366" s="123" t="s">
        <v>118</v>
      </c>
      <c r="D366" s="123" t="s">
        <v>72</v>
      </c>
      <c r="E366" s="123" t="s">
        <v>726</v>
      </c>
      <c r="F366" s="123" t="s">
        <v>79</v>
      </c>
      <c r="G366" s="125">
        <v>530</v>
      </c>
      <c r="H366" s="126">
        <v>530</v>
      </c>
      <c r="I366" s="127">
        <f t="shared" si="10"/>
        <v>100</v>
      </c>
    </row>
    <row r="367" spans="1:9" ht="11.25">
      <c r="A367" s="128">
        <f t="shared" si="11"/>
        <v>355</v>
      </c>
      <c r="B367" s="124" t="s">
        <v>113</v>
      </c>
      <c r="C367" s="123" t="s">
        <v>118</v>
      </c>
      <c r="D367" s="123" t="s">
        <v>72</v>
      </c>
      <c r="E367" s="123" t="s">
        <v>726</v>
      </c>
      <c r="F367" s="123" t="s">
        <v>652</v>
      </c>
      <c r="G367" s="125">
        <v>530</v>
      </c>
      <c r="H367" s="126">
        <v>530</v>
      </c>
      <c r="I367" s="127">
        <f t="shared" si="10"/>
        <v>100</v>
      </c>
    </row>
    <row r="368" spans="1:9" ht="33.75">
      <c r="A368" s="128">
        <f t="shared" si="11"/>
        <v>356</v>
      </c>
      <c r="B368" s="124" t="s">
        <v>685</v>
      </c>
      <c r="C368" s="123" t="s">
        <v>118</v>
      </c>
      <c r="D368" s="123" t="s">
        <v>72</v>
      </c>
      <c r="E368" s="123" t="s">
        <v>726</v>
      </c>
      <c r="F368" s="123" t="s">
        <v>686</v>
      </c>
      <c r="G368" s="125">
        <v>40</v>
      </c>
      <c r="H368" s="126"/>
      <c r="I368" s="127">
        <f t="shared" si="10"/>
        <v>0</v>
      </c>
    </row>
    <row r="369" spans="1:9" ht="11.25">
      <c r="A369" s="128">
        <f t="shared" si="11"/>
        <v>357</v>
      </c>
      <c r="B369" s="124" t="s">
        <v>687</v>
      </c>
      <c r="C369" s="123" t="s">
        <v>118</v>
      </c>
      <c r="D369" s="123" t="s">
        <v>72</v>
      </c>
      <c r="E369" s="123" t="s">
        <v>726</v>
      </c>
      <c r="F369" s="123" t="s">
        <v>688</v>
      </c>
      <c r="G369" s="125">
        <v>40</v>
      </c>
      <c r="H369" s="126"/>
      <c r="I369" s="127">
        <f t="shared" si="10"/>
        <v>0</v>
      </c>
    </row>
    <row r="370" spans="1:9" ht="112.5">
      <c r="A370" s="128">
        <f t="shared" si="11"/>
        <v>358</v>
      </c>
      <c r="B370" s="129" t="s">
        <v>727</v>
      </c>
      <c r="C370" s="123" t="s">
        <v>118</v>
      </c>
      <c r="D370" s="123" t="s">
        <v>72</v>
      </c>
      <c r="E370" s="123" t="s">
        <v>728</v>
      </c>
      <c r="F370" s="123"/>
      <c r="G370" s="125">
        <v>1500</v>
      </c>
      <c r="H370" s="125">
        <v>1500</v>
      </c>
      <c r="I370" s="127">
        <f t="shared" si="10"/>
        <v>100</v>
      </c>
    </row>
    <row r="371" spans="1:9" ht="11.25">
      <c r="A371" s="128">
        <f t="shared" si="11"/>
        <v>359</v>
      </c>
      <c r="B371" s="124" t="s">
        <v>651</v>
      </c>
      <c r="C371" s="123" t="s">
        <v>118</v>
      </c>
      <c r="D371" s="123" t="s">
        <v>72</v>
      </c>
      <c r="E371" s="123" t="s">
        <v>728</v>
      </c>
      <c r="F371" s="123" t="s">
        <v>79</v>
      </c>
      <c r="G371" s="125">
        <v>1260.3</v>
      </c>
      <c r="H371" s="125">
        <v>1260.3</v>
      </c>
      <c r="I371" s="127">
        <f t="shared" si="10"/>
        <v>100</v>
      </c>
    </row>
    <row r="372" spans="1:9" ht="11.25">
      <c r="A372" s="128">
        <f t="shared" si="11"/>
        <v>360</v>
      </c>
      <c r="B372" s="124" t="s">
        <v>113</v>
      </c>
      <c r="C372" s="123" t="s">
        <v>118</v>
      </c>
      <c r="D372" s="123" t="s">
        <v>72</v>
      </c>
      <c r="E372" s="123" t="s">
        <v>728</v>
      </c>
      <c r="F372" s="123" t="s">
        <v>652</v>
      </c>
      <c r="G372" s="125">
        <v>1260.3</v>
      </c>
      <c r="H372" s="125">
        <v>1260.3</v>
      </c>
      <c r="I372" s="127">
        <f t="shared" si="10"/>
        <v>100</v>
      </c>
    </row>
    <row r="373" spans="1:9" ht="33.75">
      <c r="A373" s="128">
        <f t="shared" si="11"/>
        <v>361</v>
      </c>
      <c r="B373" s="124" t="s">
        <v>685</v>
      </c>
      <c r="C373" s="123" t="s">
        <v>118</v>
      </c>
      <c r="D373" s="123" t="s">
        <v>72</v>
      </c>
      <c r="E373" s="123" t="s">
        <v>728</v>
      </c>
      <c r="F373" s="123" t="s">
        <v>686</v>
      </c>
      <c r="G373" s="125">
        <v>239.7</v>
      </c>
      <c r="H373" s="125">
        <v>239.7</v>
      </c>
      <c r="I373" s="127">
        <f t="shared" si="10"/>
        <v>100</v>
      </c>
    </row>
    <row r="374" spans="1:9" ht="11.25">
      <c r="A374" s="128">
        <f t="shared" si="11"/>
        <v>362</v>
      </c>
      <c r="B374" s="124" t="s">
        <v>687</v>
      </c>
      <c r="C374" s="123" t="s">
        <v>118</v>
      </c>
      <c r="D374" s="123" t="s">
        <v>72</v>
      </c>
      <c r="E374" s="123" t="s">
        <v>728</v>
      </c>
      <c r="F374" s="123" t="s">
        <v>688</v>
      </c>
      <c r="G374" s="125">
        <v>239.7</v>
      </c>
      <c r="H374" s="125">
        <v>239.7</v>
      </c>
      <c r="I374" s="127">
        <f t="shared" si="10"/>
        <v>100</v>
      </c>
    </row>
    <row r="375" spans="1:9" ht="22.5">
      <c r="A375" s="128">
        <f t="shared" si="11"/>
        <v>363</v>
      </c>
      <c r="B375" s="124" t="s">
        <v>356</v>
      </c>
      <c r="C375" s="123" t="s">
        <v>118</v>
      </c>
      <c r="D375" s="123" t="s">
        <v>357</v>
      </c>
      <c r="E375" s="123"/>
      <c r="F375" s="123"/>
      <c r="G375" s="125">
        <v>1550</v>
      </c>
      <c r="H375" s="126">
        <v>926.2</v>
      </c>
      <c r="I375" s="127">
        <f t="shared" si="10"/>
        <v>59.75483870967743</v>
      </c>
    </row>
    <row r="376" spans="1:9" ht="11.25">
      <c r="A376" s="128">
        <f t="shared" si="11"/>
        <v>364</v>
      </c>
      <c r="B376" s="124" t="s">
        <v>705</v>
      </c>
      <c r="C376" s="123" t="s">
        <v>118</v>
      </c>
      <c r="D376" s="123" t="s">
        <v>357</v>
      </c>
      <c r="E376" s="123" t="s">
        <v>706</v>
      </c>
      <c r="F376" s="123"/>
      <c r="G376" s="125">
        <v>1550</v>
      </c>
      <c r="H376" s="126">
        <v>926.2</v>
      </c>
      <c r="I376" s="127">
        <f t="shared" si="10"/>
        <v>59.75483870967743</v>
      </c>
    </row>
    <row r="377" spans="1:9" ht="22.5">
      <c r="A377" s="128">
        <f t="shared" si="11"/>
        <v>365</v>
      </c>
      <c r="B377" s="124" t="s">
        <v>729</v>
      </c>
      <c r="C377" s="123" t="s">
        <v>118</v>
      </c>
      <c r="D377" s="123" t="s">
        <v>357</v>
      </c>
      <c r="E377" s="123" t="s">
        <v>730</v>
      </c>
      <c r="F377" s="123"/>
      <c r="G377" s="125">
        <v>1550</v>
      </c>
      <c r="H377" s="126">
        <v>926.2</v>
      </c>
      <c r="I377" s="127">
        <f t="shared" si="10"/>
        <v>59.75483870967743</v>
      </c>
    </row>
    <row r="378" spans="1:9" ht="45">
      <c r="A378" s="128">
        <f t="shared" si="11"/>
        <v>366</v>
      </c>
      <c r="B378" s="124" t="s">
        <v>731</v>
      </c>
      <c r="C378" s="123" t="s">
        <v>118</v>
      </c>
      <c r="D378" s="123" t="s">
        <v>357</v>
      </c>
      <c r="E378" s="123" t="s">
        <v>732</v>
      </c>
      <c r="F378" s="123"/>
      <c r="G378" s="125">
        <v>1550</v>
      </c>
      <c r="H378" s="126">
        <v>926.2</v>
      </c>
      <c r="I378" s="127">
        <f t="shared" si="10"/>
        <v>59.75483870967743</v>
      </c>
    </row>
    <row r="379" spans="1:9" ht="22.5">
      <c r="A379" s="128">
        <f t="shared" si="11"/>
        <v>367</v>
      </c>
      <c r="B379" s="124" t="s">
        <v>483</v>
      </c>
      <c r="C379" s="123" t="s">
        <v>118</v>
      </c>
      <c r="D379" s="123" t="s">
        <v>357</v>
      </c>
      <c r="E379" s="123" t="s">
        <v>732</v>
      </c>
      <c r="F379" s="123" t="s">
        <v>484</v>
      </c>
      <c r="G379" s="125">
        <v>1550</v>
      </c>
      <c r="H379" s="126">
        <v>926.2</v>
      </c>
      <c r="I379" s="127">
        <f t="shared" si="10"/>
        <v>59.75483870967743</v>
      </c>
    </row>
    <row r="380" spans="1:9" ht="33.75">
      <c r="A380" s="128">
        <f t="shared" si="11"/>
        <v>368</v>
      </c>
      <c r="B380" s="124" t="s">
        <v>485</v>
      </c>
      <c r="C380" s="123" t="s">
        <v>118</v>
      </c>
      <c r="D380" s="123" t="s">
        <v>357</v>
      </c>
      <c r="E380" s="123" t="s">
        <v>732</v>
      </c>
      <c r="F380" s="123" t="s">
        <v>486</v>
      </c>
      <c r="G380" s="125">
        <v>1550</v>
      </c>
      <c r="H380" s="126">
        <v>926.2</v>
      </c>
      <c r="I380" s="127">
        <f t="shared" si="10"/>
        <v>59.75483870967743</v>
      </c>
    </row>
    <row r="381" spans="1:9" ht="11.25">
      <c r="A381" s="128">
        <f t="shared" si="11"/>
        <v>369</v>
      </c>
      <c r="B381" s="124" t="s">
        <v>469</v>
      </c>
      <c r="C381" s="123" t="s">
        <v>118</v>
      </c>
      <c r="D381" s="123" t="s">
        <v>74</v>
      </c>
      <c r="E381" s="123"/>
      <c r="F381" s="123"/>
      <c r="G381" s="125">
        <v>6736.5</v>
      </c>
      <c r="H381" s="131">
        <v>5432.6</v>
      </c>
      <c r="I381" s="127">
        <f t="shared" si="10"/>
        <v>80.64425146589475</v>
      </c>
    </row>
    <row r="382" spans="1:9" ht="11.25">
      <c r="A382" s="128">
        <f t="shared" si="11"/>
        <v>370</v>
      </c>
      <c r="B382" s="124" t="s">
        <v>75</v>
      </c>
      <c r="C382" s="123" t="s">
        <v>118</v>
      </c>
      <c r="D382" s="123" t="s">
        <v>76</v>
      </c>
      <c r="E382" s="123"/>
      <c r="F382" s="123"/>
      <c r="G382" s="125">
        <v>3192.1</v>
      </c>
      <c r="H382" s="126">
        <v>1888.2</v>
      </c>
      <c r="I382" s="127">
        <f t="shared" si="10"/>
        <v>59.15228219667304</v>
      </c>
    </row>
    <row r="383" spans="1:9" ht="22.5">
      <c r="A383" s="128">
        <f t="shared" si="11"/>
        <v>371</v>
      </c>
      <c r="B383" s="124" t="s">
        <v>679</v>
      </c>
      <c r="C383" s="123" t="s">
        <v>118</v>
      </c>
      <c r="D383" s="123" t="s">
        <v>76</v>
      </c>
      <c r="E383" s="123" t="s">
        <v>680</v>
      </c>
      <c r="F383" s="123"/>
      <c r="G383" s="125">
        <v>3192.1</v>
      </c>
      <c r="H383" s="126">
        <v>1888.2</v>
      </c>
      <c r="I383" s="127">
        <f t="shared" si="10"/>
        <v>59.15228219667304</v>
      </c>
    </row>
    <row r="384" spans="1:9" ht="22.5">
      <c r="A384" s="128">
        <f t="shared" si="11"/>
        <v>372</v>
      </c>
      <c r="B384" s="124" t="s">
        <v>733</v>
      </c>
      <c r="C384" s="123" t="s">
        <v>118</v>
      </c>
      <c r="D384" s="123" t="s">
        <v>76</v>
      </c>
      <c r="E384" s="123" t="s">
        <v>734</v>
      </c>
      <c r="F384" s="123"/>
      <c r="G384" s="125">
        <v>3192.1</v>
      </c>
      <c r="H384" s="126">
        <v>1888.2</v>
      </c>
      <c r="I384" s="127">
        <f t="shared" si="10"/>
        <v>59.15228219667304</v>
      </c>
    </row>
    <row r="385" spans="1:9" ht="56.25">
      <c r="A385" s="128">
        <f t="shared" si="11"/>
        <v>373</v>
      </c>
      <c r="B385" s="124" t="s">
        <v>735</v>
      </c>
      <c r="C385" s="123" t="s">
        <v>118</v>
      </c>
      <c r="D385" s="123" t="s">
        <v>76</v>
      </c>
      <c r="E385" s="123" t="s">
        <v>736</v>
      </c>
      <c r="F385" s="123"/>
      <c r="G385" s="125">
        <v>390.2</v>
      </c>
      <c r="H385" s="126">
        <v>125.9</v>
      </c>
      <c r="I385" s="127">
        <f t="shared" si="10"/>
        <v>32.2655048692978</v>
      </c>
    </row>
    <row r="386" spans="1:9" ht="22.5">
      <c r="A386" s="128">
        <f t="shared" si="11"/>
        <v>374</v>
      </c>
      <c r="B386" s="124" t="s">
        <v>737</v>
      </c>
      <c r="C386" s="123" t="s">
        <v>118</v>
      </c>
      <c r="D386" s="123" t="s">
        <v>76</v>
      </c>
      <c r="E386" s="123" t="s">
        <v>736</v>
      </c>
      <c r="F386" s="123" t="s">
        <v>738</v>
      </c>
      <c r="G386" s="125">
        <v>390.2</v>
      </c>
      <c r="H386" s="126">
        <v>125.9</v>
      </c>
      <c r="I386" s="127">
        <f t="shared" si="10"/>
        <v>32.2655048692978</v>
      </c>
    </row>
    <row r="387" spans="1:9" ht="22.5">
      <c r="A387" s="128">
        <f t="shared" si="11"/>
        <v>375</v>
      </c>
      <c r="B387" s="124" t="s">
        <v>739</v>
      </c>
      <c r="C387" s="123" t="s">
        <v>118</v>
      </c>
      <c r="D387" s="123" t="s">
        <v>76</v>
      </c>
      <c r="E387" s="123" t="s">
        <v>736</v>
      </c>
      <c r="F387" s="123" t="s">
        <v>740</v>
      </c>
      <c r="G387" s="125">
        <v>390.2</v>
      </c>
      <c r="H387" s="126">
        <v>125.9</v>
      </c>
      <c r="I387" s="127">
        <f t="shared" si="10"/>
        <v>32.2655048692978</v>
      </c>
    </row>
    <row r="388" spans="1:9" ht="67.5">
      <c r="A388" s="128">
        <f t="shared" si="11"/>
        <v>376</v>
      </c>
      <c r="B388" s="124" t="s">
        <v>741</v>
      </c>
      <c r="C388" s="123" t="s">
        <v>118</v>
      </c>
      <c r="D388" s="123" t="s">
        <v>76</v>
      </c>
      <c r="E388" s="123" t="s">
        <v>742</v>
      </c>
      <c r="F388" s="123"/>
      <c r="G388" s="125">
        <v>1306.3</v>
      </c>
      <c r="H388" s="126">
        <v>601.4</v>
      </c>
      <c r="I388" s="127">
        <f t="shared" si="10"/>
        <v>46.03842915103728</v>
      </c>
    </row>
    <row r="389" spans="1:9" ht="22.5">
      <c r="A389" s="128">
        <f t="shared" si="11"/>
        <v>377</v>
      </c>
      <c r="B389" s="124" t="s">
        <v>737</v>
      </c>
      <c r="C389" s="123" t="s">
        <v>118</v>
      </c>
      <c r="D389" s="123" t="s">
        <v>76</v>
      </c>
      <c r="E389" s="123" t="s">
        <v>742</v>
      </c>
      <c r="F389" s="123" t="s">
        <v>738</v>
      </c>
      <c r="G389" s="125">
        <v>1306.3</v>
      </c>
      <c r="H389" s="126">
        <v>601.4</v>
      </c>
      <c r="I389" s="127">
        <f t="shared" si="10"/>
        <v>46.03842915103728</v>
      </c>
    </row>
    <row r="390" spans="1:9" ht="22.5">
      <c r="A390" s="128">
        <f t="shared" si="11"/>
        <v>378</v>
      </c>
      <c r="B390" s="124" t="s">
        <v>739</v>
      </c>
      <c r="C390" s="123" t="s">
        <v>118</v>
      </c>
      <c r="D390" s="123" t="s">
        <v>76</v>
      </c>
      <c r="E390" s="123" t="s">
        <v>742</v>
      </c>
      <c r="F390" s="123" t="s">
        <v>740</v>
      </c>
      <c r="G390" s="125">
        <v>1306.3</v>
      </c>
      <c r="H390" s="126">
        <v>601.4</v>
      </c>
      <c r="I390" s="127">
        <f t="shared" si="10"/>
        <v>46.03842915103728</v>
      </c>
    </row>
    <row r="391" spans="1:9" ht="78.75">
      <c r="A391" s="128">
        <f t="shared" si="11"/>
        <v>379</v>
      </c>
      <c r="B391" s="129" t="s">
        <v>743</v>
      </c>
      <c r="C391" s="123" t="s">
        <v>118</v>
      </c>
      <c r="D391" s="123" t="s">
        <v>76</v>
      </c>
      <c r="E391" s="123" t="s">
        <v>744</v>
      </c>
      <c r="F391" s="123"/>
      <c r="G391" s="125">
        <v>1495.6</v>
      </c>
      <c r="H391" s="126">
        <v>1160.9</v>
      </c>
      <c r="I391" s="127">
        <f t="shared" si="10"/>
        <v>77.62102166354641</v>
      </c>
    </row>
    <row r="392" spans="1:9" ht="22.5">
      <c r="A392" s="128">
        <f t="shared" si="11"/>
        <v>380</v>
      </c>
      <c r="B392" s="124" t="s">
        <v>737</v>
      </c>
      <c r="C392" s="123" t="s">
        <v>118</v>
      </c>
      <c r="D392" s="123" t="s">
        <v>76</v>
      </c>
      <c r="E392" s="123" t="s">
        <v>744</v>
      </c>
      <c r="F392" s="123" t="s">
        <v>738</v>
      </c>
      <c r="G392" s="125">
        <v>1495.6</v>
      </c>
      <c r="H392" s="126">
        <v>1160.9</v>
      </c>
      <c r="I392" s="127">
        <f t="shared" si="10"/>
        <v>77.62102166354641</v>
      </c>
    </row>
    <row r="393" spans="1:9" ht="22.5">
      <c r="A393" s="128">
        <f t="shared" si="11"/>
        <v>381</v>
      </c>
      <c r="B393" s="124" t="s">
        <v>739</v>
      </c>
      <c r="C393" s="123" t="s">
        <v>118</v>
      </c>
      <c r="D393" s="123" t="s">
        <v>76</v>
      </c>
      <c r="E393" s="123" t="s">
        <v>744</v>
      </c>
      <c r="F393" s="123" t="s">
        <v>740</v>
      </c>
      <c r="G393" s="125">
        <v>1495.6</v>
      </c>
      <c r="H393" s="126">
        <v>1160.9</v>
      </c>
      <c r="I393" s="127">
        <f t="shared" si="10"/>
        <v>77.62102166354641</v>
      </c>
    </row>
    <row r="394" spans="1:9" ht="11.25">
      <c r="A394" s="128">
        <f t="shared" si="11"/>
        <v>382</v>
      </c>
      <c r="B394" s="124" t="s">
        <v>222</v>
      </c>
      <c r="C394" s="123" t="s">
        <v>118</v>
      </c>
      <c r="D394" s="123" t="s">
        <v>223</v>
      </c>
      <c r="E394" s="123"/>
      <c r="F394" s="123"/>
      <c r="G394" s="125">
        <v>3544.4</v>
      </c>
      <c r="H394" s="125">
        <v>3544.4</v>
      </c>
      <c r="I394" s="127">
        <f t="shared" si="10"/>
        <v>100</v>
      </c>
    </row>
    <row r="395" spans="1:9" ht="22.5">
      <c r="A395" s="128">
        <f t="shared" si="11"/>
        <v>383</v>
      </c>
      <c r="B395" s="124" t="s">
        <v>521</v>
      </c>
      <c r="C395" s="123" t="s">
        <v>118</v>
      </c>
      <c r="D395" s="123" t="s">
        <v>223</v>
      </c>
      <c r="E395" s="123" t="s">
        <v>522</v>
      </c>
      <c r="F395" s="123"/>
      <c r="G395" s="125">
        <v>3544.4</v>
      </c>
      <c r="H395" s="125">
        <v>3544.4</v>
      </c>
      <c r="I395" s="127">
        <f t="shared" si="10"/>
        <v>100</v>
      </c>
    </row>
    <row r="396" spans="1:9" ht="22.5">
      <c r="A396" s="128">
        <f t="shared" si="11"/>
        <v>384</v>
      </c>
      <c r="B396" s="124" t="s">
        <v>523</v>
      </c>
      <c r="C396" s="123" t="s">
        <v>118</v>
      </c>
      <c r="D396" s="123" t="s">
        <v>223</v>
      </c>
      <c r="E396" s="123" t="s">
        <v>524</v>
      </c>
      <c r="F396" s="123"/>
      <c r="G396" s="125">
        <v>3544.4</v>
      </c>
      <c r="H396" s="125">
        <v>3544.4</v>
      </c>
      <c r="I396" s="127">
        <f t="shared" si="10"/>
        <v>100</v>
      </c>
    </row>
    <row r="397" spans="1:9" ht="56.25">
      <c r="A397" s="128">
        <f t="shared" si="11"/>
        <v>385</v>
      </c>
      <c r="B397" s="124" t="s">
        <v>745</v>
      </c>
      <c r="C397" s="123" t="s">
        <v>118</v>
      </c>
      <c r="D397" s="123" t="s">
        <v>223</v>
      </c>
      <c r="E397" s="123" t="s">
        <v>746</v>
      </c>
      <c r="F397" s="123"/>
      <c r="G397" s="125">
        <v>3544.4</v>
      </c>
      <c r="H397" s="125">
        <v>3544.4</v>
      </c>
      <c r="I397" s="127">
        <f t="shared" si="10"/>
        <v>100</v>
      </c>
    </row>
    <row r="398" spans="1:9" ht="22.5">
      <c r="A398" s="128">
        <f t="shared" si="11"/>
        <v>386</v>
      </c>
      <c r="B398" s="124" t="s">
        <v>483</v>
      </c>
      <c r="C398" s="123" t="s">
        <v>118</v>
      </c>
      <c r="D398" s="123" t="s">
        <v>223</v>
      </c>
      <c r="E398" s="123" t="s">
        <v>746</v>
      </c>
      <c r="F398" s="123" t="s">
        <v>484</v>
      </c>
      <c r="G398" s="125">
        <v>3544.4</v>
      </c>
      <c r="H398" s="125">
        <v>3544.4</v>
      </c>
      <c r="I398" s="127">
        <f aca="true" t="shared" si="12" ref="I398:I461">H398/G398*100</f>
        <v>100</v>
      </c>
    </row>
    <row r="399" spans="1:9" ht="33.75">
      <c r="A399" s="128">
        <f aca="true" t="shared" si="13" ref="A399:A462">A398+1</f>
        <v>387</v>
      </c>
      <c r="B399" s="124" t="s">
        <v>485</v>
      </c>
      <c r="C399" s="123" t="s">
        <v>118</v>
      </c>
      <c r="D399" s="123" t="s">
        <v>223</v>
      </c>
      <c r="E399" s="123" t="s">
        <v>746</v>
      </c>
      <c r="F399" s="123" t="s">
        <v>486</v>
      </c>
      <c r="G399" s="125">
        <v>3544.4</v>
      </c>
      <c r="H399" s="125">
        <v>3544.4</v>
      </c>
      <c r="I399" s="127">
        <f t="shared" si="12"/>
        <v>100</v>
      </c>
    </row>
    <row r="400" spans="1:9" ht="11.25">
      <c r="A400" s="128">
        <f t="shared" si="13"/>
        <v>388</v>
      </c>
      <c r="B400" s="124" t="s">
        <v>73</v>
      </c>
      <c r="C400" s="123" t="s">
        <v>118</v>
      </c>
      <c r="D400" s="123" t="s">
        <v>110</v>
      </c>
      <c r="E400" s="123"/>
      <c r="F400" s="123"/>
      <c r="G400" s="125">
        <v>4441.1</v>
      </c>
      <c r="H400" s="131">
        <v>4381</v>
      </c>
      <c r="I400" s="127">
        <f t="shared" si="12"/>
        <v>98.64673166557833</v>
      </c>
    </row>
    <row r="401" spans="1:9" ht="11.25">
      <c r="A401" s="128">
        <f t="shared" si="13"/>
        <v>389</v>
      </c>
      <c r="B401" s="124" t="s">
        <v>392</v>
      </c>
      <c r="C401" s="123" t="s">
        <v>118</v>
      </c>
      <c r="D401" s="123" t="s">
        <v>393</v>
      </c>
      <c r="E401" s="123"/>
      <c r="F401" s="123"/>
      <c r="G401" s="125">
        <v>80.4</v>
      </c>
      <c r="H401" s="125">
        <v>80.4</v>
      </c>
      <c r="I401" s="127">
        <f t="shared" si="12"/>
        <v>100</v>
      </c>
    </row>
    <row r="402" spans="1:9" ht="33.75">
      <c r="A402" s="128">
        <f t="shared" si="13"/>
        <v>390</v>
      </c>
      <c r="B402" s="124" t="s">
        <v>491</v>
      </c>
      <c r="C402" s="123" t="s">
        <v>118</v>
      </c>
      <c r="D402" s="123" t="s">
        <v>393</v>
      </c>
      <c r="E402" s="123" t="s">
        <v>492</v>
      </c>
      <c r="F402" s="123"/>
      <c r="G402" s="125">
        <v>80.4</v>
      </c>
      <c r="H402" s="125">
        <v>80.4</v>
      </c>
      <c r="I402" s="127">
        <f t="shared" si="12"/>
        <v>100</v>
      </c>
    </row>
    <row r="403" spans="1:9" ht="33.75">
      <c r="A403" s="128">
        <f t="shared" si="13"/>
        <v>391</v>
      </c>
      <c r="B403" s="124" t="s">
        <v>493</v>
      </c>
      <c r="C403" s="123" t="s">
        <v>118</v>
      </c>
      <c r="D403" s="123" t="s">
        <v>393</v>
      </c>
      <c r="E403" s="123" t="s">
        <v>494</v>
      </c>
      <c r="F403" s="123"/>
      <c r="G403" s="125">
        <v>80.4</v>
      </c>
      <c r="H403" s="125">
        <v>80.4</v>
      </c>
      <c r="I403" s="127">
        <f t="shared" si="12"/>
        <v>100</v>
      </c>
    </row>
    <row r="404" spans="1:9" ht="101.25">
      <c r="A404" s="128">
        <f t="shared" si="13"/>
        <v>392</v>
      </c>
      <c r="B404" s="129" t="s">
        <v>495</v>
      </c>
      <c r="C404" s="123" t="s">
        <v>118</v>
      </c>
      <c r="D404" s="123" t="s">
        <v>393</v>
      </c>
      <c r="E404" s="123" t="s">
        <v>496</v>
      </c>
      <c r="F404" s="123"/>
      <c r="G404" s="125">
        <v>80.4</v>
      </c>
      <c r="H404" s="125">
        <v>80.4</v>
      </c>
      <c r="I404" s="127">
        <f t="shared" si="12"/>
        <v>100</v>
      </c>
    </row>
    <row r="405" spans="1:9" ht="11.25">
      <c r="A405" s="128">
        <f t="shared" si="13"/>
        <v>393</v>
      </c>
      <c r="B405" s="124" t="s">
        <v>651</v>
      </c>
      <c r="C405" s="123" t="s">
        <v>118</v>
      </c>
      <c r="D405" s="123" t="s">
        <v>393</v>
      </c>
      <c r="E405" s="123" t="s">
        <v>496</v>
      </c>
      <c r="F405" s="123" t="s">
        <v>79</v>
      </c>
      <c r="G405" s="125">
        <v>80.4</v>
      </c>
      <c r="H405" s="125">
        <v>80.4</v>
      </c>
      <c r="I405" s="127">
        <f t="shared" si="12"/>
        <v>100</v>
      </c>
    </row>
    <row r="406" spans="1:9" ht="11.25">
      <c r="A406" s="128">
        <f t="shared" si="13"/>
        <v>394</v>
      </c>
      <c r="B406" s="124" t="s">
        <v>113</v>
      </c>
      <c r="C406" s="123" t="s">
        <v>118</v>
      </c>
      <c r="D406" s="123" t="s">
        <v>393</v>
      </c>
      <c r="E406" s="123" t="s">
        <v>496</v>
      </c>
      <c r="F406" s="123" t="s">
        <v>652</v>
      </c>
      <c r="G406" s="125">
        <v>80.4</v>
      </c>
      <c r="H406" s="125">
        <v>80.4</v>
      </c>
      <c r="I406" s="127">
        <f t="shared" si="12"/>
        <v>100</v>
      </c>
    </row>
    <row r="407" spans="1:9" ht="11.25">
      <c r="A407" s="128">
        <f t="shared" si="13"/>
        <v>395</v>
      </c>
      <c r="B407" s="124" t="s">
        <v>85</v>
      </c>
      <c r="C407" s="123" t="s">
        <v>118</v>
      </c>
      <c r="D407" s="123" t="s">
        <v>86</v>
      </c>
      <c r="E407" s="123"/>
      <c r="F407" s="123"/>
      <c r="G407" s="125">
        <v>4360.7</v>
      </c>
      <c r="H407" s="126">
        <v>4300.6</v>
      </c>
      <c r="I407" s="127">
        <f t="shared" si="12"/>
        <v>98.62178090673517</v>
      </c>
    </row>
    <row r="408" spans="1:9" ht="22.5">
      <c r="A408" s="128">
        <f t="shared" si="13"/>
        <v>396</v>
      </c>
      <c r="B408" s="124" t="s">
        <v>747</v>
      </c>
      <c r="C408" s="123" t="s">
        <v>118</v>
      </c>
      <c r="D408" s="123" t="s">
        <v>86</v>
      </c>
      <c r="E408" s="123" t="s">
        <v>254</v>
      </c>
      <c r="F408" s="123"/>
      <c r="G408" s="125">
        <v>4360.7</v>
      </c>
      <c r="H408" s="126">
        <v>4300.6</v>
      </c>
      <c r="I408" s="127">
        <f t="shared" si="12"/>
        <v>98.62178090673517</v>
      </c>
    </row>
    <row r="409" spans="1:9" ht="22.5">
      <c r="A409" s="128">
        <f t="shared" si="13"/>
        <v>397</v>
      </c>
      <c r="B409" s="124" t="s">
        <v>748</v>
      </c>
      <c r="C409" s="123" t="s">
        <v>118</v>
      </c>
      <c r="D409" s="123" t="s">
        <v>86</v>
      </c>
      <c r="E409" s="123" t="s">
        <v>749</v>
      </c>
      <c r="F409" s="123"/>
      <c r="G409" s="125">
        <v>3380.7</v>
      </c>
      <c r="H409" s="126">
        <v>3361.3</v>
      </c>
      <c r="I409" s="127">
        <f t="shared" si="12"/>
        <v>99.42615434673293</v>
      </c>
    </row>
    <row r="410" spans="1:9" ht="112.5">
      <c r="A410" s="128">
        <f t="shared" si="13"/>
        <v>398</v>
      </c>
      <c r="B410" s="129" t="s">
        <v>750</v>
      </c>
      <c r="C410" s="123" t="s">
        <v>118</v>
      </c>
      <c r="D410" s="123" t="s">
        <v>86</v>
      </c>
      <c r="E410" s="123" t="s">
        <v>751</v>
      </c>
      <c r="F410" s="123"/>
      <c r="G410" s="125">
        <v>34.7</v>
      </c>
      <c r="H410" s="126">
        <v>15.4</v>
      </c>
      <c r="I410" s="127">
        <f t="shared" si="12"/>
        <v>44.38040345821325</v>
      </c>
    </row>
    <row r="411" spans="1:9" ht="33.75">
      <c r="A411" s="128">
        <f t="shared" si="13"/>
        <v>399</v>
      </c>
      <c r="B411" s="124" t="s">
        <v>685</v>
      </c>
      <c r="C411" s="123" t="s">
        <v>118</v>
      </c>
      <c r="D411" s="123" t="s">
        <v>86</v>
      </c>
      <c r="E411" s="123" t="s">
        <v>751</v>
      </c>
      <c r="F411" s="123" t="s">
        <v>686</v>
      </c>
      <c r="G411" s="125">
        <v>34.7</v>
      </c>
      <c r="H411" s="126">
        <v>15.4</v>
      </c>
      <c r="I411" s="127">
        <f t="shared" si="12"/>
        <v>44.38040345821325</v>
      </c>
    </row>
    <row r="412" spans="1:9" ht="11.25">
      <c r="A412" s="128">
        <f t="shared" si="13"/>
        <v>400</v>
      </c>
      <c r="B412" s="124" t="s">
        <v>687</v>
      </c>
      <c r="C412" s="123" t="s">
        <v>118</v>
      </c>
      <c r="D412" s="123" t="s">
        <v>86</v>
      </c>
      <c r="E412" s="123" t="s">
        <v>751</v>
      </c>
      <c r="F412" s="123" t="s">
        <v>688</v>
      </c>
      <c r="G412" s="125">
        <v>34.7</v>
      </c>
      <c r="H412" s="126">
        <v>15.4</v>
      </c>
      <c r="I412" s="127">
        <f t="shared" si="12"/>
        <v>44.38040345821325</v>
      </c>
    </row>
    <row r="413" spans="1:9" ht="67.5">
      <c r="A413" s="128">
        <f t="shared" si="13"/>
        <v>401</v>
      </c>
      <c r="B413" s="124" t="s">
        <v>752</v>
      </c>
      <c r="C413" s="123" t="s">
        <v>118</v>
      </c>
      <c r="D413" s="123" t="s">
        <v>86</v>
      </c>
      <c r="E413" s="123" t="s">
        <v>753</v>
      </c>
      <c r="F413" s="123"/>
      <c r="G413" s="125">
        <v>3346</v>
      </c>
      <c r="H413" s="125">
        <v>3346</v>
      </c>
      <c r="I413" s="127">
        <f t="shared" si="12"/>
        <v>100</v>
      </c>
    </row>
    <row r="414" spans="1:9" ht="33.75">
      <c r="A414" s="128">
        <f t="shared" si="13"/>
        <v>402</v>
      </c>
      <c r="B414" s="124" t="s">
        <v>685</v>
      </c>
      <c r="C414" s="123" t="s">
        <v>118</v>
      </c>
      <c r="D414" s="123" t="s">
        <v>86</v>
      </c>
      <c r="E414" s="123" t="s">
        <v>753</v>
      </c>
      <c r="F414" s="123" t="s">
        <v>686</v>
      </c>
      <c r="G414" s="125">
        <v>3346</v>
      </c>
      <c r="H414" s="125">
        <v>3346</v>
      </c>
      <c r="I414" s="127">
        <f t="shared" si="12"/>
        <v>100</v>
      </c>
    </row>
    <row r="415" spans="1:9" ht="11.25">
      <c r="A415" s="128">
        <f t="shared" si="13"/>
        <v>403</v>
      </c>
      <c r="B415" s="124" t="s">
        <v>687</v>
      </c>
      <c r="C415" s="123" t="s">
        <v>118</v>
      </c>
      <c r="D415" s="123" t="s">
        <v>86</v>
      </c>
      <c r="E415" s="123" t="s">
        <v>753</v>
      </c>
      <c r="F415" s="123" t="s">
        <v>688</v>
      </c>
      <c r="G415" s="125">
        <v>3346</v>
      </c>
      <c r="H415" s="125">
        <v>3346</v>
      </c>
      <c r="I415" s="127">
        <f t="shared" si="12"/>
        <v>100</v>
      </c>
    </row>
    <row r="416" spans="1:9" ht="11.25">
      <c r="A416" s="128">
        <f t="shared" si="13"/>
        <v>404</v>
      </c>
      <c r="B416" s="124" t="s">
        <v>511</v>
      </c>
      <c r="C416" s="123" t="s">
        <v>118</v>
      </c>
      <c r="D416" s="123" t="s">
        <v>86</v>
      </c>
      <c r="E416" s="123" t="s">
        <v>754</v>
      </c>
      <c r="F416" s="123"/>
      <c r="G416" s="125">
        <v>980</v>
      </c>
      <c r="H416" s="126">
        <v>939.3</v>
      </c>
      <c r="I416" s="127">
        <f t="shared" si="12"/>
        <v>95.84693877551021</v>
      </c>
    </row>
    <row r="417" spans="1:9" ht="78.75">
      <c r="A417" s="128">
        <f t="shared" si="13"/>
        <v>405</v>
      </c>
      <c r="B417" s="129" t="s">
        <v>755</v>
      </c>
      <c r="C417" s="123" t="s">
        <v>118</v>
      </c>
      <c r="D417" s="123" t="s">
        <v>86</v>
      </c>
      <c r="E417" s="123" t="s">
        <v>756</v>
      </c>
      <c r="F417" s="123"/>
      <c r="G417" s="125">
        <v>980</v>
      </c>
      <c r="H417" s="126">
        <v>939.3</v>
      </c>
      <c r="I417" s="127">
        <f t="shared" si="12"/>
        <v>95.84693877551021</v>
      </c>
    </row>
    <row r="418" spans="1:9" ht="22.5">
      <c r="A418" s="128">
        <f t="shared" si="13"/>
        <v>406</v>
      </c>
      <c r="B418" s="124" t="s">
        <v>483</v>
      </c>
      <c r="C418" s="123" t="s">
        <v>118</v>
      </c>
      <c r="D418" s="123" t="s">
        <v>86</v>
      </c>
      <c r="E418" s="123" t="s">
        <v>756</v>
      </c>
      <c r="F418" s="123" t="s">
        <v>484</v>
      </c>
      <c r="G418" s="125">
        <v>980</v>
      </c>
      <c r="H418" s="126">
        <v>939.3</v>
      </c>
      <c r="I418" s="127">
        <f t="shared" si="12"/>
        <v>95.84693877551021</v>
      </c>
    </row>
    <row r="419" spans="1:9" ht="33.75">
      <c r="A419" s="128">
        <f t="shared" si="13"/>
        <v>407</v>
      </c>
      <c r="B419" s="124" t="s">
        <v>485</v>
      </c>
      <c r="C419" s="123" t="s">
        <v>118</v>
      </c>
      <c r="D419" s="123" t="s">
        <v>86</v>
      </c>
      <c r="E419" s="123" t="s">
        <v>756</v>
      </c>
      <c r="F419" s="123" t="s">
        <v>486</v>
      </c>
      <c r="G419" s="125">
        <v>980</v>
      </c>
      <c r="H419" s="126">
        <v>939.3</v>
      </c>
      <c r="I419" s="127">
        <f t="shared" si="12"/>
        <v>95.84693877551021</v>
      </c>
    </row>
    <row r="420" spans="1:9" ht="21.75">
      <c r="A420" s="165">
        <f t="shared" si="13"/>
        <v>408</v>
      </c>
      <c r="B420" s="164" t="s">
        <v>100</v>
      </c>
      <c r="C420" s="135" t="s">
        <v>138</v>
      </c>
      <c r="D420" s="135"/>
      <c r="E420" s="135"/>
      <c r="F420" s="135"/>
      <c r="G420" s="136">
        <v>502034.9</v>
      </c>
      <c r="H420" s="137">
        <v>493236.1</v>
      </c>
      <c r="I420" s="138">
        <f t="shared" si="12"/>
        <v>98.24737284200758</v>
      </c>
    </row>
    <row r="421" spans="1:9" ht="11.25">
      <c r="A421" s="128">
        <f t="shared" si="13"/>
        <v>409</v>
      </c>
      <c r="B421" s="124" t="s">
        <v>468</v>
      </c>
      <c r="C421" s="123" t="s">
        <v>138</v>
      </c>
      <c r="D421" s="123" t="s">
        <v>67</v>
      </c>
      <c r="E421" s="123"/>
      <c r="F421" s="123"/>
      <c r="G421" s="125">
        <v>480811.1</v>
      </c>
      <c r="H421" s="131">
        <v>474636.8</v>
      </c>
      <c r="I421" s="127">
        <f t="shared" si="12"/>
        <v>98.71585743340783</v>
      </c>
    </row>
    <row r="422" spans="1:9" ht="11.25">
      <c r="A422" s="128">
        <f t="shared" si="13"/>
        <v>410</v>
      </c>
      <c r="B422" s="124" t="s">
        <v>101</v>
      </c>
      <c r="C422" s="123" t="s">
        <v>138</v>
      </c>
      <c r="D422" s="123" t="s">
        <v>102</v>
      </c>
      <c r="E422" s="123"/>
      <c r="F422" s="123"/>
      <c r="G422" s="125">
        <v>130953.4</v>
      </c>
      <c r="H422" s="126">
        <v>128098.1</v>
      </c>
      <c r="I422" s="127">
        <f t="shared" si="12"/>
        <v>97.81960605833831</v>
      </c>
    </row>
    <row r="423" spans="1:9" ht="22.5">
      <c r="A423" s="128">
        <f t="shared" si="13"/>
        <v>411</v>
      </c>
      <c r="B423" s="124" t="s">
        <v>757</v>
      </c>
      <c r="C423" s="123" t="s">
        <v>138</v>
      </c>
      <c r="D423" s="123" t="s">
        <v>102</v>
      </c>
      <c r="E423" s="123" t="s">
        <v>758</v>
      </c>
      <c r="F423" s="123"/>
      <c r="G423" s="125">
        <v>130894.6</v>
      </c>
      <c r="H423" s="126">
        <v>128039.3</v>
      </c>
      <c r="I423" s="127">
        <f t="shared" si="12"/>
        <v>97.81862658963777</v>
      </c>
    </row>
    <row r="424" spans="1:13" ht="22.5">
      <c r="A424" s="128">
        <f t="shared" si="13"/>
        <v>412</v>
      </c>
      <c r="B424" s="124" t="s">
        <v>759</v>
      </c>
      <c r="C424" s="123" t="s">
        <v>138</v>
      </c>
      <c r="D424" s="123" t="s">
        <v>102</v>
      </c>
      <c r="E424" s="123" t="s">
        <v>760</v>
      </c>
      <c r="F424" s="123"/>
      <c r="G424" s="125">
        <v>128226.7</v>
      </c>
      <c r="H424" s="126">
        <v>125416.5</v>
      </c>
      <c r="I424" s="127">
        <f t="shared" si="12"/>
        <v>97.8084127564696</v>
      </c>
      <c r="M424" s="166"/>
    </row>
    <row r="425" spans="1:13" ht="86.25" customHeight="1">
      <c r="A425" s="128">
        <f t="shared" si="13"/>
        <v>413</v>
      </c>
      <c r="B425" s="129" t="s">
        <v>761</v>
      </c>
      <c r="C425" s="123" t="s">
        <v>138</v>
      </c>
      <c r="D425" s="123" t="s">
        <v>102</v>
      </c>
      <c r="E425" s="123" t="s">
        <v>762</v>
      </c>
      <c r="F425" s="123"/>
      <c r="G425" s="125">
        <v>5337.1</v>
      </c>
      <c r="H425" s="126">
        <v>5198.4</v>
      </c>
      <c r="I425" s="127">
        <f t="shared" si="12"/>
        <v>97.40121039515842</v>
      </c>
      <c r="M425" s="166"/>
    </row>
    <row r="426" spans="1:13" ht="56.25">
      <c r="A426" s="128">
        <f t="shared" si="13"/>
        <v>414</v>
      </c>
      <c r="B426" s="124" t="s">
        <v>478</v>
      </c>
      <c r="C426" s="123" t="s">
        <v>138</v>
      </c>
      <c r="D426" s="123" t="s">
        <v>102</v>
      </c>
      <c r="E426" s="123" t="s">
        <v>762</v>
      </c>
      <c r="F426" s="123" t="s">
        <v>479</v>
      </c>
      <c r="G426" s="125">
        <v>3249.9</v>
      </c>
      <c r="H426" s="126">
        <v>3245.9</v>
      </c>
      <c r="I426" s="127">
        <f t="shared" si="12"/>
        <v>99.8769192898243</v>
      </c>
      <c r="M426" s="166"/>
    </row>
    <row r="427" spans="1:14" ht="22.5">
      <c r="A427" s="128">
        <f t="shared" si="13"/>
        <v>415</v>
      </c>
      <c r="B427" s="124" t="s">
        <v>666</v>
      </c>
      <c r="C427" s="123" t="s">
        <v>138</v>
      </c>
      <c r="D427" s="123" t="s">
        <v>102</v>
      </c>
      <c r="E427" s="123" t="s">
        <v>762</v>
      </c>
      <c r="F427" s="123" t="s">
        <v>244</v>
      </c>
      <c r="G427" s="125">
        <v>3249.9</v>
      </c>
      <c r="H427" s="126">
        <v>3245.9</v>
      </c>
      <c r="I427" s="127">
        <f t="shared" si="12"/>
        <v>99.8769192898243</v>
      </c>
      <c r="M427" s="166"/>
      <c r="N427" s="166"/>
    </row>
    <row r="428" spans="1:9" ht="33.75">
      <c r="A428" s="128">
        <f t="shared" si="13"/>
        <v>416</v>
      </c>
      <c r="B428" s="124" t="s">
        <v>685</v>
      </c>
      <c r="C428" s="123" t="s">
        <v>138</v>
      </c>
      <c r="D428" s="123" t="s">
        <v>102</v>
      </c>
      <c r="E428" s="123" t="s">
        <v>762</v>
      </c>
      <c r="F428" s="123" t="s">
        <v>686</v>
      </c>
      <c r="G428" s="125">
        <v>2087.2</v>
      </c>
      <c r="H428" s="126">
        <v>1952.5</v>
      </c>
      <c r="I428" s="127">
        <f t="shared" si="12"/>
        <v>93.5463779225757</v>
      </c>
    </row>
    <row r="429" spans="1:9" ht="11.25">
      <c r="A429" s="128">
        <f t="shared" si="13"/>
        <v>417</v>
      </c>
      <c r="B429" s="124" t="s">
        <v>687</v>
      </c>
      <c r="C429" s="123" t="s">
        <v>138</v>
      </c>
      <c r="D429" s="123" t="s">
        <v>102</v>
      </c>
      <c r="E429" s="123" t="s">
        <v>762</v>
      </c>
      <c r="F429" s="123" t="s">
        <v>688</v>
      </c>
      <c r="G429" s="125">
        <v>2087.2</v>
      </c>
      <c r="H429" s="126">
        <v>1952.5</v>
      </c>
      <c r="I429" s="127">
        <f t="shared" si="12"/>
        <v>93.5463779225757</v>
      </c>
    </row>
    <row r="430" spans="1:9" ht="90">
      <c r="A430" s="128">
        <f t="shared" si="13"/>
        <v>418</v>
      </c>
      <c r="B430" s="129" t="s">
        <v>763</v>
      </c>
      <c r="C430" s="123" t="s">
        <v>138</v>
      </c>
      <c r="D430" s="123" t="s">
        <v>102</v>
      </c>
      <c r="E430" s="123" t="s">
        <v>764</v>
      </c>
      <c r="F430" s="123"/>
      <c r="G430" s="125">
        <v>141.5</v>
      </c>
      <c r="H430" s="125">
        <v>141.5</v>
      </c>
      <c r="I430" s="127">
        <f t="shared" si="12"/>
        <v>100</v>
      </c>
    </row>
    <row r="431" spans="1:9" ht="56.25">
      <c r="A431" s="128">
        <f t="shared" si="13"/>
        <v>419</v>
      </c>
      <c r="B431" s="124" t="s">
        <v>478</v>
      </c>
      <c r="C431" s="123" t="s">
        <v>138</v>
      </c>
      <c r="D431" s="123" t="s">
        <v>102</v>
      </c>
      <c r="E431" s="123" t="s">
        <v>764</v>
      </c>
      <c r="F431" s="123" t="s">
        <v>479</v>
      </c>
      <c r="G431" s="125">
        <v>88.4</v>
      </c>
      <c r="H431" s="125">
        <v>88.4</v>
      </c>
      <c r="I431" s="127">
        <f t="shared" si="12"/>
        <v>100</v>
      </c>
    </row>
    <row r="432" spans="1:9" ht="22.5">
      <c r="A432" s="128">
        <f t="shared" si="13"/>
        <v>420</v>
      </c>
      <c r="B432" s="124" t="s">
        <v>666</v>
      </c>
      <c r="C432" s="123" t="s">
        <v>138</v>
      </c>
      <c r="D432" s="123" t="s">
        <v>102</v>
      </c>
      <c r="E432" s="123" t="s">
        <v>764</v>
      </c>
      <c r="F432" s="123" t="s">
        <v>244</v>
      </c>
      <c r="G432" s="125">
        <v>88.4</v>
      </c>
      <c r="H432" s="125">
        <v>88.4</v>
      </c>
      <c r="I432" s="127">
        <f t="shared" si="12"/>
        <v>100</v>
      </c>
    </row>
    <row r="433" spans="1:9" ht="30" customHeight="1">
      <c r="A433" s="128">
        <f t="shared" si="13"/>
        <v>421</v>
      </c>
      <c r="B433" s="124" t="s">
        <v>685</v>
      </c>
      <c r="C433" s="123" t="s">
        <v>138</v>
      </c>
      <c r="D433" s="123" t="s">
        <v>102</v>
      </c>
      <c r="E433" s="123" t="s">
        <v>764</v>
      </c>
      <c r="F433" s="123" t="s">
        <v>686</v>
      </c>
      <c r="G433" s="125">
        <v>53.1</v>
      </c>
      <c r="H433" s="125">
        <v>53.1</v>
      </c>
      <c r="I433" s="127">
        <f t="shared" si="12"/>
        <v>100</v>
      </c>
    </row>
    <row r="434" spans="1:9" ht="11.25">
      <c r="A434" s="128">
        <f t="shared" si="13"/>
        <v>422</v>
      </c>
      <c r="B434" s="124" t="s">
        <v>687</v>
      </c>
      <c r="C434" s="123" t="s">
        <v>138</v>
      </c>
      <c r="D434" s="123" t="s">
        <v>102</v>
      </c>
      <c r="E434" s="123" t="s">
        <v>764</v>
      </c>
      <c r="F434" s="123" t="s">
        <v>688</v>
      </c>
      <c r="G434" s="125">
        <v>53.1</v>
      </c>
      <c r="H434" s="125">
        <v>53.1</v>
      </c>
      <c r="I434" s="127">
        <f t="shared" si="12"/>
        <v>100</v>
      </c>
    </row>
    <row r="435" spans="1:9" ht="67.5">
      <c r="A435" s="128">
        <f t="shared" si="13"/>
        <v>423</v>
      </c>
      <c r="B435" s="124" t="s">
        <v>765</v>
      </c>
      <c r="C435" s="123" t="s">
        <v>138</v>
      </c>
      <c r="D435" s="123" t="s">
        <v>102</v>
      </c>
      <c r="E435" s="123" t="s">
        <v>766</v>
      </c>
      <c r="F435" s="123"/>
      <c r="G435" s="125">
        <v>12176.3</v>
      </c>
      <c r="H435" s="125">
        <v>12176.3</v>
      </c>
      <c r="I435" s="127">
        <f t="shared" si="12"/>
        <v>100</v>
      </c>
    </row>
    <row r="436" spans="1:9" ht="33.75">
      <c r="A436" s="128">
        <f t="shared" si="13"/>
        <v>424</v>
      </c>
      <c r="B436" s="124" t="s">
        <v>685</v>
      </c>
      <c r="C436" s="123" t="s">
        <v>138</v>
      </c>
      <c r="D436" s="123" t="s">
        <v>102</v>
      </c>
      <c r="E436" s="123" t="s">
        <v>766</v>
      </c>
      <c r="F436" s="123" t="s">
        <v>686</v>
      </c>
      <c r="G436" s="125">
        <v>12176.3</v>
      </c>
      <c r="H436" s="125">
        <v>12176.3</v>
      </c>
      <c r="I436" s="127">
        <f t="shared" si="12"/>
        <v>100</v>
      </c>
    </row>
    <row r="437" spans="1:9" ht="11.25">
      <c r="A437" s="128">
        <f t="shared" si="13"/>
        <v>425</v>
      </c>
      <c r="B437" s="124" t="s">
        <v>687</v>
      </c>
      <c r="C437" s="123" t="s">
        <v>138</v>
      </c>
      <c r="D437" s="123" t="s">
        <v>102</v>
      </c>
      <c r="E437" s="123" t="s">
        <v>766</v>
      </c>
      <c r="F437" s="123" t="s">
        <v>688</v>
      </c>
      <c r="G437" s="125">
        <v>12176.3</v>
      </c>
      <c r="H437" s="125">
        <v>12176.3</v>
      </c>
      <c r="I437" s="127">
        <f t="shared" si="12"/>
        <v>100</v>
      </c>
    </row>
    <row r="438" spans="1:9" ht="146.25">
      <c r="A438" s="128">
        <f t="shared" si="13"/>
        <v>426</v>
      </c>
      <c r="B438" s="129" t="s">
        <v>767</v>
      </c>
      <c r="C438" s="123" t="s">
        <v>138</v>
      </c>
      <c r="D438" s="123" t="s">
        <v>102</v>
      </c>
      <c r="E438" s="123" t="s">
        <v>768</v>
      </c>
      <c r="F438" s="123"/>
      <c r="G438" s="125">
        <v>2696.3</v>
      </c>
      <c r="H438" s="125">
        <v>2696.3</v>
      </c>
      <c r="I438" s="127">
        <f t="shared" si="12"/>
        <v>100</v>
      </c>
    </row>
    <row r="439" spans="1:9" ht="22.5">
      <c r="A439" s="128">
        <f t="shared" si="13"/>
        <v>427</v>
      </c>
      <c r="B439" s="124" t="s">
        <v>483</v>
      </c>
      <c r="C439" s="123" t="s">
        <v>138</v>
      </c>
      <c r="D439" s="123" t="s">
        <v>102</v>
      </c>
      <c r="E439" s="123" t="s">
        <v>768</v>
      </c>
      <c r="F439" s="123" t="s">
        <v>484</v>
      </c>
      <c r="G439" s="125">
        <v>924.7</v>
      </c>
      <c r="H439" s="125">
        <v>924.7</v>
      </c>
      <c r="I439" s="127">
        <f t="shared" si="12"/>
        <v>100</v>
      </c>
    </row>
    <row r="440" spans="1:9" ht="33.75">
      <c r="A440" s="128">
        <f t="shared" si="13"/>
        <v>428</v>
      </c>
      <c r="B440" s="124" t="s">
        <v>485</v>
      </c>
      <c r="C440" s="123" t="s">
        <v>138</v>
      </c>
      <c r="D440" s="123" t="s">
        <v>102</v>
      </c>
      <c r="E440" s="123" t="s">
        <v>768</v>
      </c>
      <c r="F440" s="123" t="s">
        <v>486</v>
      </c>
      <c r="G440" s="125">
        <v>924.7</v>
      </c>
      <c r="H440" s="125">
        <v>924.7</v>
      </c>
      <c r="I440" s="127">
        <f t="shared" si="12"/>
        <v>100</v>
      </c>
    </row>
    <row r="441" spans="1:9" ht="33.75">
      <c r="A441" s="128">
        <f t="shared" si="13"/>
        <v>429</v>
      </c>
      <c r="B441" s="124" t="s">
        <v>685</v>
      </c>
      <c r="C441" s="123" t="s">
        <v>138</v>
      </c>
      <c r="D441" s="123" t="s">
        <v>102</v>
      </c>
      <c r="E441" s="123" t="s">
        <v>768</v>
      </c>
      <c r="F441" s="123" t="s">
        <v>686</v>
      </c>
      <c r="G441" s="125">
        <v>1771.5</v>
      </c>
      <c r="H441" s="125">
        <v>1771.5</v>
      </c>
      <c r="I441" s="127">
        <f t="shared" si="12"/>
        <v>100</v>
      </c>
    </row>
    <row r="442" spans="1:9" ht="11.25">
      <c r="A442" s="128">
        <f t="shared" si="13"/>
        <v>430</v>
      </c>
      <c r="B442" s="124" t="s">
        <v>687</v>
      </c>
      <c r="C442" s="123" t="s">
        <v>138</v>
      </c>
      <c r="D442" s="123" t="s">
        <v>102</v>
      </c>
      <c r="E442" s="123" t="s">
        <v>768</v>
      </c>
      <c r="F442" s="123" t="s">
        <v>688</v>
      </c>
      <c r="G442" s="125">
        <v>1771.5</v>
      </c>
      <c r="H442" s="125">
        <v>1771.5</v>
      </c>
      <c r="I442" s="127">
        <f t="shared" si="12"/>
        <v>100</v>
      </c>
    </row>
    <row r="443" spans="1:9" ht="101.25">
      <c r="A443" s="128">
        <f t="shared" si="13"/>
        <v>431</v>
      </c>
      <c r="B443" s="129" t="s">
        <v>769</v>
      </c>
      <c r="C443" s="123" t="s">
        <v>138</v>
      </c>
      <c r="D443" s="123" t="s">
        <v>102</v>
      </c>
      <c r="E443" s="123" t="s">
        <v>770</v>
      </c>
      <c r="F443" s="123"/>
      <c r="G443" s="125">
        <v>3578.6</v>
      </c>
      <c r="H443" s="126">
        <v>3577.6</v>
      </c>
      <c r="I443" s="127">
        <f t="shared" si="12"/>
        <v>99.97205611132846</v>
      </c>
    </row>
    <row r="444" spans="1:9" ht="56.25">
      <c r="A444" s="128">
        <f t="shared" si="13"/>
        <v>432</v>
      </c>
      <c r="B444" s="124" t="s">
        <v>478</v>
      </c>
      <c r="C444" s="123" t="s">
        <v>138</v>
      </c>
      <c r="D444" s="123" t="s">
        <v>102</v>
      </c>
      <c r="E444" s="123" t="s">
        <v>770</v>
      </c>
      <c r="F444" s="123" t="s">
        <v>479</v>
      </c>
      <c r="G444" s="125">
        <v>1906.4</v>
      </c>
      <c r="H444" s="126">
        <v>1905.4</v>
      </c>
      <c r="I444" s="127">
        <f t="shared" si="12"/>
        <v>99.94754511120436</v>
      </c>
    </row>
    <row r="445" spans="1:9" ht="22.5">
      <c r="A445" s="128">
        <f t="shared" si="13"/>
        <v>433</v>
      </c>
      <c r="B445" s="124" t="s">
        <v>666</v>
      </c>
      <c r="C445" s="123" t="s">
        <v>138</v>
      </c>
      <c r="D445" s="123" t="s">
        <v>102</v>
      </c>
      <c r="E445" s="123" t="s">
        <v>770</v>
      </c>
      <c r="F445" s="123" t="s">
        <v>244</v>
      </c>
      <c r="G445" s="125">
        <v>1906.4</v>
      </c>
      <c r="H445" s="126">
        <v>1905.4</v>
      </c>
      <c r="I445" s="127">
        <f t="shared" si="12"/>
        <v>99.94754511120436</v>
      </c>
    </row>
    <row r="446" spans="1:9" ht="33.75">
      <c r="A446" s="128">
        <f t="shared" si="13"/>
        <v>434</v>
      </c>
      <c r="B446" s="124" t="s">
        <v>685</v>
      </c>
      <c r="C446" s="123" t="s">
        <v>138</v>
      </c>
      <c r="D446" s="123" t="s">
        <v>102</v>
      </c>
      <c r="E446" s="123" t="s">
        <v>770</v>
      </c>
      <c r="F446" s="123" t="s">
        <v>686</v>
      </c>
      <c r="G446" s="125">
        <v>1672.2</v>
      </c>
      <c r="H446" s="125">
        <v>1672.2</v>
      </c>
      <c r="I446" s="127">
        <f t="shared" si="12"/>
        <v>100</v>
      </c>
    </row>
    <row r="447" spans="1:9" ht="11.25">
      <c r="A447" s="128">
        <f t="shared" si="13"/>
        <v>435</v>
      </c>
      <c r="B447" s="124" t="s">
        <v>687</v>
      </c>
      <c r="C447" s="123" t="s">
        <v>138</v>
      </c>
      <c r="D447" s="123" t="s">
        <v>102</v>
      </c>
      <c r="E447" s="123" t="s">
        <v>770</v>
      </c>
      <c r="F447" s="123" t="s">
        <v>688</v>
      </c>
      <c r="G447" s="125">
        <v>1672.2</v>
      </c>
      <c r="H447" s="125">
        <v>1672.2</v>
      </c>
      <c r="I447" s="127">
        <f t="shared" si="12"/>
        <v>100</v>
      </c>
    </row>
    <row r="448" spans="1:9" ht="56.25">
      <c r="A448" s="128">
        <f t="shared" si="13"/>
        <v>436</v>
      </c>
      <c r="B448" s="124" t="s">
        <v>771</v>
      </c>
      <c r="C448" s="123" t="s">
        <v>138</v>
      </c>
      <c r="D448" s="123" t="s">
        <v>102</v>
      </c>
      <c r="E448" s="123" t="s">
        <v>772</v>
      </c>
      <c r="F448" s="123"/>
      <c r="G448" s="125">
        <v>250</v>
      </c>
      <c r="H448" s="126">
        <v>227.5</v>
      </c>
      <c r="I448" s="127">
        <f t="shared" si="12"/>
        <v>91</v>
      </c>
    </row>
    <row r="449" spans="1:9" ht="22.5">
      <c r="A449" s="128">
        <f t="shared" si="13"/>
        <v>437</v>
      </c>
      <c r="B449" s="124" t="s">
        <v>483</v>
      </c>
      <c r="C449" s="123" t="s">
        <v>138</v>
      </c>
      <c r="D449" s="123" t="s">
        <v>102</v>
      </c>
      <c r="E449" s="123" t="s">
        <v>772</v>
      </c>
      <c r="F449" s="123" t="s">
        <v>484</v>
      </c>
      <c r="G449" s="125">
        <v>250</v>
      </c>
      <c r="H449" s="126">
        <v>227.5</v>
      </c>
      <c r="I449" s="127">
        <f t="shared" si="12"/>
        <v>91</v>
      </c>
    </row>
    <row r="450" spans="1:9" ht="33.75">
      <c r="A450" s="128">
        <f t="shared" si="13"/>
        <v>438</v>
      </c>
      <c r="B450" s="124" t="s">
        <v>485</v>
      </c>
      <c r="C450" s="123" t="s">
        <v>138</v>
      </c>
      <c r="D450" s="123" t="s">
        <v>102</v>
      </c>
      <c r="E450" s="123" t="s">
        <v>772</v>
      </c>
      <c r="F450" s="123" t="s">
        <v>486</v>
      </c>
      <c r="G450" s="125">
        <v>250</v>
      </c>
      <c r="H450" s="126">
        <v>227.5</v>
      </c>
      <c r="I450" s="127">
        <f t="shared" si="12"/>
        <v>91</v>
      </c>
    </row>
    <row r="451" spans="1:9" ht="123.75">
      <c r="A451" s="128">
        <f t="shared" si="13"/>
        <v>439</v>
      </c>
      <c r="B451" s="129" t="s">
        <v>773</v>
      </c>
      <c r="C451" s="123" t="s">
        <v>138</v>
      </c>
      <c r="D451" s="123" t="s">
        <v>102</v>
      </c>
      <c r="E451" s="123" t="s">
        <v>774</v>
      </c>
      <c r="F451" s="123"/>
      <c r="G451" s="125">
        <v>45873</v>
      </c>
      <c r="H451" s="125">
        <v>45873</v>
      </c>
      <c r="I451" s="127">
        <f t="shared" si="12"/>
        <v>100</v>
      </c>
    </row>
    <row r="452" spans="1:9" ht="56.25">
      <c r="A452" s="128">
        <f t="shared" si="13"/>
        <v>440</v>
      </c>
      <c r="B452" s="124" t="s">
        <v>478</v>
      </c>
      <c r="C452" s="123" t="s">
        <v>138</v>
      </c>
      <c r="D452" s="123" t="s">
        <v>102</v>
      </c>
      <c r="E452" s="123" t="s">
        <v>774</v>
      </c>
      <c r="F452" s="123" t="s">
        <v>479</v>
      </c>
      <c r="G452" s="125">
        <v>17474.5</v>
      </c>
      <c r="H452" s="125">
        <v>17474.5</v>
      </c>
      <c r="I452" s="127">
        <f t="shared" si="12"/>
        <v>100</v>
      </c>
    </row>
    <row r="453" spans="1:9" ht="22.5">
      <c r="A453" s="128">
        <f t="shared" si="13"/>
        <v>441</v>
      </c>
      <c r="B453" s="124" t="s">
        <v>666</v>
      </c>
      <c r="C453" s="123" t="s">
        <v>138</v>
      </c>
      <c r="D453" s="123" t="s">
        <v>102</v>
      </c>
      <c r="E453" s="123" t="s">
        <v>774</v>
      </c>
      <c r="F453" s="123" t="s">
        <v>244</v>
      </c>
      <c r="G453" s="125">
        <v>17474.5</v>
      </c>
      <c r="H453" s="125">
        <v>17474.5</v>
      </c>
      <c r="I453" s="127">
        <f t="shared" si="12"/>
        <v>100</v>
      </c>
    </row>
    <row r="454" spans="1:9" ht="22.5">
      <c r="A454" s="128">
        <f t="shared" si="13"/>
        <v>442</v>
      </c>
      <c r="B454" s="124" t="s">
        <v>483</v>
      </c>
      <c r="C454" s="123" t="s">
        <v>138</v>
      </c>
      <c r="D454" s="123" t="s">
        <v>102</v>
      </c>
      <c r="E454" s="123" t="s">
        <v>774</v>
      </c>
      <c r="F454" s="123" t="s">
        <v>484</v>
      </c>
      <c r="G454" s="125">
        <v>5695.9</v>
      </c>
      <c r="H454" s="125">
        <v>5695.9</v>
      </c>
      <c r="I454" s="127">
        <f t="shared" si="12"/>
        <v>100</v>
      </c>
    </row>
    <row r="455" spans="1:9" ht="33.75">
      <c r="A455" s="128">
        <f t="shared" si="13"/>
        <v>443</v>
      </c>
      <c r="B455" s="124" t="s">
        <v>485</v>
      </c>
      <c r="C455" s="123" t="s">
        <v>138</v>
      </c>
      <c r="D455" s="123" t="s">
        <v>102</v>
      </c>
      <c r="E455" s="123" t="s">
        <v>774</v>
      </c>
      <c r="F455" s="123" t="s">
        <v>486</v>
      </c>
      <c r="G455" s="125">
        <v>5695.9</v>
      </c>
      <c r="H455" s="125">
        <v>5695.9</v>
      </c>
      <c r="I455" s="127">
        <f t="shared" si="12"/>
        <v>100</v>
      </c>
    </row>
    <row r="456" spans="1:9" ht="33.75">
      <c r="A456" s="128">
        <f t="shared" si="13"/>
        <v>444</v>
      </c>
      <c r="B456" s="124" t="s">
        <v>685</v>
      </c>
      <c r="C456" s="123" t="s">
        <v>138</v>
      </c>
      <c r="D456" s="123" t="s">
        <v>102</v>
      </c>
      <c r="E456" s="123" t="s">
        <v>774</v>
      </c>
      <c r="F456" s="123" t="s">
        <v>686</v>
      </c>
      <c r="G456" s="125">
        <v>22702.6</v>
      </c>
      <c r="H456" s="125">
        <v>22702.6</v>
      </c>
      <c r="I456" s="127">
        <f t="shared" si="12"/>
        <v>100</v>
      </c>
    </row>
    <row r="457" spans="1:9" ht="11.25">
      <c r="A457" s="128">
        <f t="shared" si="13"/>
        <v>445</v>
      </c>
      <c r="B457" s="124" t="s">
        <v>687</v>
      </c>
      <c r="C457" s="123" t="s">
        <v>138</v>
      </c>
      <c r="D457" s="123" t="s">
        <v>102</v>
      </c>
      <c r="E457" s="123" t="s">
        <v>774</v>
      </c>
      <c r="F457" s="123" t="s">
        <v>688</v>
      </c>
      <c r="G457" s="125">
        <v>22702.6</v>
      </c>
      <c r="H457" s="125">
        <v>22702.6</v>
      </c>
      <c r="I457" s="127">
        <f t="shared" si="12"/>
        <v>100</v>
      </c>
    </row>
    <row r="458" spans="1:9" ht="67.5">
      <c r="A458" s="128">
        <f t="shared" si="13"/>
        <v>446</v>
      </c>
      <c r="B458" s="124" t="s">
        <v>775</v>
      </c>
      <c r="C458" s="123" t="s">
        <v>138</v>
      </c>
      <c r="D458" s="123" t="s">
        <v>102</v>
      </c>
      <c r="E458" s="123" t="s">
        <v>776</v>
      </c>
      <c r="F458" s="123"/>
      <c r="G458" s="125">
        <v>53188.9</v>
      </c>
      <c r="H458" s="126">
        <v>50541</v>
      </c>
      <c r="I458" s="127">
        <f t="shared" si="12"/>
        <v>95.02170565663135</v>
      </c>
    </row>
    <row r="459" spans="1:9" ht="56.25">
      <c r="A459" s="128">
        <f t="shared" si="13"/>
        <v>447</v>
      </c>
      <c r="B459" s="124" t="s">
        <v>478</v>
      </c>
      <c r="C459" s="123" t="s">
        <v>138</v>
      </c>
      <c r="D459" s="123" t="s">
        <v>102</v>
      </c>
      <c r="E459" s="123" t="s">
        <v>776</v>
      </c>
      <c r="F459" s="123" t="s">
        <v>479</v>
      </c>
      <c r="G459" s="125">
        <v>15280.8</v>
      </c>
      <c r="H459" s="126">
        <v>15272.4</v>
      </c>
      <c r="I459" s="127">
        <f t="shared" si="12"/>
        <v>99.94502905607037</v>
      </c>
    </row>
    <row r="460" spans="1:9" ht="22.5">
      <c r="A460" s="128">
        <f t="shared" si="13"/>
        <v>448</v>
      </c>
      <c r="B460" s="124" t="s">
        <v>666</v>
      </c>
      <c r="C460" s="123" t="s">
        <v>138</v>
      </c>
      <c r="D460" s="123" t="s">
        <v>102</v>
      </c>
      <c r="E460" s="123" t="s">
        <v>776</v>
      </c>
      <c r="F460" s="123" t="s">
        <v>244</v>
      </c>
      <c r="G460" s="125">
        <v>15280.8</v>
      </c>
      <c r="H460" s="126">
        <v>15272.4</v>
      </c>
      <c r="I460" s="127">
        <f t="shared" si="12"/>
        <v>99.94502905607037</v>
      </c>
    </row>
    <row r="461" spans="1:9" ht="22.5">
      <c r="A461" s="128">
        <f t="shared" si="13"/>
        <v>449</v>
      </c>
      <c r="B461" s="124" t="s">
        <v>483</v>
      </c>
      <c r="C461" s="123" t="s">
        <v>138</v>
      </c>
      <c r="D461" s="123" t="s">
        <v>102</v>
      </c>
      <c r="E461" s="123" t="s">
        <v>776</v>
      </c>
      <c r="F461" s="123" t="s">
        <v>484</v>
      </c>
      <c r="G461" s="125">
        <v>13046</v>
      </c>
      <c r="H461" s="126">
        <v>11797.1</v>
      </c>
      <c r="I461" s="127">
        <f t="shared" si="12"/>
        <v>90.42695078951402</v>
      </c>
    </row>
    <row r="462" spans="1:9" ht="33.75">
      <c r="A462" s="128">
        <f t="shared" si="13"/>
        <v>450</v>
      </c>
      <c r="B462" s="124" t="s">
        <v>485</v>
      </c>
      <c r="C462" s="123" t="s">
        <v>138</v>
      </c>
      <c r="D462" s="123" t="s">
        <v>102</v>
      </c>
      <c r="E462" s="123" t="s">
        <v>776</v>
      </c>
      <c r="F462" s="123" t="s">
        <v>486</v>
      </c>
      <c r="G462" s="125">
        <v>13046</v>
      </c>
      <c r="H462" s="126">
        <v>11797.1</v>
      </c>
      <c r="I462" s="127">
        <f aca="true" t="shared" si="14" ref="I462:I525">H462/G462*100</f>
        <v>90.42695078951402</v>
      </c>
    </row>
    <row r="463" spans="1:9" ht="33.75">
      <c r="A463" s="128">
        <f aca="true" t="shared" si="15" ref="A463:A526">A462+1</f>
        <v>451</v>
      </c>
      <c r="B463" s="124" t="s">
        <v>685</v>
      </c>
      <c r="C463" s="123" t="s">
        <v>138</v>
      </c>
      <c r="D463" s="123" t="s">
        <v>102</v>
      </c>
      <c r="E463" s="123" t="s">
        <v>776</v>
      </c>
      <c r="F463" s="123" t="s">
        <v>686</v>
      </c>
      <c r="G463" s="125">
        <v>24651.7</v>
      </c>
      <c r="H463" s="126">
        <v>23265.5</v>
      </c>
      <c r="I463" s="127">
        <f t="shared" si="14"/>
        <v>94.37685839110486</v>
      </c>
    </row>
    <row r="464" spans="1:9" ht="11.25">
      <c r="A464" s="128">
        <f t="shared" si="15"/>
        <v>452</v>
      </c>
      <c r="B464" s="124" t="s">
        <v>687</v>
      </c>
      <c r="C464" s="123" t="s">
        <v>138</v>
      </c>
      <c r="D464" s="123" t="s">
        <v>102</v>
      </c>
      <c r="E464" s="123" t="s">
        <v>776</v>
      </c>
      <c r="F464" s="123" t="s">
        <v>688</v>
      </c>
      <c r="G464" s="125">
        <v>24651.7</v>
      </c>
      <c r="H464" s="126">
        <v>23265.5</v>
      </c>
      <c r="I464" s="127">
        <f t="shared" si="14"/>
        <v>94.37685839110486</v>
      </c>
    </row>
    <row r="465" spans="1:9" ht="11.25">
      <c r="A465" s="128">
        <f t="shared" si="15"/>
        <v>453</v>
      </c>
      <c r="B465" s="124" t="s">
        <v>531</v>
      </c>
      <c r="C465" s="123" t="s">
        <v>138</v>
      </c>
      <c r="D465" s="123" t="s">
        <v>102</v>
      </c>
      <c r="E465" s="123" t="s">
        <v>776</v>
      </c>
      <c r="F465" s="123" t="s">
        <v>532</v>
      </c>
      <c r="G465" s="125">
        <v>210.5</v>
      </c>
      <c r="H465" s="126">
        <v>206</v>
      </c>
      <c r="I465" s="127">
        <f t="shared" si="14"/>
        <v>97.8622327790974</v>
      </c>
    </row>
    <row r="466" spans="1:9" ht="11.25">
      <c r="A466" s="128">
        <f t="shared" si="15"/>
        <v>454</v>
      </c>
      <c r="B466" s="124" t="s">
        <v>533</v>
      </c>
      <c r="C466" s="123" t="s">
        <v>138</v>
      </c>
      <c r="D466" s="123" t="s">
        <v>102</v>
      </c>
      <c r="E466" s="123" t="s">
        <v>776</v>
      </c>
      <c r="F466" s="123" t="s">
        <v>534</v>
      </c>
      <c r="G466" s="125">
        <v>210.5</v>
      </c>
      <c r="H466" s="126">
        <v>206</v>
      </c>
      <c r="I466" s="127">
        <f t="shared" si="14"/>
        <v>97.8622327790974</v>
      </c>
    </row>
    <row r="467" spans="1:9" ht="123.75">
      <c r="A467" s="128">
        <f t="shared" si="15"/>
        <v>455</v>
      </c>
      <c r="B467" s="129" t="s">
        <v>777</v>
      </c>
      <c r="C467" s="123" t="s">
        <v>138</v>
      </c>
      <c r="D467" s="123" t="s">
        <v>102</v>
      </c>
      <c r="E467" s="123" t="s">
        <v>778</v>
      </c>
      <c r="F467" s="123"/>
      <c r="G467" s="125">
        <v>3.6</v>
      </c>
      <c r="H467" s="125">
        <v>3.6</v>
      </c>
      <c r="I467" s="127">
        <f t="shared" si="14"/>
        <v>100</v>
      </c>
    </row>
    <row r="468" spans="1:9" ht="56.25">
      <c r="A468" s="128">
        <f t="shared" si="15"/>
        <v>456</v>
      </c>
      <c r="B468" s="124" t="s">
        <v>478</v>
      </c>
      <c r="C468" s="123" t="s">
        <v>138</v>
      </c>
      <c r="D468" s="123" t="s">
        <v>102</v>
      </c>
      <c r="E468" s="123" t="s">
        <v>778</v>
      </c>
      <c r="F468" s="123" t="s">
        <v>479</v>
      </c>
      <c r="G468" s="125">
        <v>3.6</v>
      </c>
      <c r="H468" s="125">
        <v>3.6</v>
      </c>
      <c r="I468" s="127">
        <f t="shared" si="14"/>
        <v>100</v>
      </c>
    </row>
    <row r="469" spans="1:9" ht="22.5">
      <c r="A469" s="128">
        <f t="shared" si="15"/>
        <v>457</v>
      </c>
      <c r="B469" s="124" t="s">
        <v>666</v>
      </c>
      <c r="C469" s="123" t="s">
        <v>138</v>
      </c>
      <c r="D469" s="123" t="s">
        <v>102</v>
      </c>
      <c r="E469" s="123" t="s">
        <v>778</v>
      </c>
      <c r="F469" s="123" t="s">
        <v>244</v>
      </c>
      <c r="G469" s="125">
        <v>3.6</v>
      </c>
      <c r="H469" s="125">
        <v>3.6</v>
      </c>
      <c r="I469" s="127">
        <f t="shared" si="14"/>
        <v>100</v>
      </c>
    </row>
    <row r="470" spans="1:9" ht="78.75">
      <c r="A470" s="128">
        <f t="shared" si="15"/>
        <v>458</v>
      </c>
      <c r="B470" s="129" t="s">
        <v>779</v>
      </c>
      <c r="C470" s="123" t="s">
        <v>138</v>
      </c>
      <c r="D470" s="123" t="s">
        <v>102</v>
      </c>
      <c r="E470" s="123" t="s">
        <v>780</v>
      </c>
      <c r="F470" s="123"/>
      <c r="G470" s="125">
        <v>1.3</v>
      </c>
      <c r="H470" s="125">
        <v>1.3</v>
      </c>
      <c r="I470" s="127">
        <f t="shared" si="14"/>
        <v>100</v>
      </c>
    </row>
    <row r="471" spans="1:9" ht="22.5">
      <c r="A471" s="128">
        <f t="shared" si="15"/>
        <v>459</v>
      </c>
      <c r="B471" s="124" t="s">
        <v>483</v>
      </c>
      <c r="C471" s="123" t="s">
        <v>138</v>
      </c>
      <c r="D471" s="123" t="s">
        <v>102</v>
      </c>
      <c r="E471" s="123" t="s">
        <v>780</v>
      </c>
      <c r="F471" s="123" t="s">
        <v>484</v>
      </c>
      <c r="G471" s="125">
        <v>1.3</v>
      </c>
      <c r="H471" s="125">
        <v>1.3</v>
      </c>
      <c r="I471" s="127">
        <f t="shared" si="14"/>
        <v>100</v>
      </c>
    </row>
    <row r="472" spans="1:9" ht="33.75">
      <c r="A472" s="128">
        <f t="shared" si="15"/>
        <v>460</v>
      </c>
      <c r="B472" s="124" t="s">
        <v>485</v>
      </c>
      <c r="C472" s="123" t="s">
        <v>138</v>
      </c>
      <c r="D472" s="123" t="s">
        <v>102</v>
      </c>
      <c r="E472" s="123" t="s">
        <v>780</v>
      </c>
      <c r="F472" s="123" t="s">
        <v>486</v>
      </c>
      <c r="G472" s="125">
        <v>1.3</v>
      </c>
      <c r="H472" s="125">
        <v>1.3</v>
      </c>
      <c r="I472" s="127">
        <f t="shared" si="14"/>
        <v>100</v>
      </c>
    </row>
    <row r="473" spans="1:9" ht="67.5">
      <c r="A473" s="128">
        <f t="shared" si="15"/>
        <v>461</v>
      </c>
      <c r="B473" s="124" t="s">
        <v>781</v>
      </c>
      <c r="C473" s="123" t="s">
        <v>138</v>
      </c>
      <c r="D473" s="123" t="s">
        <v>102</v>
      </c>
      <c r="E473" s="123" t="s">
        <v>782</v>
      </c>
      <c r="F473" s="123"/>
      <c r="G473" s="125">
        <v>3735.7</v>
      </c>
      <c r="H473" s="125">
        <v>3735.7</v>
      </c>
      <c r="I473" s="127">
        <f t="shared" si="14"/>
        <v>100</v>
      </c>
    </row>
    <row r="474" spans="1:9" ht="22.5">
      <c r="A474" s="128">
        <f t="shared" si="15"/>
        <v>462</v>
      </c>
      <c r="B474" s="124" t="s">
        <v>483</v>
      </c>
      <c r="C474" s="123" t="s">
        <v>138</v>
      </c>
      <c r="D474" s="123" t="s">
        <v>102</v>
      </c>
      <c r="E474" s="123" t="s">
        <v>782</v>
      </c>
      <c r="F474" s="123" t="s">
        <v>484</v>
      </c>
      <c r="G474" s="125">
        <v>3735.7</v>
      </c>
      <c r="H474" s="125">
        <v>3735.7</v>
      </c>
      <c r="I474" s="127">
        <f t="shared" si="14"/>
        <v>100</v>
      </c>
    </row>
    <row r="475" spans="1:9" ht="33.75">
      <c r="A475" s="128">
        <f t="shared" si="15"/>
        <v>463</v>
      </c>
      <c r="B475" s="124" t="s">
        <v>485</v>
      </c>
      <c r="C475" s="123" t="s">
        <v>138</v>
      </c>
      <c r="D475" s="123" t="s">
        <v>102</v>
      </c>
      <c r="E475" s="123" t="s">
        <v>782</v>
      </c>
      <c r="F475" s="123" t="s">
        <v>486</v>
      </c>
      <c r="G475" s="125">
        <v>3735.7</v>
      </c>
      <c r="H475" s="125">
        <v>3735.7</v>
      </c>
      <c r="I475" s="127">
        <f t="shared" si="14"/>
        <v>100</v>
      </c>
    </row>
    <row r="476" spans="1:9" ht="78.75">
      <c r="A476" s="128">
        <f t="shared" si="15"/>
        <v>464</v>
      </c>
      <c r="B476" s="129" t="s">
        <v>783</v>
      </c>
      <c r="C476" s="123" t="s">
        <v>138</v>
      </c>
      <c r="D476" s="123" t="s">
        <v>102</v>
      </c>
      <c r="E476" s="123" t="s">
        <v>784</v>
      </c>
      <c r="F476" s="123"/>
      <c r="G476" s="125">
        <v>1218</v>
      </c>
      <c r="H476" s="125">
        <v>1218</v>
      </c>
      <c r="I476" s="127">
        <f t="shared" si="14"/>
        <v>100</v>
      </c>
    </row>
    <row r="477" spans="1:9" ht="33.75">
      <c r="A477" s="128">
        <f t="shared" si="15"/>
        <v>465</v>
      </c>
      <c r="B477" s="124" t="s">
        <v>685</v>
      </c>
      <c r="C477" s="123" t="s">
        <v>138</v>
      </c>
      <c r="D477" s="123" t="s">
        <v>102</v>
      </c>
      <c r="E477" s="123" t="s">
        <v>784</v>
      </c>
      <c r="F477" s="123" t="s">
        <v>686</v>
      </c>
      <c r="G477" s="125">
        <v>1218</v>
      </c>
      <c r="H477" s="125">
        <v>1218</v>
      </c>
      <c r="I477" s="127">
        <f t="shared" si="14"/>
        <v>100</v>
      </c>
    </row>
    <row r="478" spans="1:9" ht="11.25">
      <c r="A478" s="128">
        <f t="shared" si="15"/>
        <v>466</v>
      </c>
      <c r="B478" s="124" t="s">
        <v>687</v>
      </c>
      <c r="C478" s="123" t="s">
        <v>138</v>
      </c>
      <c r="D478" s="123" t="s">
        <v>102</v>
      </c>
      <c r="E478" s="123" t="s">
        <v>784</v>
      </c>
      <c r="F478" s="123" t="s">
        <v>688</v>
      </c>
      <c r="G478" s="125">
        <v>1218</v>
      </c>
      <c r="H478" s="125">
        <v>1218</v>
      </c>
      <c r="I478" s="127">
        <f t="shared" si="14"/>
        <v>100</v>
      </c>
    </row>
    <row r="479" spans="1:9" ht="90">
      <c r="A479" s="128">
        <f t="shared" si="15"/>
        <v>467</v>
      </c>
      <c r="B479" s="129" t="s">
        <v>785</v>
      </c>
      <c r="C479" s="123" t="s">
        <v>138</v>
      </c>
      <c r="D479" s="123" t="s">
        <v>102</v>
      </c>
      <c r="E479" s="123" t="s">
        <v>786</v>
      </c>
      <c r="F479" s="123"/>
      <c r="G479" s="125">
        <v>26.5</v>
      </c>
      <c r="H479" s="125">
        <v>26.5</v>
      </c>
      <c r="I479" s="127">
        <f t="shared" si="14"/>
        <v>100</v>
      </c>
    </row>
    <row r="480" spans="1:9" ht="56.25">
      <c r="A480" s="128">
        <f t="shared" si="15"/>
        <v>468</v>
      </c>
      <c r="B480" s="124" t="s">
        <v>478</v>
      </c>
      <c r="C480" s="123" t="s">
        <v>138</v>
      </c>
      <c r="D480" s="123" t="s">
        <v>102</v>
      </c>
      <c r="E480" s="123" t="s">
        <v>786</v>
      </c>
      <c r="F480" s="123" t="s">
        <v>479</v>
      </c>
      <c r="G480" s="125">
        <v>26.5</v>
      </c>
      <c r="H480" s="125">
        <v>26.5</v>
      </c>
      <c r="I480" s="127">
        <f t="shared" si="14"/>
        <v>100</v>
      </c>
    </row>
    <row r="481" spans="1:9" ht="22.5">
      <c r="A481" s="128">
        <f t="shared" si="15"/>
        <v>469</v>
      </c>
      <c r="B481" s="124" t="s">
        <v>666</v>
      </c>
      <c r="C481" s="123" t="s">
        <v>138</v>
      </c>
      <c r="D481" s="123" t="s">
        <v>102</v>
      </c>
      <c r="E481" s="123" t="s">
        <v>786</v>
      </c>
      <c r="F481" s="123" t="s">
        <v>244</v>
      </c>
      <c r="G481" s="125">
        <v>26.5</v>
      </c>
      <c r="H481" s="125">
        <v>26.5</v>
      </c>
      <c r="I481" s="127">
        <f t="shared" si="14"/>
        <v>100</v>
      </c>
    </row>
    <row r="482" spans="1:9" ht="22.5">
      <c r="A482" s="128">
        <f t="shared" si="15"/>
        <v>470</v>
      </c>
      <c r="B482" s="124" t="s">
        <v>787</v>
      </c>
      <c r="C482" s="123" t="s">
        <v>138</v>
      </c>
      <c r="D482" s="123" t="s">
        <v>102</v>
      </c>
      <c r="E482" s="123" t="s">
        <v>788</v>
      </c>
      <c r="F482" s="123"/>
      <c r="G482" s="125">
        <v>2667.9</v>
      </c>
      <c r="H482" s="126">
        <v>2622.8</v>
      </c>
      <c r="I482" s="127">
        <f t="shared" si="14"/>
        <v>98.3095318415233</v>
      </c>
    </row>
    <row r="483" spans="1:9" ht="101.25">
      <c r="A483" s="128">
        <f t="shared" si="15"/>
        <v>471</v>
      </c>
      <c r="B483" s="129" t="s">
        <v>789</v>
      </c>
      <c r="C483" s="123" t="s">
        <v>138</v>
      </c>
      <c r="D483" s="123" t="s">
        <v>102</v>
      </c>
      <c r="E483" s="123" t="s">
        <v>790</v>
      </c>
      <c r="F483" s="123"/>
      <c r="G483" s="125">
        <v>2000</v>
      </c>
      <c r="H483" s="126">
        <v>1990</v>
      </c>
      <c r="I483" s="127">
        <f t="shared" si="14"/>
        <v>99.5</v>
      </c>
    </row>
    <row r="484" spans="1:9" ht="33.75">
      <c r="A484" s="128">
        <f t="shared" si="15"/>
        <v>472</v>
      </c>
      <c r="B484" s="124" t="s">
        <v>685</v>
      </c>
      <c r="C484" s="123" t="s">
        <v>138</v>
      </c>
      <c r="D484" s="123" t="s">
        <v>102</v>
      </c>
      <c r="E484" s="123" t="s">
        <v>790</v>
      </c>
      <c r="F484" s="123" t="s">
        <v>686</v>
      </c>
      <c r="G484" s="125">
        <v>2000</v>
      </c>
      <c r="H484" s="126">
        <v>1990</v>
      </c>
      <c r="I484" s="127">
        <f t="shared" si="14"/>
        <v>99.5</v>
      </c>
    </row>
    <row r="485" spans="1:9" ht="11.25">
      <c r="A485" s="128">
        <f t="shared" si="15"/>
        <v>473</v>
      </c>
      <c r="B485" s="124" t="s">
        <v>687</v>
      </c>
      <c r="C485" s="123" t="s">
        <v>138</v>
      </c>
      <c r="D485" s="123" t="s">
        <v>102</v>
      </c>
      <c r="E485" s="123" t="s">
        <v>790</v>
      </c>
      <c r="F485" s="123" t="s">
        <v>688</v>
      </c>
      <c r="G485" s="125">
        <v>2000</v>
      </c>
      <c r="H485" s="126">
        <v>1990</v>
      </c>
      <c r="I485" s="127">
        <f t="shared" si="14"/>
        <v>99.5</v>
      </c>
    </row>
    <row r="486" spans="1:9" ht="90">
      <c r="A486" s="128">
        <f t="shared" si="15"/>
        <v>474</v>
      </c>
      <c r="B486" s="129" t="s">
        <v>791</v>
      </c>
      <c r="C486" s="123" t="s">
        <v>138</v>
      </c>
      <c r="D486" s="123" t="s">
        <v>102</v>
      </c>
      <c r="E486" s="123" t="s">
        <v>792</v>
      </c>
      <c r="F486" s="123"/>
      <c r="G486" s="125">
        <v>647.9</v>
      </c>
      <c r="H486" s="126">
        <v>612.9</v>
      </c>
      <c r="I486" s="127">
        <f t="shared" si="14"/>
        <v>94.59793177959561</v>
      </c>
    </row>
    <row r="487" spans="1:9" ht="22.5">
      <c r="A487" s="128">
        <f t="shared" si="15"/>
        <v>475</v>
      </c>
      <c r="B487" s="124" t="s">
        <v>483</v>
      </c>
      <c r="C487" s="123" t="s">
        <v>138</v>
      </c>
      <c r="D487" s="123" t="s">
        <v>102</v>
      </c>
      <c r="E487" s="123" t="s">
        <v>792</v>
      </c>
      <c r="F487" s="123" t="s">
        <v>484</v>
      </c>
      <c r="G487" s="125">
        <v>611.6</v>
      </c>
      <c r="H487" s="125">
        <v>611.6</v>
      </c>
      <c r="I487" s="127">
        <f t="shared" si="14"/>
        <v>100</v>
      </c>
    </row>
    <row r="488" spans="1:9" ht="33.75">
      <c r="A488" s="128">
        <f t="shared" si="15"/>
        <v>476</v>
      </c>
      <c r="B488" s="124" t="s">
        <v>485</v>
      </c>
      <c r="C488" s="123" t="s">
        <v>138</v>
      </c>
      <c r="D488" s="123" t="s">
        <v>102</v>
      </c>
      <c r="E488" s="123" t="s">
        <v>792</v>
      </c>
      <c r="F488" s="123" t="s">
        <v>486</v>
      </c>
      <c r="G488" s="125">
        <v>611.6</v>
      </c>
      <c r="H488" s="125">
        <v>611.6</v>
      </c>
      <c r="I488" s="127">
        <f t="shared" si="14"/>
        <v>100</v>
      </c>
    </row>
    <row r="489" spans="1:9" ht="33.75">
      <c r="A489" s="128">
        <f t="shared" si="15"/>
        <v>477</v>
      </c>
      <c r="B489" s="124" t="s">
        <v>685</v>
      </c>
      <c r="C489" s="123" t="s">
        <v>138</v>
      </c>
      <c r="D489" s="123" t="s">
        <v>102</v>
      </c>
      <c r="E489" s="123" t="s">
        <v>792</v>
      </c>
      <c r="F489" s="123" t="s">
        <v>686</v>
      </c>
      <c r="G489" s="125">
        <v>36.3</v>
      </c>
      <c r="H489" s="126">
        <v>1.3</v>
      </c>
      <c r="I489" s="127">
        <f t="shared" si="14"/>
        <v>3.581267217630854</v>
      </c>
    </row>
    <row r="490" spans="1:9" ht="11.25">
      <c r="A490" s="128">
        <f t="shared" si="15"/>
        <v>478</v>
      </c>
      <c r="B490" s="124" t="s">
        <v>687</v>
      </c>
      <c r="C490" s="123" t="s">
        <v>138</v>
      </c>
      <c r="D490" s="123" t="s">
        <v>102</v>
      </c>
      <c r="E490" s="123" t="s">
        <v>792</v>
      </c>
      <c r="F490" s="123" t="s">
        <v>688</v>
      </c>
      <c r="G490" s="125">
        <v>36.3</v>
      </c>
      <c r="H490" s="126">
        <v>1.3</v>
      </c>
      <c r="I490" s="127">
        <f t="shared" si="14"/>
        <v>3.581267217630854</v>
      </c>
    </row>
    <row r="491" spans="1:9" ht="112.5">
      <c r="A491" s="128">
        <f t="shared" si="15"/>
        <v>479</v>
      </c>
      <c r="B491" s="129" t="s">
        <v>793</v>
      </c>
      <c r="C491" s="123" t="s">
        <v>138</v>
      </c>
      <c r="D491" s="123" t="s">
        <v>102</v>
      </c>
      <c r="E491" s="123" t="s">
        <v>794</v>
      </c>
      <c r="F491" s="123"/>
      <c r="G491" s="125">
        <v>20</v>
      </c>
      <c r="H491" s="126">
        <v>19.9</v>
      </c>
      <c r="I491" s="127">
        <f t="shared" si="14"/>
        <v>99.49999999999999</v>
      </c>
    </row>
    <row r="492" spans="1:9" ht="33.75">
      <c r="A492" s="128">
        <f t="shared" si="15"/>
        <v>480</v>
      </c>
      <c r="B492" s="124" t="s">
        <v>685</v>
      </c>
      <c r="C492" s="123" t="s">
        <v>138</v>
      </c>
      <c r="D492" s="123" t="s">
        <v>102</v>
      </c>
      <c r="E492" s="123" t="s">
        <v>794</v>
      </c>
      <c r="F492" s="123" t="s">
        <v>686</v>
      </c>
      <c r="G492" s="125">
        <v>20</v>
      </c>
      <c r="H492" s="126">
        <v>19.9</v>
      </c>
      <c r="I492" s="127">
        <f t="shared" si="14"/>
        <v>99.49999999999999</v>
      </c>
    </row>
    <row r="493" spans="1:9" ht="11.25">
      <c r="A493" s="128">
        <f t="shared" si="15"/>
        <v>481</v>
      </c>
      <c r="B493" s="124" t="s">
        <v>687</v>
      </c>
      <c r="C493" s="123" t="s">
        <v>138</v>
      </c>
      <c r="D493" s="123" t="s">
        <v>102</v>
      </c>
      <c r="E493" s="123" t="s">
        <v>794</v>
      </c>
      <c r="F493" s="123" t="s">
        <v>688</v>
      </c>
      <c r="G493" s="125">
        <v>20</v>
      </c>
      <c r="H493" s="126">
        <v>19.9</v>
      </c>
      <c r="I493" s="127">
        <f t="shared" si="14"/>
        <v>99.49999999999999</v>
      </c>
    </row>
    <row r="494" spans="1:9" ht="33.75">
      <c r="A494" s="128">
        <f t="shared" si="15"/>
        <v>482</v>
      </c>
      <c r="B494" s="124" t="s">
        <v>491</v>
      </c>
      <c r="C494" s="123" t="s">
        <v>138</v>
      </c>
      <c r="D494" s="123" t="s">
        <v>102</v>
      </c>
      <c r="E494" s="123" t="s">
        <v>492</v>
      </c>
      <c r="F494" s="123"/>
      <c r="G494" s="125">
        <v>58.8</v>
      </c>
      <c r="H494" s="125">
        <v>58.8</v>
      </c>
      <c r="I494" s="127">
        <f t="shared" si="14"/>
        <v>100</v>
      </c>
    </row>
    <row r="495" spans="1:9" ht="33.75">
      <c r="A495" s="128">
        <f t="shared" si="15"/>
        <v>483</v>
      </c>
      <c r="B495" s="124" t="s">
        <v>493</v>
      </c>
      <c r="C495" s="123" t="s">
        <v>138</v>
      </c>
      <c r="D495" s="123" t="s">
        <v>102</v>
      </c>
      <c r="E495" s="123" t="s">
        <v>494</v>
      </c>
      <c r="F495" s="123"/>
      <c r="G495" s="125">
        <v>58.8</v>
      </c>
      <c r="H495" s="125">
        <v>58.8</v>
      </c>
      <c r="I495" s="127">
        <f t="shared" si="14"/>
        <v>100</v>
      </c>
    </row>
    <row r="496" spans="1:9" ht="101.25">
      <c r="A496" s="128">
        <f t="shared" si="15"/>
        <v>484</v>
      </c>
      <c r="B496" s="129" t="s">
        <v>495</v>
      </c>
      <c r="C496" s="123" t="s">
        <v>138</v>
      </c>
      <c r="D496" s="123" t="s">
        <v>102</v>
      </c>
      <c r="E496" s="123" t="s">
        <v>496</v>
      </c>
      <c r="F496" s="123"/>
      <c r="G496" s="125">
        <v>58.7</v>
      </c>
      <c r="H496" s="125">
        <v>58.7</v>
      </c>
      <c r="I496" s="127">
        <f t="shared" si="14"/>
        <v>100</v>
      </c>
    </row>
    <row r="497" spans="1:9" ht="22.5">
      <c r="A497" s="128">
        <f t="shared" si="15"/>
        <v>485</v>
      </c>
      <c r="B497" s="124" t="s">
        <v>483</v>
      </c>
      <c r="C497" s="123" t="s">
        <v>138</v>
      </c>
      <c r="D497" s="123" t="s">
        <v>102</v>
      </c>
      <c r="E497" s="123" t="s">
        <v>496</v>
      </c>
      <c r="F497" s="123" t="s">
        <v>484</v>
      </c>
      <c r="G497" s="125">
        <v>58.7</v>
      </c>
      <c r="H497" s="125">
        <v>58.7</v>
      </c>
      <c r="I497" s="127">
        <f t="shared" si="14"/>
        <v>100</v>
      </c>
    </row>
    <row r="498" spans="1:9" ht="33.75">
      <c r="A498" s="128">
        <f t="shared" si="15"/>
        <v>486</v>
      </c>
      <c r="B498" s="124" t="s">
        <v>485</v>
      </c>
      <c r="C498" s="123" t="s">
        <v>138</v>
      </c>
      <c r="D498" s="123" t="s">
        <v>102</v>
      </c>
      <c r="E498" s="123" t="s">
        <v>496</v>
      </c>
      <c r="F498" s="123" t="s">
        <v>486</v>
      </c>
      <c r="G498" s="125">
        <v>58.7</v>
      </c>
      <c r="H498" s="125">
        <v>58.7</v>
      </c>
      <c r="I498" s="127">
        <f t="shared" si="14"/>
        <v>100</v>
      </c>
    </row>
    <row r="499" spans="1:9" ht="101.25">
      <c r="A499" s="128">
        <f t="shared" si="15"/>
        <v>487</v>
      </c>
      <c r="B499" s="129" t="s">
        <v>497</v>
      </c>
      <c r="C499" s="123" t="s">
        <v>138</v>
      </c>
      <c r="D499" s="123" t="s">
        <v>102</v>
      </c>
      <c r="E499" s="123" t="s">
        <v>498</v>
      </c>
      <c r="F499" s="123"/>
      <c r="G499" s="125">
        <v>0.1</v>
      </c>
      <c r="H499" s="125">
        <v>0.1</v>
      </c>
      <c r="I499" s="127">
        <f t="shared" si="14"/>
        <v>100</v>
      </c>
    </row>
    <row r="500" spans="1:9" ht="22.5">
      <c r="A500" s="128">
        <f t="shared" si="15"/>
        <v>488</v>
      </c>
      <c r="B500" s="124" t="s">
        <v>483</v>
      </c>
      <c r="C500" s="123" t="s">
        <v>138</v>
      </c>
      <c r="D500" s="123" t="s">
        <v>102</v>
      </c>
      <c r="E500" s="123" t="s">
        <v>498</v>
      </c>
      <c r="F500" s="123" t="s">
        <v>484</v>
      </c>
      <c r="G500" s="125">
        <v>0.1</v>
      </c>
      <c r="H500" s="125">
        <v>0.1</v>
      </c>
      <c r="I500" s="127">
        <f t="shared" si="14"/>
        <v>100</v>
      </c>
    </row>
    <row r="501" spans="1:9" ht="33.75">
      <c r="A501" s="128">
        <f t="shared" si="15"/>
        <v>489</v>
      </c>
      <c r="B501" s="124" t="s">
        <v>485</v>
      </c>
      <c r="C501" s="123" t="s">
        <v>138</v>
      </c>
      <c r="D501" s="123" t="s">
        <v>102</v>
      </c>
      <c r="E501" s="123" t="s">
        <v>498</v>
      </c>
      <c r="F501" s="123" t="s">
        <v>486</v>
      </c>
      <c r="G501" s="125">
        <v>0.1</v>
      </c>
      <c r="H501" s="125">
        <v>0.1</v>
      </c>
      <c r="I501" s="127">
        <f t="shared" si="14"/>
        <v>100</v>
      </c>
    </row>
    <row r="502" spans="1:9" ht="11.25">
      <c r="A502" s="128">
        <f t="shared" si="15"/>
        <v>490</v>
      </c>
      <c r="B502" s="124" t="s">
        <v>103</v>
      </c>
      <c r="C502" s="123" t="s">
        <v>138</v>
      </c>
      <c r="D502" s="123" t="s">
        <v>104</v>
      </c>
      <c r="E502" s="123"/>
      <c r="F502" s="123"/>
      <c r="G502" s="125">
        <v>329163.4</v>
      </c>
      <c r="H502" s="131">
        <v>326005.9</v>
      </c>
      <c r="I502" s="127">
        <f t="shared" si="14"/>
        <v>99.04074997402506</v>
      </c>
    </row>
    <row r="503" spans="1:9" ht="22.5">
      <c r="A503" s="128">
        <f t="shared" si="15"/>
        <v>491</v>
      </c>
      <c r="B503" s="124" t="s">
        <v>757</v>
      </c>
      <c r="C503" s="123" t="s">
        <v>138</v>
      </c>
      <c r="D503" s="123" t="s">
        <v>104</v>
      </c>
      <c r="E503" s="123" t="s">
        <v>758</v>
      </c>
      <c r="F503" s="123"/>
      <c r="G503" s="125">
        <v>329104.6</v>
      </c>
      <c r="H503" s="126">
        <v>325947.2</v>
      </c>
      <c r="I503" s="127">
        <f t="shared" si="14"/>
        <v>99.0406089735604</v>
      </c>
    </row>
    <row r="504" spans="1:9" ht="22.5">
      <c r="A504" s="128">
        <f t="shared" si="15"/>
        <v>492</v>
      </c>
      <c r="B504" s="124" t="s">
        <v>759</v>
      </c>
      <c r="C504" s="123" t="s">
        <v>138</v>
      </c>
      <c r="D504" s="123" t="s">
        <v>104</v>
      </c>
      <c r="E504" s="123" t="s">
        <v>760</v>
      </c>
      <c r="F504" s="123"/>
      <c r="G504" s="125">
        <v>323258.6</v>
      </c>
      <c r="H504" s="126">
        <v>320752.3</v>
      </c>
      <c r="I504" s="127">
        <f t="shared" si="14"/>
        <v>99.22467646645751</v>
      </c>
    </row>
    <row r="505" spans="1:9" ht="90">
      <c r="A505" s="128">
        <f t="shared" si="15"/>
        <v>493</v>
      </c>
      <c r="B505" s="129" t="s">
        <v>761</v>
      </c>
      <c r="C505" s="123" t="s">
        <v>138</v>
      </c>
      <c r="D505" s="123" t="s">
        <v>104</v>
      </c>
      <c r="E505" s="123" t="s">
        <v>762</v>
      </c>
      <c r="F505" s="123"/>
      <c r="G505" s="125">
        <v>6416.2</v>
      </c>
      <c r="H505" s="126">
        <v>6405.1</v>
      </c>
      <c r="I505" s="127">
        <f t="shared" si="14"/>
        <v>99.82700040522428</v>
      </c>
    </row>
    <row r="506" spans="1:9" ht="56.25">
      <c r="A506" s="128">
        <f t="shared" si="15"/>
        <v>494</v>
      </c>
      <c r="B506" s="124" t="s">
        <v>478</v>
      </c>
      <c r="C506" s="123" t="s">
        <v>138</v>
      </c>
      <c r="D506" s="123" t="s">
        <v>104</v>
      </c>
      <c r="E506" s="123" t="s">
        <v>762</v>
      </c>
      <c r="F506" s="123" t="s">
        <v>479</v>
      </c>
      <c r="G506" s="125">
        <v>776.5</v>
      </c>
      <c r="H506" s="126">
        <v>765.5</v>
      </c>
      <c r="I506" s="127">
        <f t="shared" si="14"/>
        <v>98.58338699291693</v>
      </c>
    </row>
    <row r="507" spans="1:9" ht="22.5">
      <c r="A507" s="128">
        <f t="shared" si="15"/>
        <v>495</v>
      </c>
      <c r="B507" s="124" t="s">
        <v>666</v>
      </c>
      <c r="C507" s="123" t="s">
        <v>138</v>
      </c>
      <c r="D507" s="123" t="s">
        <v>104</v>
      </c>
      <c r="E507" s="123" t="s">
        <v>762</v>
      </c>
      <c r="F507" s="123" t="s">
        <v>244</v>
      </c>
      <c r="G507" s="125">
        <v>776.5</v>
      </c>
      <c r="H507" s="126">
        <v>765.5</v>
      </c>
      <c r="I507" s="127">
        <f t="shared" si="14"/>
        <v>98.58338699291693</v>
      </c>
    </row>
    <row r="508" spans="1:9" ht="33.75">
      <c r="A508" s="128">
        <f t="shared" si="15"/>
        <v>496</v>
      </c>
      <c r="B508" s="124" t="s">
        <v>685</v>
      </c>
      <c r="C508" s="123" t="s">
        <v>138</v>
      </c>
      <c r="D508" s="123" t="s">
        <v>104</v>
      </c>
      <c r="E508" s="123" t="s">
        <v>762</v>
      </c>
      <c r="F508" s="123" t="s">
        <v>686</v>
      </c>
      <c r="G508" s="125">
        <v>5639.8</v>
      </c>
      <c r="H508" s="126">
        <v>5639.6</v>
      </c>
      <c r="I508" s="127">
        <f t="shared" si="14"/>
        <v>99.99645377495656</v>
      </c>
    </row>
    <row r="509" spans="1:9" ht="11.25">
      <c r="A509" s="128">
        <f t="shared" si="15"/>
        <v>497</v>
      </c>
      <c r="B509" s="124" t="s">
        <v>687</v>
      </c>
      <c r="C509" s="123" t="s">
        <v>138</v>
      </c>
      <c r="D509" s="123" t="s">
        <v>104</v>
      </c>
      <c r="E509" s="123" t="s">
        <v>762</v>
      </c>
      <c r="F509" s="123" t="s">
        <v>688</v>
      </c>
      <c r="G509" s="125">
        <v>5639.8</v>
      </c>
      <c r="H509" s="126">
        <v>5639.6</v>
      </c>
      <c r="I509" s="127">
        <f t="shared" si="14"/>
        <v>99.99645377495656</v>
      </c>
    </row>
    <row r="510" spans="1:9" ht="90">
      <c r="A510" s="128">
        <f t="shared" si="15"/>
        <v>498</v>
      </c>
      <c r="B510" s="129" t="s">
        <v>763</v>
      </c>
      <c r="C510" s="123" t="s">
        <v>138</v>
      </c>
      <c r="D510" s="123" t="s">
        <v>104</v>
      </c>
      <c r="E510" s="123" t="s">
        <v>764</v>
      </c>
      <c r="F510" s="123"/>
      <c r="G510" s="125">
        <v>185.7</v>
      </c>
      <c r="H510" s="126">
        <v>185.1</v>
      </c>
      <c r="I510" s="127">
        <f t="shared" si="14"/>
        <v>99.67689822294022</v>
      </c>
    </row>
    <row r="511" spans="1:9" ht="56.25">
      <c r="A511" s="128">
        <f t="shared" si="15"/>
        <v>499</v>
      </c>
      <c r="B511" s="124" t="s">
        <v>478</v>
      </c>
      <c r="C511" s="123" t="s">
        <v>138</v>
      </c>
      <c r="D511" s="123" t="s">
        <v>104</v>
      </c>
      <c r="E511" s="123" t="s">
        <v>764</v>
      </c>
      <c r="F511" s="123" t="s">
        <v>479</v>
      </c>
      <c r="G511" s="125">
        <v>22.8</v>
      </c>
      <c r="H511" s="126">
        <v>22.2</v>
      </c>
      <c r="I511" s="127">
        <f t="shared" si="14"/>
        <v>97.36842105263158</v>
      </c>
    </row>
    <row r="512" spans="1:9" ht="22.5">
      <c r="A512" s="128">
        <f t="shared" si="15"/>
        <v>500</v>
      </c>
      <c r="B512" s="124" t="s">
        <v>666</v>
      </c>
      <c r="C512" s="123" t="s">
        <v>138</v>
      </c>
      <c r="D512" s="123" t="s">
        <v>104</v>
      </c>
      <c r="E512" s="123" t="s">
        <v>764</v>
      </c>
      <c r="F512" s="123" t="s">
        <v>244</v>
      </c>
      <c r="G512" s="125">
        <v>22.8</v>
      </c>
      <c r="H512" s="126">
        <v>22.2</v>
      </c>
      <c r="I512" s="127">
        <f t="shared" si="14"/>
        <v>97.36842105263158</v>
      </c>
    </row>
    <row r="513" spans="1:9" ht="33.75">
      <c r="A513" s="128">
        <f t="shared" si="15"/>
        <v>501</v>
      </c>
      <c r="B513" s="124" t="s">
        <v>685</v>
      </c>
      <c r="C513" s="123" t="s">
        <v>138</v>
      </c>
      <c r="D513" s="123" t="s">
        <v>104</v>
      </c>
      <c r="E513" s="123" t="s">
        <v>764</v>
      </c>
      <c r="F513" s="123" t="s">
        <v>686</v>
      </c>
      <c r="G513" s="125">
        <v>162.9</v>
      </c>
      <c r="H513" s="125">
        <v>162.9</v>
      </c>
      <c r="I513" s="127">
        <f t="shared" si="14"/>
        <v>100</v>
      </c>
    </row>
    <row r="514" spans="1:9" ht="11.25">
      <c r="A514" s="128">
        <f t="shared" si="15"/>
        <v>502</v>
      </c>
      <c r="B514" s="124" t="s">
        <v>687</v>
      </c>
      <c r="C514" s="123" t="s">
        <v>138</v>
      </c>
      <c r="D514" s="123" t="s">
        <v>104</v>
      </c>
      <c r="E514" s="123" t="s">
        <v>764</v>
      </c>
      <c r="F514" s="123" t="s">
        <v>688</v>
      </c>
      <c r="G514" s="125">
        <v>162.9</v>
      </c>
      <c r="H514" s="125">
        <v>162.9</v>
      </c>
      <c r="I514" s="127">
        <f t="shared" si="14"/>
        <v>100</v>
      </c>
    </row>
    <row r="515" spans="1:9" ht="135">
      <c r="A515" s="128">
        <f t="shared" si="15"/>
        <v>503</v>
      </c>
      <c r="B515" s="129" t="s">
        <v>795</v>
      </c>
      <c r="C515" s="123" t="s">
        <v>138</v>
      </c>
      <c r="D515" s="123" t="s">
        <v>104</v>
      </c>
      <c r="E515" s="123" t="s">
        <v>796</v>
      </c>
      <c r="F515" s="123"/>
      <c r="G515" s="125">
        <v>178636</v>
      </c>
      <c r="H515" s="125">
        <v>178636</v>
      </c>
      <c r="I515" s="127">
        <f t="shared" si="14"/>
        <v>100</v>
      </c>
    </row>
    <row r="516" spans="1:9" ht="56.25">
      <c r="A516" s="128">
        <f t="shared" si="15"/>
        <v>504</v>
      </c>
      <c r="B516" s="124" t="s">
        <v>478</v>
      </c>
      <c r="C516" s="123" t="s">
        <v>138</v>
      </c>
      <c r="D516" s="123" t="s">
        <v>104</v>
      </c>
      <c r="E516" s="123" t="s">
        <v>796</v>
      </c>
      <c r="F516" s="123" t="s">
        <v>479</v>
      </c>
      <c r="G516" s="125">
        <v>17551.5</v>
      </c>
      <c r="H516" s="125">
        <v>17551.5</v>
      </c>
      <c r="I516" s="127">
        <f t="shared" si="14"/>
        <v>100</v>
      </c>
    </row>
    <row r="517" spans="1:9" ht="22.5">
      <c r="A517" s="128">
        <f t="shared" si="15"/>
        <v>505</v>
      </c>
      <c r="B517" s="124" t="s">
        <v>666</v>
      </c>
      <c r="C517" s="123" t="s">
        <v>138</v>
      </c>
      <c r="D517" s="123" t="s">
        <v>104</v>
      </c>
      <c r="E517" s="123" t="s">
        <v>796</v>
      </c>
      <c r="F517" s="123" t="s">
        <v>244</v>
      </c>
      <c r="G517" s="125">
        <v>17551.5</v>
      </c>
      <c r="H517" s="125">
        <v>17551.5</v>
      </c>
      <c r="I517" s="127">
        <f t="shared" si="14"/>
        <v>100</v>
      </c>
    </row>
    <row r="518" spans="1:9" ht="22.5">
      <c r="A518" s="128">
        <f t="shared" si="15"/>
        <v>506</v>
      </c>
      <c r="B518" s="124" t="s">
        <v>483</v>
      </c>
      <c r="C518" s="123" t="s">
        <v>138</v>
      </c>
      <c r="D518" s="123" t="s">
        <v>104</v>
      </c>
      <c r="E518" s="123" t="s">
        <v>796</v>
      </c>
      <c r="F518" s="123" t="s">
        <v>484</v>
      </c>
      <c r="G518" s="125">
        <v>693.5</v>
      </c>
      <c r="H518" s="125">
        <v>693.5</v>
      </c>
      <c r="I518" s="127">
        <f t="shared" si="14"/>
        <v>100</v>
      </c>
    </row>
    <row r="519" spans="1:9" ht="33.75">
      <c r="A519" s="128">
        <f t="shared" si="15"/>
        <v>507</v>
      </c>
      <c r="B519" s="124" t="s">
        <v>485</v>
      </c>
      <c r="C519" s="123" t="s">
        <v>138</v>
      </c>
      <c r="D519" s="123" t="s">
        <v>104</v>
      </c>
      <c r="E519" s="123" t="s">
        <v>796</v>
      </c>
      <c r="F519" s="123" t="s">
        <v>486</v>
      </c>
      <c r="G519" s="125">
        <v>693.5</v>
      </c>
      <c r="H519" s="125">
        <v>693.5</v>
      </c>
      <c r="I519" s="127">
        <f t="shared" si="14"/>
        <v>100</v>
      </c>
    </row>
    <row r="520" spans="1:9" ht="33.75">
      <c r="A520" s="128">
        <f t="shared" si="15"/>
        <v>508</v>
      </c>
      <c r="B520" s="124" t="s">
        <v>685</v>
      </c>
      <c r="C520" s="123" t="s">
        <v>138</v>
      </c>
      <c r="D520" s="123" t="s">
        <v>104</v>
      </c>
      <c r="E520" s="123" t="s">
        <v>796</v>
      </c>
      <c r="F520" s="123" t="s">
        <v>686</v>
      </c>
      <c r="G520" s="125">
        <v>160391.1</v>
      </c>
      <c r="H520" s="125">
        <v>160391.1</v>
      </c>
      <c r="I520" s="127">
        <f t="shared" si="14"/>
        <v>100</v>
      </c>
    </row>
    <row r="521" spans="1:9" ht="11.25">
      <c r="A521" s="128">
        <f t="shared" si="15"/>
        <v>509</v>
      </c>
      <c r="B521" s="124" t="s">
        <v>687</v>
      </c>
      <c r="C521" s="123" t="s">
        <v>138</v>
      </c>
      <c r="D521" s="123" t="s">
        <v>104</v>
      </c>
      <c r="E521" s="123" t="s">
        <v>796</v>
      </c>
      <c r="F521" s="123" t="s">
        <v>688</v>
      </c>
      <c r="G521" s="125">
        <v>160391.1</v>
      </c>
      <c r="H521" s="125">
        <v>160391.1</v>
      </c>
      <c r="I521" s="127">
        <f t="shared" si="14"/>
        <v>100</v>
      </c>
    </row>
    <row r="522" spans="1:9" ht="67.5">
      <c r="A522" s="128">
        <f t="shared" si="15"/>
        <v>510</v>
      </c>
      <c r="B522" s="124" t="s">
        <v>797</v>
      </c>
      <c r="C522" s="123" t="s">
        <v>138</v>
      </c>
      <c r="D522" s="123" t="s">
        <v>104</v>
      </c>
      <c r="E522" s="123" t="s">
        <v>798</v>
      </c>
      <c r="F522" s="123"/>
      <c r="G522" s="125">
        <v>81520.4</v>
      </c>
      <c r="H522" s="126">
        <v>79272.7</v>
      </c>
      <c r="I522" s="127">
        <f t="shared" si="14"/>
        <v>97.24277604133445</v>
      </c>
    </row>
    <row r="523" spans="1:9" ht="56.25">
      <c r="A523" s="128">
        <f t="shared" si="15"/>
        <v>511</v>
      </c>
      <c r="B523" s="124" t="s">
        <v>478</v>
      </c>
      <c r="C523" s="123" t="s">
        <v>138</v>
      </c>
      <c r="D523" s="123" t="s">
        <v>104</v>
      </c>
      <c r="E523" s="123" t="s">
        <v>798</v>
      </c>
      <c r="F523" s="123" t="s">
        <v>479</v>
      </c>
      <c r="G523" s="125">
        <v>3990.5</v>
      </c>
      <c r="H523" s="125">
        <v>3990.5</v>
      </c>
      <c r="I523" s="127">
        <f t="shared" si="14"/>
        <v>100</v>
      </c>
    </row>
    <row r="524" spans="1:9" ht="22.5">
      <c r="A524" s="128">
        <f t="shared" si="15"/>
        <v>512</v>
      </c>
      <c r="B524" s="124" t="s">
        <v>666</v>
      </c>
      <c r="C524" s="123" t="s">
        <v>138</v>
      </c>
      <c r="D524" s="123" t="s">
        <v>104</v>
      </c>
      <c r="E524" s="123" t="s">
        <v>798</v>
      </c>
      <c r="F524" s="123" t="s">
        <v>244</v>
      </c>
      <c r="G524" s="125">
        <v>3990.5</v>
      </c>
      <c r="H524" s="125">
        <v>3990.5</v>
      </c>
      <c r="I524" s="127">
        <f t="shared" si="14"/>
        <v>100</v>
      </c>
    </row>
    <row r="525" spans="1:9" ht="22.5">
      <c r="A525" s="128">
        <f t="shared" si="15"/>
        <v>513</v>
      </c>
      <c r="B525" s="124" t="s">
        <v>483</v>
      </c>
      <c r="C525" s="123" t="s">
        <v>138</v>
      </c>
      <c r="D525" s="123" t="s">
        <v>104</v>
      </c>
      <c r="E525" s="123" t="s">
        <v>798</v>
      </c>
      <c r="F525" s="123" t="s">
        <v>484</v>
      </c>
      <c r="G525" s="125">
        <v>3403</v>
      </c>
      <c r="H525" s="126">
        <v>3005.9</v>
      </c>
      <c r="I525" s="127">
        <f t="shared" si="14"/>
        <v>88.33088451366442</v>
      </c>
    </row>
    <row r="526" spans="1:9" ht="33.75">
      <c r="A526" s="128">
        <f t="shared" si="15"/>
        <v>514</v>
      </c>
      <c r="B526" s="124" t="s">
        <v>485</v>
      </c>
      <c r="C526" s="123" t="s">
        <v>138</v>
      </c>
      <c r="D526" s="123" t="s">
        <v>104</v>
      </c>
      <c r="E526" s="123" t="s">
        <v>798</v>
      </c>
      <c r="F526" s="123" t="s">
        <v>486</v>
      </c>
      <c r="G526" s="125">
        <v>3403</v>
      </c>
      <c r="H526" s="126">
        <v>3005.9</v>
      </c>
      <c r="I526" s="127">
        <f aca="true" t="shared" si="16" ref="I526:I589">H526/G526*100</f>
        <v>88.33088451366442</v>
      </c>
    </row>
    <row r="527" spans="1:9" ht="33.75">
      <c r="A527" s="128">
        <f aca="true" t="shared" si="17" ref="A527:A590">A526+1</f>
        <v>515</v>
      </c>
      <c r="B527" s="124" t="s">
        <v>685</v>
      </c>
      <c r="C527" s="123" t="s">
        <v>138</v>
      </c>
      <c r="D527" s="123" t="s">
        <v>104</v>
      </c>
      <c r="E527" s="123" t="s">
        <v>798</v>
      </c>
      <c r="F527" s="123" t="s">
        <v>686</v>
      </c>
      <c r="G527" s="125">
        <v>74099.4</v>
      </c>
      <c r="H527" s="126">
        <v>72248.8</v>
      </c>
      <c r="I527" s="127">
        <f t="shared" si="16"/>
        <v>97.50254388024734</v>
      </c>
    </row>
    <row r="528" spans="1:9" ht="11.25">
      <c r="A528" s="128">
        <f t="shared" si="17"/>
        <v>516</v>
      </c>
      <c r="B528" s="124" t="s">
        <v>687</v>
      </c>
      <c r="C528" s="123" t="s">
        <v>138</v>
      </c>
      <c r="D528" s="123" t="s">
        <v>104</v>
      </c>
      <c r="E528" s="123" t="s">
        <v>798</v>
      </c>
      <c r="F528" s="123" t="s">
        <v>688</v>
      </c>
      <c r="G528" s="125">
        <v>74099.4</v>
      </c>
      <c r="H528" s="126">
        <v>72248.8</v>
      </c>
      <c r="I528" s="127">
        <f t="shared" si="16"/>
        <v>97.50254388024734</v>
      </c>
    </row>
    <row r="529" spans="1:9" ht="11.25">
      <c r="A529" s="128">
        <f t="shared" si="17"/>
        <v>517</v>
      </c>
      <c r="B529" s="124" t="s">
        <v>531</v>
      </c>
      <c r="C529" s="123" t="s">
        <v>138</v>
      </c>
      <c r="D529" s="123" t="s">
        <v>104</v>
      </c>
      <c r="E529" s="123" t="s">
        <v>798</v>
      </c>
      <c r="F529" s="123" t="s">
        <v>532</v>
      </c>
      <c r="G529" s="125">
        <v>27.6</v>
      </c>
      <c r="H529" s="125">
        <v>27.6</v>
      </c>
      <c r="I529" s="127">
        <f t="shared" si="16"/>
        <v>100</v>
      </c>
    </row>
    <row r="530" spans="1:9" ht="11.25">
      <c r="A530" s="128">
        <f t="shared" si="17"/>
        <v>518</v>
      </c>
      <c r="B530" s="124" t="s">
        <v>533</v>
      </c>
      <c r="C530" s="123" t="s">
        <v>138</v>
      </c>
      <c r="D530" s="123" t="s">
        <v>104</v>
      </c>
      <c r="E530" s="123" t="s">
        <v>798</v>
      </c>
      <c r="F530" s="123" t="s">
        <v>534</v>
      </c>
      <c r="G530" s="125">
        <v>27.6</v>
      </c>
      <c r="H530" s="125">
        <v>27.6</v>
      </c>
      <c r="I530" s="127">
        <f t="shared" si="16"/>
        <v>100</v>
      </c>
    </row>
    <row r="531" spans="1:9" ht="67.5">
      <c r="A531" s="128">
        <f t="shared" si="17"/>
        <v>519</v>
      </c>
      <c r="B531" s="124" t="s">
        <v>799</v>
      </c>
      <c r="C531" s="123" t="s">
        <v>138</v>
      </c>
      <c r="D531" s="123" t="s">
        <v>104</v>
      </c>
      <c r="E531" s="123" t="s">
        <v>800</v>
      </c>
      <c r="F531" s="123"/>
      <c r="G531" s="125">
        <v>28654.8</v>
      </c>
      <c r="H531" s="126">
        <v>28412.3</v>
      </c>
      <c r="I531" s="127">
        <f t="shared" si="16"/>
        <v>99.15371944665466</v>
      </c>
    </row>
    <row r="532" spans="1:9" ht="56.25">
      <c r="A532" s="128">
        <f t="shared" si="17"/>
        <v>520</v>
      </c>
      <c r="B532" s="124" t="s">
        <v>478</v>
      </c>
      <c r="C532" s="123" t="s">
        <v>138</v>
      </c>
      <c r="D532" s="123" t="s">
        <v>104</v>
      </c>
      <c r="E532" s="123" t="s">
        <v>800</v>
      </c>
      <c r="F532" s="123" t="s">
        <v>479</v>
      </c>
      <c r="G532" s="125">
        <v>26274.6</v>
      </c>
      <c r="H532" s="126">
        <v>26265.2</v>
      </c>
      <c r="I532" s="127">
        <f t="shared" si="16"/>
        <v>99.96422400341014</v>
      </c>
    </row>
    <row r="533" spans="1:9" ht="22.5">
      <c r="A533" s="128">
        <f t="shared" si="17"/>
        <v>521</v>
      </c>
      <c r="B533" s="124" t="s">
        <v>666</v>
      </c>
      <c r="C533" s="123" t="s">
        <v>138</v>
      </c>
      <c r="D533" s="123" t="s">
        <v>104</v>
      </c>
      <c r="E533" s="123" t="s">
        <v>800</v>
      </c>
      <c r="F533" s="123" t="s">
        <v>244</v>
      </c>
      <c r="G533" s="125">
        <v>26274.6</v>
      </c>
      <c r="H533" s="126">
        <v>26265.2</v>
      </c>
      <c r="I533" s="127">
        <f t="shared" si="16"/>
        <v>99.96422400341014</v>
      </c>
    </row>
    <row r="534" spans="1:9" ht="22.5">
      <c r="A534" s="128">
        <f t="shared" si="17"/>
        <v>522</v>
      </c>
      <c r="B534" s="124" t="s">
        <v>483</v>
      </c>
      <c r="C534" s="123" t="s">
        <v>138</v>
      </c>
      <c r="D534" s="123" t="s">
        <v>104</v>
      </c>
      <c r="E534" s="123" t="s">
        <v>800</v>
      </c>
      <c r="F534" s="123" t="s">
        <v>484</v>
      </c>
      <c r="G534" s="125">
        <v>2365.4</v>
      </c>
      <c r="H534" s="126">
        <v>2132.3</v>
      </c>
      <c r="I534" s="127">
        <f t="shared" si="16"/>
        <v>90.1454299484231</v>
      </c>
    </row>
    <row r="535" spans="1:9" ht="33.75">
      <c r="A535" s="128">
        <f t="shared" si="17"/>
        <v>523</v>
      </c>
      <c r="B535" s="124" t="s">
        <v>485</v>
      </c>
      <c r="C535" s="123" t="s">
        <v>138</v>
      </c>
      <c r="D535" s="123" t="s">
        <v>104</v>
      </c>
      <c r="E535" s="123" t="s">
        <v>800</v>
      </c>
      <c r="F535" s="123" t="s">
        <v>486</v>
      </c>
      <c r="G535" s="125">
        <v>2365.4</v>
      </c>
      <c r="H535" s="126">
        <v>2132.3</v>
      </c>
      <c r="I535" s="127">
        <f t="shared" si="16"/>
        <v>90.1454299484231</v>
      </c>
    </row>
    <row r="536" spans="1:9" ht="11.25">
      <c r="A536" s="128">
        <f t="shared" si="17"/>
        <v>524</v>
      </c>
      <c r="B536" s="124" t="s">
        <v>531</v>
      </c>
      <c r="C536" s="123" t="s">
        <v>138</v>
      </c>
      <c r="D536" s="123" t="s">
        <v>104</v>
      </c>
      <c r="E536" s="123" t="s">
        <v>800</v>
      </c>
      <c r="F536" s="123" t="s">
        <v>532</v>
      </c>
      <c r="G536" s="125">
        <v>14.8</v>
      </c>
      <c r="H536" s="125">
        <v>14.8</v>
      </c>
      <c r="I536" s="127">
        <f t="shared" si="16"/>
        <v>100</v>
      </c>
    </row>
    <row r="537" spans="1:9" ht="11.25">
      <c r="A537" s="128">
        <f t="shared" si="17"/>
        <v>525</v>
      </c>
      <c r="B537" s="124" t="s">
        <v>533</v>
      </c>
      <c r="C537" s="123" t="s">
        <v>138</v>
      </c>
      <c r="D537" s="123" t="s">
        <v>104</v>
      </c>
      <c r="E537" s="123" t="s">
        <v>800</v>
      </c>
      <c r="F537" s="123" t="s">
        <v>534</v>
      </c>
      <c r="G537" s="125">
        <v>14.8</v>
      </c>
      <c r="H537" s="125">
        <v>14.8</v>
      </c>
      <c r="I537" s="127">
        <f t="shared" si="16"/>
        <v>100</v>
      </c>
    </row>
    <row r="538" spans="1:9" ht="90">
      <c r="A538" s="128">
        <f t="shared" si="17"/>
        <v>526</v>
      </c>
      <c r="B538" s="129" t="s">
        <v>801</v>
      </c>
      <c r="C538" s="123" t="s">
        <v>138</v>
      </c>
      <c r="D538" s="123" t="s">
        <v>104</v>
      </c>
      <c r="E538" s="123" t="s">
        <v>802</v>
      </c>
      <c r="F538" s="123"/>
      <c r="G538" s="125">
        <v>23687</v>
      </c>
      <c r="H538" s="125">
        <v>23687</v>
      </c>
      <c r="I538" s="127">
        <f t="shared" si="16"/>
        <v>100</v>
      </c>
    </row>
    <row r="539" spans="1:9" ht="11.25">
      <c r="A539" s="128">
        <f t="shared" si="17"/>
        <v>527</v>
      </c>
      <c r="B539" s="124" t="s">
        <v>651</v>
      </c>
      <c r="C539" s="123" t="s">
        <v>138</v>
      </c>
      <c r="D539" s="123" t="s">
        <v>104</v>
      </c>
      <c r="E539" s="123" t="s">
        <v>802</v>
      </c>
      <c r="F539" s="123" t="s">
        <v>79</v>
      </c>
      <c r="G539" s="125">
        <v>23687</v>
      </c>
      <c r="H539" s="125">
        <v>23687</v>
      </c>
      <c r="I539" s="127">
        <f t="shared" si="16"/>
        <v>100</v>
      </c>
    </row>
    <row r="540" spans="1:9" ht="11.25">
      <c r="A540" s="128">
        <f t="shared" si="17"/>
        <v>528</v>
      </c>
      <c r="B540" s="124" t="s">
        <v>113</v>
      </c>
      <c r="C540" s="123" t="s">
        <v>138</v>
      </c>
      <c r="D540" s="123" t="s">
        <v>104</v>
      </c>
      <c r="E540" s="123" t="s">
        <v>802</v>
      </c>
      <c r="F540" s="123" t="s">
        <v>652</v>
      </c>
      <c r="G540" s="125">
        <v>23687</v>
      </c>
      <c r="H540" s="125">
        <v>23687</v>
      </c>
      <c r="I540" s="127">
        <f t="shared" si="16"/>
        <v>100</v>
      </c>
    </row>
    <row r="541" spans="1:9" ht="67.5">
      <c r="A541" s="128">
        <f t="shared" si="17"/>
        <v>529</v>
      </c>
      <c r="B541" s="124" t="s">
        <v>781</v>
      </c>
      <c r="C541" s="123" t="s">
        <v>138</v>
      </c>
      <c r="D541" s="123" t="s">
        <v>104</v>
      </c>
      <c r="E541" s="123" t="s">
        <v>782</v>
      </c>
      <c r="F541" s="123"/>
      <c r="G541" s="125">
        <v>4028.4</v>
      </c>
      <c r="H541" s="126">
        <v>4024.4</v>
      </c>
      <c r="I541" s="127">
        <f t="shared" si="16"/>
        <v>99.90070499453877</v>
      </c>
    </row>
    <row r="542" spans="1:9" ht="33.75">
      <c r="A542" s="128">
        <f t="shared" si="17"/>
        <v>530</v>
      </c>
      <c r="B542" s="124" t="s">
        <v>685</v>
      </c>
      <c r="C542" s="123" t="s">
        <v>138</v>
      </c>
      <c r="D542" s="123" t="s">
        <v>104</v>
      </c>
      <c r="E542" s="123" t="s">
        <v>782</v>
      </c>
      <c r="F542" s="123" t="s">
        <v>686</v>
      </c>
      <c r="G542" s="125">
        <v>4028.4</v>
      </c>
      <c r="H542" s="126">
        <v>4024.4</v>
      </c>
      <c r="I542" s="127">
        <f t="shared" si="16"/>
        <v>99.90070499453877</v>
      </c>
    </row>
    <row r="543" spans="1:9" ht="11.25">
      <c r="A543" s="128">
        <f t="shared" si="17"/>
        <v>531</v>
      </c>
      <c r="B543" s="124" t="s">
        <v>687</v>
      </c>
      <c r="C543" s="123" t="s">
        <v>138</v>
      </c>
      <c r="D543" s="123" t="s">
        <v>104</v>
      </c>
      <c r="E543" s="123" t="s">
        <v>782</v>
      </c>
      <c r="F543" s="123" t="s">
        <v>688</v>
      </c>
      <c r="G543" s="125">
        <v>4028.4</v>
      </c>
      <c r="H543" s="126">
        <v>4024.4</v>
      </c>
      <c r="I543" s="127">
        <f t="shared" si="16"/>
        <v>99.90070499453877</v>
      </c>
    </row>
    <row r="544" spans="1:9" ht="56.25">
      <c r="A544" s="128">
        <f t="shared" si="17"/>
        <v>532</v>
      </c>
      <c r="B544" s="124" t="s">
        <v>803</v>
      </c>
      <c r="C544" s="123" t="s">
        <v>138</v>
      </c>
      <c r="D544" s="123" t="s">
        <v>104</v>
      </c>
      <c r="E544" s="123" t="s">
        <v>804</v>
      </c>
      <c r="F544" s="123"/>
      <c r="G544" s="125">
        <v>70</v>
      </c>
      <c r="H544" s="126">
        <v>69.7</v>
      </c>
      <c r="I544" s="127">
        <f t="shared" si="16"/>
        <v>99.57142857142858</v>
      </c>
    </row>
    <row r="545" spans="1:9" ht="33.75">
      <c r="A545" s="128">
        <f t="shared" si="17"/>
        <v>533</v>
      </c>
      <c r="B545" s="124" t="s">
        <v>685</v>
      </c>
      <c r="C545" s="123" t="s">
        <v>138</v>
      </c>
      <c r="D545" s="123" t="s">
        <v>104</v>
      </c>
      <c r="E545" s="123" t="s">
        <v>804</v>
      </c>
      <c r="F545" s="123" t="s">
        <v>686</v>
      </c>
      <c r="G545" s="125">
        <v>70</v>
      </c>
      <c r="H545" s="126">
        <v>69.7</v>
      </c>
      <c r="I545" s="127">
        <f t="shared" si="16"/>
        <v>99.57142857142858</v>
      </c>
    </row>
    <row r="546" spans="1:9" ht="11.25">
      <c r="A546" s="128">
        <f t="shared" si="17"/>
        <v>534</v>
      </c>
      <c r="B546" s="124" t="s">
        <v>687</v>
      </c>
      <c r="C546" s="123" t="s">
        <v>138</v>
      </c>
      <c r="D546" s="123" t="s">
        <v>104</v>
      </c>
      <c r="E546" s="123" t="s">
        <v>804</v>
      </c>
      <c r="F546" s="123" t="s">
        <v>688</v>
      </c>
      <c r="G546" s="125">
        <v>70</v>
      </c>
      <c r="H546" s="126"/>
      <c r="I546" s="127">
        <f t="shared" si="16"/>
        <v>0</v>
      </c>
    </row>
    <row r="547" spans="1:9" ht="67.5">
      <c r="A547" s="128">
        <f t="shared" si="17"/>
        <v>535</v>
      </c>
      <c r="B547" s="124" t="s">
        <v>805</v>
      </c>
      <c r="C547" s="123" t="s">
        <v>138</v>
      </c>
      <c r="D547" s="123" t="s">
        <v>104</v>
      </c>
      <c r="E547" s="123" t="s">
        <v>806</v>
      </c>
      <c r="F547" s="123"/>
      <c r="G547" s="125">
        <v>60</v>
      </c>
      <c r="H547" s="125">
        <v>60</v>
      </c>
      <c r="I547" s="127">
        <f t="shared" si="16"/>
        <v>100</v>
      </c>
    </row>
    <row r="548" spans="1:9" ht="22.5">
      <c r="A548" s="128">
        <f t="shared" si="17"/>
        <v>536</v>
      </c>
      <c r="B548" s="124" t="s">
        <v>483</v>
      </c>
      <c r="C548" s="123" t="s">
        <v>138</v>
      </c>
      <c r="D548" s="123" t="s">
        <v>104</v>
      </c>
      <c r="E548" s="123" t="s">
        <v>806</v>
      </c>
      <c r="F548" s="123" t="s">
        <v>484</v>
      </c>
      <c r="G548" s="125">
        <v>60</v>
      </c>
      <c r="H548" s="125">
        <v>60</v>
      </c>
      <c r="I548" s="127">
        <f t="shared" si="16"/>
        <v>100</v>
      </c>
    </row>
    <row r="549" spans="1:9" ht="33.75">
      <c r="A549" s="128">
        <f t="shared" si="17"/>
        <v>537</v>
      </c>
      <c r="B549" s="124" t="s">
        <v>485</v>
      </c>
      <c r="C549" s="123" t="s">
        <v>138</v>
      </c>
      <c r="D549" s="123" t="s">
        <v>104</v>
      </c>
      <c r="E549" s="123" t="s">
        <v>806</v>
      </c>
      <c r="F549" s="123" t="s">
        <v>486</v>
      </c>
      <c r="G549" s="125">
        <v>60</v>
      </c>
      <c r="H549" s="125">
        <v>60</v>
      </c>
      <c r="I549" s="127">
        <f t="shared" si="16"/>
        <v>100</v>
      </c>
    </row>
    <row r="550" spans="1:9" ht="22.5">
      <c r="A550" s="128">
        <f t="shared" si="17"/>
        <v>538</v>
      </c>
      <c r="B550" s="124" t="s">
        <v>807</v>
      </c>
      <c r="C550" s="123" t="s">
        <v>138</v>
      </c>
      <c r="D550" s="123" t="s">
        <v>104</v>
      </c>
      <c r="E550" s="123" t="s">
        <v>808</v>
      </c>
      <c r="F550" s="123"/>
      <c r="G550" s="125">
        <v>103.7</v>
      </c>
      <c r="H550" s="125">
        <v>103.7</v>
      </c>
      <c r="I550" s="127">
        <f t="shared" si="16"/>
        <v>100</v>
      </c>
    </row>
    <row r="551" spans="1:9" ht="90">
      <c r="A551" s="128">
        <f t="shared" si="17"/>
        <v>539</v>
      </c>
      <c r="B551" s="129" t="s">
        <v>809</v>
      </c>
      <c r="C551" s="123" t="s">
        <v>138</v>
      </c>
      <c r="D551" s="123" t="s">
        <v>104</v>
      </c>
      <c r="E551" s="123" t="s">
        <v>810</v>
      </c>
      <c r="F551" s="123"/>
      <c r="G551" s="125">
        <v>103.7</v>
      </c>
      <c r="H551" s="125">
        <v>103.7</v>
      </c>
      <c r="I551" s="127">
        <f t="shared" si="16"/>
        <v>100</v>
      </c>
    </row>
    <row r="552" spans="1:9" ht="22.5">
      <c r="A552" s="128">
        <f t="shared" si="17"/>
        <v>540</v>
      </c>
      <c r="B552" s="124" t="s">
        <v>483</v>
      </c>
      <c r="C552" s="123" t="s">
        <v>138</v>
      </c>
      <c r="D552" s="123" t="s">
        <v>104</v>
      </c>
      <c r="E552" s="123" t="s">
        <v>810</v>
      </c>
      <c r="F552" s="123" t="s">
        <v>484</v>
      </c>
      <c r="G552" s="125">
        <v>103.7</v>
      </c>
      <c r="H552" s="125">
        <v>103.7</v>
      </c>
      <c r="I552" s="127">
        <f t="shared" si="16"/>
        <v>100</v>
      </c>
    </row>
    <row r="553" spans="1:9" ht="33.75">
      <c r="A553" s="128">
        <f t="shared" si="17"/>
        <v>541</v>
      </c>
      <c r="B553" s="124" t="s">
        <v>485</v>
      </c>
      <c r="C553" s="123" t="s">
        <v>138</v>
      </c>
      <c r="D553" s="123" t="s">
        <v>104</v>
      </c>
      <c r="E553" s="123" t="s">
        <v>810</v>
      </c>
      <c r="F553" s="123" t="s">
        <v>486</v>
      </c>
      <c r="G553" s="125">
        <v>103.7</v>
      </c>
      <c r="H553" s="125">
        <v>103.7</v>
      </c>
      <c r="I553" s="127">
        <f t="shared" si="16"/>
        <v>100</v>
      </c>
    </row>
    <row r="554" spans="1:9" ht="22.5">
      <c r="A554" s="128">
        <f t="shared" si="17"/>
        <v>542</v>
      </c>
      <c r="B554" s="124" t="s">
        <v>787</v>
      </c>
      <c r="C554" s="123" t="s">
        <v>138</v>
      </c>
      <c r="D554" s="123" t="s">
        <v>104</v>
      </c>
      <c r="E554" s="123" t="s">
        <v>788</v>
      </c>
      <c r="F554" s="123"/>
      <c r="G554" s="125">
        <v>5742.4</v>
      </c>
      <c r="H554" s="126">
        <v>5091.2</v>
      </c>
      <c r="I554" s="127">
        <f t="shared" si="16"/>
        <v>88.659793814433</v>
      </c>
    </row>
    <row r="555" spans="1:9" ht="101.25">
      <c r="A555" s="128">
        <f t="shared" si="17"/>
        <v>543</v>
      </c>
      <c r="B555" s="129" t="s">
        <v>789</v>
      </c>
      <c r="C555" s="123" t="s">
        <v>138</v>
      </c>
      <c r="D555" s="123" t="s">
        <v>104</v>
      </c>
      <c r="E555" s="123" t="s">
        <v>790</v>
      </c>
      <c r="F555" s="123"/>
      <c r="G555" s="125">
        <v>2500</v>
      </c>
      <c r="H555" s="126">
        <v>2475.2</v>
      </c>
      <c r="I555" s="127">
        <f t="shared" si="16"/>
        <v>99.008</v>
      </c>
    </row>
    <row r="556" spans="1:9" ht="33.75">
      <c r="A556" s="128">
        <f t="shared" si="17"/>
        <v>544</v>
      </c>
      <c r="B556" s="124" t="s">
        <v>811</v>
      </c>
      <c r="C556" s="123" t="s">
        <v>138</v>
      </c>
      <c r="D556" s="123" t="s">
        <v>104</v>
      </c>
      <c r="E556" s="123" t="s">
        <v>790</v>
      </c>
      <c r="F556" s="123" t="s">
        <v>812</v>
      </c>
      <c r="G556" s="125">
        <v>2500</v>
      </c>
      <c r="H556" s="126">
        <v>2475.2</v>
      </c>
      <c r="I556" s="127">
        <f t="shared" si="16"/>
        <v>99.008</v>
      </c>
    </row>
    <row r="557" spans="1:9" ht="45">
      <c r="A557" s="128">
        <f t="shared" si="17"/>
        <v>545</v>
      </c>
      <c r="B557" s="124" t="s">
        <v>813</v>
      </c>
      <c r="C557" s="123" t="s">
        <v>138</v>
      </c>
      <c r="D557" s="123" t="s">
        <v>104</v>
      </c>
      <c r="E557" s="123" t="s">
        <v>790</v>
      </c>
      <c r="F557" s="123" t="s">
        <v>814</v>
      </c>
      <c r="G557" s="125">
        <v>2500</v>
      </c>
      <c r="H557" s="126">
        <v>2475.2</v>
      </c>
      <c r="I557" s="127">
        <f t="shared" si="16"/>
        <v>99.008</v>
      </c>
    </row>
    <row r="558" spans="1:9" ht="90">
      <c r="A558" s="128">
        <f t="shared" si="17"/>
        <v>546</v>
      </c>
      <c r="B558" s="129" t="s">
        <v>791</v>
      </c>
      <c r="C558" s="123" t="s">
        <v>138</v>
      </c>
      <c r="D558" s="123" t="s">
        <v>104</v>
      </c>
      <c r="E558" s="123" t="s">
        <v>792</v>
      </c>
      <c r="F558" s="123"/>
      <c r="G558" s="125">
        <v>3217.4</v>
      </c>
      <c r="H558" s="126">
        <v>2591.2</v>
      </c>
      <c r="I558" s="127">
        <f t="shared" si="16"/>
        <v>80.53707962951451</v>
      </c>
    </row>
    <row r="559" spans="1:9" ht="22.5">
      <c r="A559" s="128">
        <f t="shared" si="17"/>
        <v>547</v>
      </c>
      <c r="B559" s="124" t="s">
        <v>483</v>
      </c>
      <c r="C559" s="123" t="s">
        <v>138</v>
      </c>
      <c r="D559" s="123" t="s">
        <v>104</v>
      </c>
      <c r="E559" s="123" t="s">
        <v>792</v>
      </c>
      <c r="F559" s="123" t="s">
        <v>484</v>
      </c>
      <c r="G559" s="125">
        <v>325</v>
      </c>
      <c r="H559" s="125">
        <v>325</v>
      </c>
      <c r="I559" s="127">
        <f t="shared" si="16"/>
        <v>100</v>
      </c>
    </row>
    <row r="560" spans="1:9" ht="33.75">
      <c r="A560" s="128">
        <f t="shared" si="17"/>
        <v>548</v>
      </c>
      <c r="B560" s="124" t="s">
        <v>485</v>
      </c>
      <c r="C560" s="123" t="s">
        <v>138</v>
      </c>
      <c r="D560" s="123" t="s">
        <v>104</v>
      </c>
      <c r="E560" s="123" t="s">
        <v>792</v>
      </c>
      <c r="F560" s="123" t="s">
        <v>486</v>
      </c>
      <c r="G560" s="125">
        <v>325</v>
      </c>
      <c r="H560" s="125">
        <v>325</v>
      </c>
      <c r="I560" s="127">
        <f t="shared" si="16"/>
        <v>100</v>
      </c>
    </row>
    <row r="561" spans="1:9" ht="33.75">
      <c r="A561" s="128">
        <f t="shared" si="17"/>
        <v>549</v>
      </c>
      <c r="B561" s="124" t="s">
        <v>685</v>
      </c>
      <c r="C561" s="123" t="s">
        <v>138</v>
      </c>
      <c r="D561" s="123" t="s">
        <v>104</v>
      </c>
      <c r="E561" s="123" t="s">
        <v>792</v>
      </c>
      <c r="F561" s="123" t="s">
        <v>686</v>
      </c>
      <c r="G561" s="125">
        <v>2892.4</v>
      </c>
      <c r="H561" s="126">
        <v>2266.2</v>
      </c>
      <c r="I561" s="127">
        <f t="shared" si="16"/>
        <v>78.35015903747752</v>
      </c>
    </row>
    <row r="562" spans="1:9" ht="11.25">
      <c r="A562" s="128">
        <f t="shared" si="17"/>
        <v>550</v>
      </c>
      <c r="B562" s="124" t="s">
        <v>687</v>
      </c>
      <c r="C562" s="123" t="s">
        <v>138</v>
      </c>
      <c r="D562" s="123" t="s">
        <v>104</v>
      </c>
      <c r="E562" s="123" t="s">
        <v>792</v>
      </c>
      <c r="F562" s="123" t="s">
        <v>688</v>
      </c>
      <c r="G562" s="125">
        <v>2892.4</v>
      </c>
      <c r="H562" s="126">
        <v>2266.2</v>
      </c>
      <c r="I562" s="127">
        <f t="shared" si="16"/>
        <v>78.35015903747752</v>
      </c>
    </row>
    <row r="563" spans="1:9" ht="112.5">
      <c r="A563" s="128">
        <f t="shared" si="17"/>
        <v>551</v>
      </c>
      <c r="B563" s="129" t="s">
        <v>793</v>
      </c>
      <c r="C563" s="123" t="s">
        <v>138</v>
      </c>
      <c r="D563" s="123" t="s">
        <v>104</v>
      </c>
      <c r="E563" s="123" t="s">
        <v>794</v>
      </c>
      <c r="F563" s="123"/>
      <c r="G563" s="125">
        <v>25</v>
      </c>
      <c r="H563" s="126">
        <v>24.8</v>
      </c>
      <c r="I563" s="127">
        <f t="shared" si="16"/>
        <v>99.2</v>
      </c>
    </row>
    <row r="564" spans="1:9" ht="33.75">
      <c r="A564" s="128">
        <f t="shared" si="17"/>
        <v>552</v>
      </c>
      <c r="B564" s="124" t="s">
        <v>811</v>
      </c>
      <c r="C564" s="123" t="s">
        <v>138</v>
      </c>
      <c r="D564" s="123" t="s">
        <v>104</v>
      </c>
      <c r="E564" s="123" t="s">
        <v>794</v>
      </c>
      <c r="F564" s="123" t="s">
        <v>812</v>
      </c>
      <c r="G564" s="125">
        <v>25</v>
      </c>
      <c r="H564" s="126">
        <v>24.8</v>
      </c>
      <c r="I564" s="127">
        <f t="shared" si="16"/>
        <v>99.2</v>
      </c>
    </row>
    <row r="565" spans="1:9" ht="45">
      <c r="A565" s="128">
        <f t="shared" si="17"/>
        <v>553</v>
      </c>
      <c r="B565" s="124" t="s">
        <v>813</v>
      </c>
      <c r="C565" s="123" t="s">
        <v>138</v>
      </c>
      <c r="D565" s="123" t="s">
        <v>104</v>
      </c>
      <c r="E565" s="123" t="s">
        <v>794</v>
      </c>
      <c r="F565" s="123" t="s">
        <v>814</v>
      </c>
      <c r="G565" s="125">
        <v>25</v>
      </c>
      <c r="H565" s="126">
        <v>24.8</v>
      </c>
      <c r="I565" s="127">
        <f t="shared" si="16"/>
        <v>99.2</v>
      </c>
    </row>
    <row r="566" spans="1:9" ht="33.75">
      <c r="A566" s="128">
        <f t="shared" si="17"/>
        <v>554</v>
      </c>
      <c r="B566" s="124" t="s">
        <v>491</v>
      </c>
      <c r="C566" s="123" t="s">
        <v>138</v>
      </c>
      <c r="D566" s="123" t="s">
        <v>104</v>
      </c>
      <c r="E566" s="123" t="s">
        <v>492</v>
      </c>
      <c r="F566" s="123"/>
      <c r="G566" s="125">
        <v>58.8</v>
      </c>
      <c r="H566" s="125">
        <v>58.8</v>
      </c>
      <c r="I566" s="127">
        <f t="shared" si="16"/>
        <v>100</v>
      </c>
    </row>
    <row r="567" spans="1:9" ht="33.75">
      <c r="A567" s="128">
        <f t="shared" si="17"/>
        <v>555</v>
      </c>
      <c r="B567" s="124" t="s">
        <v>493</v>
      </c>
      <c r="C567" s="123" t="s">
        <v>138</v>
      </c>
      <c r="D567" s="123" t="s">
        <v>104</v>
      </c>
      <c r="E567" s="123" t="s">
        <v>494</v>
      </c>
      <c r="F567" s="123"/>
      <c r="G567" s="125">
        <v>58.8</v>
      </c>
      <c r="H567" s="125">
        <v>58.8</v>
      </c>
      <c r="I567" s="127">
        <f t="shared" si="16"/>
        <v>100</v>
      </c>
    </row>
    <row r="568" spans="1:9" ht="101.25">
      <c r="A568" s="128">
        <f t="shared" si="17"/>
        <v>556</v>
      </c>
      <c r="B568" s="129" t="s">
        <v>495</v>
      </c>
      <c r="C568" s="123" t="s">
        <v>138</v>
      </c>
      <c r="D568" s="123" t="s">
        <v>104</v>
      </c>
      <c r="E568" s="123" t="s">
        <v>496</v>
      </c>
      <c r="F568" s="123"/>
      <c r="G568" s="125">
        <v>58.7</v>
      </c>
      <c r="H568" s="125">
        <v>58.7</v>
      </c>
      <c r="I568" s="127">
        <f t="shared" si="16"/>
        <v>100</v>
      </c>
    </row>
    <row r="569" spans="1:9" ht="33.75">
      <c r="A569" s="128">
        <f t="shared" si="17"/>
        <v>557</v>
      </c>
      <c r="B569" s="124" t="s">
        <v>685</v>
      </c>
      <c r="C569" s="123" t="s">
        <v>138</v>
      </c>
      <c r="D569" s="123" t="s">
        <v>104</v>
      </c>
      <c r="E569" s="123" t="s">
        <v>496</v>
      </c>
      <c r="F569" s="123" t="s">
        <v>686</v>
      </c>
      <c r="G569" s="125">
        <v>58.7</v>
      </c>
      <c r="H569" s="125">
        <v>58.7</v>
      </c>
      <c r="I569" s="127">
        <f t="shared" si="16"/>
        <v>100</v>
      </c>
    </row>
    <row r="570" spans="1:9" ht="11.25">
      <c r="A570" s="128">
        <f t="shared" si="17"/>
        <v>558</v>
      </c>
      <c r="B570" s="124" t="s">
        <v>687</v>
      </c>
      <c r="C570" s="123" t="s">
        <v>138</v>
      </c>
      <c r="D570" s="123" t="s">
        <v>104</v>
      </c>
      <c r="E570" s="123" t="s">
        <v>496</v>
      </c>
      <c r="F570" s="123" t="s">
        <v>688</v>
      </c>
      <c r="G570" s="125">
        <v>58.7</v>
      </c>
      <c r="H570" s="125">
        <v>58.7</v>
      </c>
      <c r="I570" s="127">
        <f t="shared" si="16"/>
        <v>100</v>
      </c>
    </row>
    <row r="571" spans="1:9" ht="101.25">
      <c r="A571" s="128">
        <f t="shared" si="17"/>
        <v>559</v>
      </c>
      <c r="B571" s="129" t="s">
        <v>497</v>
      </c>
      <c r="C571" s="123" t="s">
        <v>138</v>
      </c>
      <c r="D571" s="123" t="s">
        <v>104</v>
      </c>
      <c r="E571" s="123" t="s">
        <v>498</v>
      </c>
      <c r="F571" s="123"/>
      <c r="G571" s="125">
        <v>0.1</v>
      </c>
      <c r="H571" s="125">
        <v>0.1</v>
      </c>
      <c r="I571" s="127">
        <f t="shared" si="16"/>
        <v>100</v>
      </c>
    </row>
    <row r="572" spans="1:9" ht="33.75">
      <c r="A572" s="128">
        <f t="shared" si="17"/>
        <v>560</v>
      </c>
      <c r="B572" s="124" t="s">
        <v>685</v>
      </c>
      <c r="C572" s="123" t="s">
        <v>138</v>
      </c>
      <c r="D572" s="123" t="s">
        <v>104</v>
      </c>
      <c r="E572" s="123" t="s">
        <v>498</v>
      </c>
      <c r="F572" s="123" t="s">
        <v>686</v>
      </c>
      <c r="G572" s="125">
        <v>0.1</v>
      </c>
      <c r="H572" s="125">
        <v>0.1</v>
      </c>
      <c r="I572" s="127">
        <f t="shared" si="16"/>
        <v>100</v>
      </c>
    </row>
    <row r="573" spans="1:9" ht="11.25">
      <c r="A573" s="128">
        <f t="shared" si="17"/>
        <v>561</v>
      </c>
      <c r="B573" s="124" t="s">
        <v>687</v>
      </c>
      <c r="C573" s="123" t="s">
        <v>138</v>
      </c>
      <c r="D573" s="123" t="s">
        <v>104</v>
      </c>
      <c r="E573" s="123" t="s">
        <v>498</v>
      </c>
      <c r="F573" s="123" t="s">
        <v>688</v>
      </c>
      <c r="G573" s="125">
        <v>0.1</v>
      </c>
      <c r="H573" s="125">
        <v>0.1</v>
      </c>
      <c r="I573" s="127">
        <f t="shared" si="16"/>
        <v>100</v>
      </c>
    </row>
    <row r="574" spans="1:9" ht="11.25">
      <c r="A574" s="128">
        <f t="shared" si="17"/>
        <v>562</v>
      </c>
      <c r="B574" s="124" t="s">
        <v>68</v>
      </c>
      <c r="C574" s="123" t="s">
        <v>138</v>
      </c>
      <c r="D574" s="123" t="s">
        <v>69</v>
      </c>
      <c r="E574" s="123"/>
      <c r="F574" s="123"/>
      <c r="G574" s="125">
        <v>2722.9</v>
      </c>
      <c r="H574" s="126">
        <v>2713.3</v>
      </c>
      <c r="I574" s="127">
        <f t="shared" si="16"/>
        <v>99.64743472033494</v>
      </c>
    </row>
    <row r="575" spans="1:9" ht="22.5">
      <c r="A575" s="128">
        <f t="shared" si="17"/>
        <v>563</v>
      </c>
      <c r="B575" s="124" t="s">
        <v>757</v>
      </c>
      <c r="C575" s="123" t="s">
        <v>138</v>
      </c>
      <c r="D575" s="123" t="s">
        <v>69</v>
      </c>
      <c r="E575" s="123" t="s">
        <v>758</v>
      </c>
      <c r="F575" s="123"/>
      <c r="G575" s="125">
        <v>2722.9</v>
      </c>
      <c r="H575" s="126">
        <v>2713.3</v>
      </c>
      <c r="I575" s="127">
        <f t="shared" si="16"/>
        <v>99.64743472033494</v>
      </c>
    </row>
    <row r="576" spans="1:9" ht="22.5">
      <c r="A576" s="128">
        <f t="shared" si="17"/>
        <v>564</v>
      </c>
      <c r="B576" s="124" t="s">
        <v>815</v>
      </c>
      <c r="C576" s="123" t="s">
        <v>138</v>
      </c>
      <c r="D576" s="123" t="s">
        <v>69</v>
      </c>
      <c r="E576" s="123" t="s">
        <v>816</v>
      </c>
      <c r="F576" s="123"/>
      <c r="G576" s="125">
        <v>2722.9</v>
      </c>
      <c r="H576" s="126">
        <v>2713.3</v>
      </c>
      <c r="I576" s="127">
        <f t="shared" si="16"/>
        <v>99.64743472033494</v>
      </c>
    </row>
    <row r="577" spans="1:9" ht="78.75">
      <c r="A577" s="128">
        <f t="shared" si="17"/>
        <v>565</v>
      </c>
      <c r="B577" s="129" t="s">
        <v>817</v>
      </c>
      <c r="C577" s="123" t="s">
        <v>138</v>
      </c>
      <c r="D577" s="123" t="s">
        <v>69</v>
      </c>
      <c r="E577" s="123" t="s">
        <v>818</v>
      </c>
      <c r="F577" s="123"/>
      <c r="G577" s="125">
        <v>1795.2</v>
      </c>
      <c r="H577" s="126">
        <v>1795.1</v>
      </c>
      <c r="I577" s="127">
        <f t="shared" si="16"/>
        <v>99.99442959001782</v>
      </c>
    </row>
    <row r="578" spans="1:9" ht="22.5">
      <c r="A578" s="128">
        <f t="shared" si="17"/>
        <v>566</v>
      </c>
      <c r="B578" s="124" t="s">
        <v>483</v>
      </c>
      <c r="C578" s="123" t="s">
        <v>138</v>
      </c>
      <c r="D578" s="123" t="s">
        <v>69</v>
      </c>
      <c r="E578" s="123" t="s">
        <v>818</v>
      </c>
      <c r="F578" s="123" t="s">
        <v>484</v>
      </c>
      <c r="G578" s="125">
        <v>156.6</v>
      </c>
      <c r="H578" s="126">
        <v>156.4</v>
      </c>
      <c r="I578" s="127">
        <f t="shared" si="16"/>
        <v>99.87228607918264</v>
      </c>
    </row>
    <row r="579" spans="1:9" ht="33.75">
      <c r="A579" s="128">
        <f t="shared" si="17"/>
        <v>567</v>
      </c>
      <c r="B579" s="124" t="s">
        <v>485</v>
      </c>
      <c r="C579" s="123" t="s">
        <v>138</v>
      </c>
      <c r="D579" s="123" t="s">
        <v>69</v>
      </c>
      <c r="E579" s="123" t="s">
        <v>818</v>
      </c>
      <c r="F579" s="123" t="s">
        <v>486</v>
      </c>
      <c r="G579" s="125">
        <v>156.6</v>
      </c>
      <c r="H579" s="126">
        <v>156.4</v>
      </c>
      <c r="I579" s="127">
        <f t="shared" si="16"/>
        <v>99.87228607918264</v>
      </c>
    </row>
    <row r="580" spans="1:9" ht="33.75">
      <c r="A580" s="128">
        <f t="shared" si="17"/>
        <v>568</v>
      </c>
      <c r="B580" s="124" t="s">
        <v>685</v>
      </c>
      <c r="C580" s="123" t="s">
        <v>138</v>
      </c>
      <c r="D580" s="123" t="s">
        <v>69</v>
      </c>
      <c r="E580" s="123" t="s">
        <v>818</v>
      </c>
      <c r="F580" s="123" t="s">
        <v>686</v>
      </c>
      <c r="G580" s="125">
        <v>1638.6</v>
      </c>
      <c r="H580" s="125">
        <v>1638.6</v>
      </c>
      <c r="I580" s="127">
        <f t="shared" si="16"/>
        <v>100</v>
      </c>
    </row>
    <row r="581" spans="1:9" ht="11.25">
      <c r="A581" s="128">
        <f t="shared" si="17"/>
        <v>569</v>
      </c>
      <c r="B581" s="124" t="s">
        <v>687</v>
      </c>
      <c r="C581" s="123" t="s">
        <v>138</v>
      </c>
      <c r="D581" s="123" t="s">
        <v>69</v>
      </c>
      <c r="E581" s="123" t="s">
        <v>818</v>
      </c>
      <c r="F581" s="123" t="s">
        <v>688</v>
      </c>
      <c r="G581" s="125">
        <v>1638.6</v>
      </c>
      <c r="H581" s="125">
        <v>1638.6</v>
      </c>
      <c r="I581" s="127">
        <f t="shared" si="16"/>
        <v>100</v>
      </c>
    </row>
    <row r="582" spans="1:9" ht="101.25">
      <c r="A582" s="128">
        <f t="shared" si="17"/>
        <v>570</v>
      </c>
      <c r="B582" s="129" t="s">
        <v>819</v>
      </c>
      <c r="C582" s="123" t="s">
        <v>138</v>
      </c>
      <c r="D582" s="123" t="s">
        <v>69</v>
      </c>
      <c r="E582" s="123" t="s">
        <v>820</v>
      </c>
      <c r="F582" s="123"/>
      <c r="G582" s="125">
        <v>597.5</v>
      </c>
      <c r="H582" s="125">
        <v>597.5</v>
      </c>
      <c r="I582" s="127">
        <f t="shared" si="16"/>
        <v>100</v>
      </c>
    </row>
    <row r="583" spans="1:9" ht="22.5">
      <c r="A583" s="128">
        <f t="shared" si="17"/>
        <v>571</v>
      </c>
      <c r="B583" s="124" t="s">
        <v>737</v>
      </c>
      <c r="C583" s="123" t="s">
        <v>138</v>
      </c>
      <c r="D583" s="123" t="s">
        <v>69</v>
      </c>
      <c r="E583" s="123" t="s">
        <v>820</v>
      </c>
      <c r="F583" s="123" t="s">
        <v>738</v>
      </c>
      <c r="G583" s="125">
        <v>597.5</v>
      </c>
      <c r="H583" s="125">
        <v>597.5</v>
      </c>
      <c r="I583" s="127">
        <f t="shared" si="16"/>
        <v>100</v>
      </c>
    </row>
    <row r="584" spans="1:9" ht="11.25">
      <c r="A584" s="128">
        <f t="shared" si="17"/>
        <v>572</v>
      </c>
      <c r="B584" s="124" t="s">
        <v>821</v>
      </c>
      <c r="C584" s="123" t="s">
        <v>138</v>
      </c>
      <c r="D584" s="123" t="s">
        <v>69</v>
      </c>
      <c r="E584" s="123" t="s">
        <v>820</v>
      </c>
      <c r="F584" s="123" t="s">
        <v>822</v>
      </c>
      <c r="G584" s="125">
        <v>597.5</v>
      </c>
      <c r="H584" s="125">
        <v>597.5</v>
      </c>
      <c r="I584" s="127">
        <f t="shared" si="16"/>
        <v>100</v>
      </c>
    </row>
    <row r="585" spans="1:9" ht="90">
      <c r="A585" s="128">
        <f t="shared" si="17"/>
        <v>573</v>
      </c>
      <c r="B585" s="129" t="s">
        <v>823</v>
      </c>
      <c r="C585" s="123" t="s">
        <v>138</v>
      </c>
      <c r="D585" s="123" t="s">
        <v>69</v>
      </c>
      <c r="E585" s="123" t="s">
        <v>824</v>
      </c>
      <c r="F585" s="123"/>
      <c r="G585" s="125">
        <v>1.8</v>
      </c>
      <c r="H585" s="125">
        <v>1.8</v>
      </c>
      <c r="I585" s="127">
        <f t="shared" si="16"/>
        <v>100</v>
      </c>
    </row>
    <row r="586" spans="1:9" ht="22.5">
      <c r="A586" s="128">
        <f t="shared" si="17"/>
        <v>574</v>
      </c>
      <c r="B586" s="124" t="s">
        <v>483</v>
      </c>
      <c r="C586" s="123" t="s">
        <v>138</v>
      </c>
      <c r="D586" s="123" t="s">
        <v>69</v>
      </c>
      <c r="E586" s="123" t="s">
        <v>824</v>
      </c>
      <c r="F586" s="123" t="s">
        <v>484</v>
      </c>
      <c r="G586" s="125">
        <v>0.2</v>
      </c>
      <c r="H586" s="125">
        <v>0.2</v>
      </c>
      <c r="I586" s="127">
        <f t="shared" si="16"/>
        <v>100</v>
      </c>
    </row>
    <row r="587" spans="1:9" ht="33.75">
      <c r="A587" s="128">
        <f t="shared" si="17"/>
        <v>575</v>
      </c>
      <c r="B587" s="124" t="s">
        <v>485</v>
      </c>
      <c r="C587" s="123" t="s">
        <v>138</v>
      </c>
      <c r="D587" s="123" t="s">
        <v>69</v>
      </c>
      <c r="E587" s="123" t="s">
        <v>824</v>
      </c>
      <c r="F587" s="123" t="s">
        <v>486</v>
      </c>
      <c r="G587" s="125">
        <v>0.2</v>
      </c>
      <c r="H587" s="125">
        <v>0.2</v>
      </c>
      <c r="I587" s="127">
        <f t="shared" si="16"/>
        <v>100</v>
      </c>
    </row>
    <row r="588" spans="1:9" ht="33.75">
      <c r="A588" s="128">
        <f t="shared" si="17"/>
        <v>576</v>
      </c>
      <c r="B588" s="124" t="s">
        <v>685</v>
      </c>
      <c r="C588" s="123" t="s">
        <v>138</v>
      </c>
      <c r="D588" s="123" t="s">
        <v>69</v>
      </c>
      <c r="E588" s="123" t="s">
        <v>824</v>
      </c>
      <c r="F588" s="123" t="s">
        <v>686</v>
      </c>
      <c r="G588" s="125">
        <v>1.6</v>
      </c>
      <c r="H588" s="125">
        <v>1.6</v>
      </c>
      <c r="I588" s="127">
        <f t="shared" si="16"/>
        <v>100</v>
      </c>
    </row>
    <row r="589" spans="1:9" ht="11.25">
      <c r="A589" s="128">
        <f t="shared" si="17"/>
        <v>577</v>
      </c>
      <c r="B589" s="124" t="s">
        <v>687</v>
      </c>
      <c r="C589" s="123" t="s">
        <v>138</v>
      </c>
      <c r="D589" s="123" t="s">
        <v>69</v>
      </c>
      <c r="E589" s="123" t="s">
        <v>824</v>
      </c>
      <c r="F589" s="123" t="s">
        <v>688</v>
      </c>
      <c r="G589" s="125">
        <v>1.6</v>
      </c>
      <c r="H589" s="125">
        <v>1.6</v>
      </c>
      <c r="I589" s="127">
        <f t="shared" si="16"/>
        <v>100</v>
      </c>
    </row>
    <row r="590" spans="1:9" ht="123.75">
      <c r="A590" s="128">
        <f t="shared" si="17"/>
        <v>578</v>
      </c>
      <c r="B590" s="129" t="s">
        <v>825</v>
      </c>
      <c r="C590" s="123" t="s">
        <v>138</v>
      </c>
      <c r="D590" s="123" t="s">
        <v>69</v>
      </c>
      <c r="E590" s="123" t="s">
        <v>826</v>
      </c>
      <c r="F590" s="123"/>
      <c r="G590" s="125">
        <v>256.1</v>
      </c>
      <c r="H590" s="125">
        <v>256.1</v>
      </c>
      <c r="I590" s="127">
        <f aca="true" t="shared" si="18" ref="I590:I653">H590/G590*100</f>
        <v>100</v>
      </c>
    </row>
    <row r="591" spans="1:9" ht="22.5">
      <c r="A591" s="128">
        <f aca="true" t="shared" si="19" ref="A591:A654">A590+1</f>
        <v>579</v>
      </c>
      <c r="B591" s="124" t="s">
        <v>737</v>
      </c>
      <c r="C591" s="123" t="s">
        <v>138</v>
      </c>
      <c r="D591" s="123" t="s">
        <v>69</v>
      </c>
      <c r="E591" s="123" t="s">
        <v>826</v>
      </c>
      <c r="F591" s="123" t="s">
        <v>738</v>
      </c>
      <c r="G591" s="125">
        <v>256.1</v>
      </c>
      <c r="H591" s="125">
        <v>256.1</v>
      </c>
      <c r="I591" s="127">
        <f t="shared" si="18"/>
        <v>100</v>
      </c>
    </row>
    <row r="592" spans="1:9" ht="11.25">
      <c r="A592" s="128">
        <f t="shared" si="19"/>
        <v>580</v>
      </c>
      <c r="B592" s="124" t="s">
        <v>821</v>
      </c>
      <c r="C592" s="123" t="s">
        <v>138</v>
      </c>
      <c r="D592" s="123" t="s">
        <v>69</v>
      </c>
      <c r="E592" s="123" t="s">
        <v>826</v>
      </c>
      <c r="F592" s="123" t="s">
        <v>822</v>
      </c>
      <c r="G592" s="125">
        <v>256.1</v>
      </c>
      <c r="H592" s="125">
        <v>256.1</v>
      </c>
      <c r="I592" s="127">
        <f t="shared" si="18"/>
        <v>100</v>
      </c>
    </row>
    <row r="593" spans="1:9" ht="78.75">
      <c r="A593" s="128">
        <f t="shared" si="19"/>
        <v>581</v>
      </c>
      <c r="B593" s="129" t="s">
        <v>827</v>
      </c>
      <c r="C593" s="123" t="s">
        <v>138</v>
      </c>
      <c r="D593" s="123" t="s">
        <v>69</v>
      </c>
      <c r="E593" s="123" t="s">
        <v>828</v>
      </c>
      <c r="F593" s="123"/>
      <c r="G593" s="125">
        <v>72.3</v>
      </c>
      <c r="H593" s="126">
        <v>62.9</v>
      </c>
      <c r="I593" s="127">
        <f t="shared" si="18"/>
        <v>86.99861687413555</v>
      </c>
    </row>
    <row r="594" spans="1:9" ht="22.5">
      <c r="A594" s="128">
        <f t="shared" si="19"/>
        <v>582</v>
      </c>
      <c r="B594" s="124" t="s">
        <v>483</v>
      </c>
      <c r="C594" s="123" t="s">
        <v>138</v>
      </c>
      <c r="D594" s="123" t="s">
        <v>69</v>
      </c>
      <c r="E594" s="123" t="s">
        <v>828</v>
      </c>
      <c r="F594" s="123" t="s">
        <v>484</v>
      </c>
      <c r="G594" s="125">
        <v>72.3</v>
      </c>
      <c r="H594" s="126">
        <v>62.9</v>
      </c>
      <c r="I594" s="127">
        <f t="shared" si="18"/>
        <v>86.99861687413555</v>
      </c>
    </row>
    <row r="595" spans="1:9" ht="33.75">
      <c r="A595" s="128">
        <f t="shared" si="19"/>
        <v>583</v>
      </c>
      <c r="B595" s="124" t="s">
        <v>485</v>
      </c>
      <c r="C595" s="123" t="s">
        <v>138</v>
      </c>
      <c r="D595" s="123" t="s">
        <v>69</v>
      </c>
      <c r="E595" s="123" t="s">
        <v>828</v>
      </c>
      <c r="F595" s="123" t="s">
        <v>486</v>
      </c>
      <c r="G595" s="125">
        <v>72.3</v>
      </c>
      <c r="H595" s="126">
        <v>62.9</v>
      </c>
      <c r="I595" s="127">
        <f t="shared" si="18"/>
        <v>86.99861687413555</v>
      </c>
    </row>
    <row r="596" spans="1:9" ht="11.25">
      <c r="A596" s="128">
        <f t="shared" si="19"/>
        <v>584</v>
      </c>
      <c r="B596" s="124" t="s">
        <v>105</v>
      </c>
      <c r="C596" s="123" t="s">
        <v>138</v>
      </c>
      <c r="D596" s="123" t="s">
        <v>106</v>
      </c>
      <c r="E596" s="123"/>
      <c r="F596" s="123"/>
      <c r="G596" s="125">
        <v>17854.6</v>
      </c>
      <c r="H596" s="126">
        <v>17819.4</v>
      </c>
      <c r="I596" s="127">
        <f t="shared" si="18"/>
        <v>99.8028519261143</v>
      </c>
    </row>
    <row r="597" spans="1:9" ht="22.5">
      <c r="A597" s="128">
        <f t="shared" si="19"/>
        <v>585</v>
      </c>
      <c r="B597" s="124" t="s">
        <v>757</v>
      </c>
      <c r="C597" s="123" t="s">
        <v>138</v>
      </c>
      <c r="D597" s="123" t="s">
        <v>106</v>
      </c>
      <c r="E597" s="123" t="s">
        <v>758</v>
      </c>
      <c r="F597" s="123"/>
      <c r="G597" s="125">
        <v>17854.6</v>
      </c>
      <c r="H597" s="126">
        <v>17819.4</v>
      </c>
      <c r="I597" s="127">
        <f t="shared" si="18"/>
        <v>99.8028519261143</v>
      </c>
    </row>
    <row r="598" spans="1:9" ht="22.5">
      <c r="A598" s="128">
        <f t="shared" si="19"/>
        <v>586</v>
      </c>
      <c r="B598" s="124" t="s">
        <v>759</v>
      </c>
      <c r="C598" s="123" t="s">
        <v>138</v>
      </c>
      <c r="D598" s="123" t="s">
        <v>106</v>
      </c>
      <c r="E598" s="123" t="s">
        <v>760</v>
      </c>
      <c r="F598" s="123"/>
      <c r="G598" s="125">
        <v>54.1</v>
      </c>
      <c r="H598" s="125">
        <v>54.1</v>
      </c>
      <c r="I598" s="127">
        <f t="shared" si="18"/>
        <v>100</v>
      </c>
    </row>
    <row r="599" spans="1:9" ht="90">
      <c r="A599" s="128">
        <f t="shared" si="19"/>
        <v>587</v>
      </c>
      <c r="B599" s="129" t="s">
        <v>761</v>
      </c>
      <c r="C599" s="123" t="s">
        <v>138</v>
      </c>
      <c r="D599" s="123" t="s">
        <v>106</v>
      </c>
      <c r="E599" s="123" t="s">
        <v>762</v>
      </c>
      <c r="F599" s="123"/>
      <c r="G599" s="125">
        <v>54.1</v>
      </c>
      <c r="H599" s="125">
        <v>54.1</v>
      </c>
      <c r="I599" s="127">
        <f t="shared" si="18"/>
        <v>100</v>
      </c>
    </row>
    <row r="600" spans="1:9" ht="56.25">
      <c r="A600" s="128">
        <f t="shared" si="19"/>
        <v>588</v>
      </c>
      <c r="B600" s="124" t="s">
        <v>478</v>
      </c>
      <c r="C600" s="123" t="s">
        <v>138</v>
      </c>
      <c r="D600" s="123" t="s">
        <v>106</v>
      </c>
      <c r="E600" s="123" t="s">
        <v>762</v>
      </c>
      <c r="F600" s="123" t="s">
        <v>479</v>
      </c>
      <c r="G600" s="125">
        <v>54.1</v>
      </c>
      <c r="H600" s="125">
        <v>54.1</v>
      </c>
      <c r="I600" s="127">
        <f t="shared" si="18"/>
        <v>100</v>
      </c>
    </row>
    <row r="601" spans="1:9" ht="22.5">
      <c r="A601" s="128">
        <f t="shared" si="19"/>
        <v>589</v>
      </c>
      <c r="B601" s="124" t="s">
        <v>666</v>
      </c>
      <c r="C601" s="123" t="s">
        <v>138</v>
      </c>
      <c r="D601" s="123" t="s">
        <v>106</v>
      </c>
      <c r="E601" s="123" t="s">
        <v>762</v>
      </c>
      <c r="F601" s="123" t="s">
        <v>244</v>
      </c>
      <c r="G601" s="125">
        <v>54.1</v>
      </c>
      <c r="H601" s="125">
        <v>54.1</v>
      </c>
      <c r="I601" s="127">
        <f t="shared" si="18"/>
        <v>100</v>
      </c>
    </row>
    <row r="602" spans="1:9" ht="33.75">
      <c r="A602" s="128">
        <f t="shared" si="19"/>
        <v>590</v>
      </c>
      <c r="B602" s="124" t="s">
        <v>829</v>
      </c>
      <c r="C602" s="123" t="s">
        <v>138</v>
      </c>
      <c r="D602" s="123" t="s">
        <v>106</v>
      </c>
      <c r="E602" s="123" t="s">
        <v>830</v>
      </c>
      <c r="F602" s="123"/>
      <c r="G602" s="125">
        <v>17800.4</v>
      </c>
      <c r="H602" s="126">
        <v>17765.3</v>
      </c>
      <c r="I602" s="127">
        <f t="shared" si="18"/>
        <v>99.80281341992313</v>
      </c>
    </row>
    <row r="603" spans="1:9" ht="67.5">
      <c r="A603" s="128">
        <f t="shared" si="19"/>
        <v>591</v>
      </c>
      <c r="B603" s="124" t="s">
        <v>831</v>
      </c>
      <c r="C603" s="123" t="s">
        <v>138</v>
      </c>
      <c r="D603" s="123" t="s">
        <v>106</v>
      </c>
      <c r="E603" s="123" t="s">
        <v>832</v>
      </c>
      <c r="F603" s="123"/>
      <c r="G603" s="125">
        <v>14445.7</v>
      </c>
      <c r="H603" s="126">
        <v>14411.4</v>
      </c>
      <c r="I603" s="127">
        <f t="shared" si="18"/>
        <v>99.762559100632</v>
      </c>
    </row>
    <row r="604" spans="1:9" ht="56.25">
      <c r="A604" s="128">
        <f t="shared" si="19"/>
        <v>592</v>
      </c>
      <c r="B604" s="124" t="s">
        <v>478</v>
      </c>
      <c r="C604" s="123" t="s">
        <v>138</v>
      </c>
      <c r="D604" s="123" t="s">
        <v>106</v>
      </c>
      <c r="E604" s="123" t="s">
        <v>832</v>
      </c>
      <c r="F604" s="123" t="s">
        <v>479</v>
      </c>
      <c r="G604" s="125">
        <v>13060.6</v>
      </c>
      <c r="H604" s="126">
        <v>13058.5</v>
      </c>
      <c r="I604" s="127">
        <f t="shared" si="18"/>
        <v>99.9839211062279</v>
      </c>
    </row>
    <row r="605" spans="1:9" ht="22.5">
      <c r="A605" s="128">
        <f t="shared" si="19"/>
        <v>593</v>
      </c>
      <c r="B605" s="124" t="s">
        <v>666</v>
      </c>
      <c r="C605" s="123" t="s">
        <v>138</v>
      </c>
      <c r="D605" s="123" t="s">
        <v>106</v>
      </c>
      <c r="E605" s="123" t="s">
        <v>832</v>
      </c>
      <c r="F605" s="123" t="s">
        <v>244</v>
      </c>
      <c r="G605" s="125">
        <v>13060.6</v>
      </c>
      <c r="H605" s="126">
        <v>13058.5</v>
      </c>
      <c r="I605" s="127">
        <f t="shared" si="18"/>
        <v>99.9839211062279</v>
      </c>
    </row>
    <row r="606" spans="1:9" ht="22.5">
      <c r="A606" s="128">
        <f t="shared" si="19"/>
        <v>594</v>
      </c>
      <c r="B606" s="124" t="s">
        <v>483</v>
      </c>
      <c r="C606" s="123" t="s">
        <v>138</v>
      </c>
      <c r="D606" s="123" t="s">
        <v>106</v>
      </c>
      <c r="E606" s="123" t="s">
        <v>832</v>
      </c>
      <c r="F606" s="123" t="s">
        <v>484</v>
      </c>
      <c r="G606" s="125">
        <v>1385.1</v>
      </c>
      <c r="H606" s="126">
        <v>1353</v>
      </c>
      <c r="I606" s="127">
        <f t="shared" si="18"/>
        <v>97.68247779943687</v>
      </c>
    </row>
    <row r="607" spans="1:9" ht="33.75">
      <c r="A607" s="128">
        <f t="shared" si="19"/>
        <v>595</v>
      </c>
      <c r="B607" s="124" t="s">
        <v>485</v>
      </c>
      <c r="C607" s="123" t="s">
        <v>138</v>
      </c>
      <c r="D607" s="123" t="s">
        <v>106</v>
      </c>
      <c r="E607" s="123" t="s">
        <v>832</v>
      </c>
      <c r="F607" s="123" t="s">
        <v>486</v>
      </c>
      <c r="G607" s="125">
        <v>1385.1</v>
      </c>
      <c r="H607" s="126">
        <v>1353</v>
      </c>
      <c r="I607" s="127">
        <f t="shared" si="18"/>
        <v>97.68247779943687</v>
      </c>
    </row>
    <row r="608" spans="1:9" ht="67.5">
      <c r="A608" s="128">
        <f t="shared" si="19"/>
        <v>596</v>
      </c>
      <c r="B608" s="124" t="s">
        <v>833</v>
      </c>
      <c r="C608" s="123" t="s">
        <v>138</v>
      </c>
      <c r="D608" s="123" t="s">
        <v>106</v>
      </c>
      <c r="E608" s="123" t="s">
        <v>834</v>
      </c>
      <c r="F608" s="123"/>
      <c r="G608" s="125">
        <v>3354.7</v>
      </c>
      <c r="H608" s="126">
        <v>3353.9</v>
      </c>
      <c r="I608" s="127">
        <f t="shared" si="18"/>
        <v>99.97615286016635</v>
      </c>
    </row>
    <row r="609" spans="1:9" ht="56.25">
      <c r="A609" s="128">
        <f t="shared" si="19"/>
        <v>597</v>
      </c>
      <c r="B609" s="124" t="s">
        <v>478</v>
      </c>
      <c r="C609" s="123" t="s">
        <v>138</v>
      </c>
      <c r="D609" s="123" t="s">
        <v>106</v>
      </c>
      <c r="E609" s="123" t="s">
        <v>834</v>
      </c>
      <c r="F609" s="123" t="s">
        <v>479</v>
      </c>
      <c r="G609" s="125">
        <v>3302.5</v>
      </c>
      <c r="H609" s="125">
        <v>3302.5</v>
      </c>
      <c r="I609" s="127">
        <f t="shared" si="18"/>
        <v>100</v>
      </c>
    </row>
    <row r="610" spans="1:9" ht="22.5">
      <c r="A610" s="128">
        <f t="shared" si="19"/>
        <v>598</v>
      </c>
      <c r="B610" s="124" t="s">
        <v>666</v>
      </c>
      <c r="C610" s="123" t="s">
        <v>138</v>
      </c>
      <c r="D610" s="123" t="s">
        <v>106</v>
      </c>
      <c r="E610" s="123" t="s">
        <v>834</v>
      </c>
      <c r="F610" s="123" t="s">
        <v>244</v>
      </c>
      <c r="G610" s="125">
        <v>3302.5</v>
      </c>
      <c r="H610" s="125">
        <v>3302.5</v>
      </c>
      <c r="I610" s="127">
        <f t="shared" si="18"/>
        <v>100</v>
      </c>
    </row>
    <row r="611" spans="1:9" ht="22.5">
      <c r="A611" s="128">
        <f t="shared" si="19"/>
        <v>599</v>
      </c>
      <c r="B611" s="124" t="s">
        <v>483</v>
      </c>
      <c r="C611" s="123" t="s">
        <v>138</v>
      </c>
      <c r="D611" s="123" t="s">
        <v>106</v>
      </c>
      <c r="E611" s="123" t="s">
        <v>834</v>
      </c>
      <c r="F611" s="123" t="s">
        <v>484</v>
      </c>
      <c r="G611" s="125">
        <v>42</v>
      </c>
      <c r="H611" s="126">
        <v>41.1</v>
      </c>
      <c r="I611" s="127">
        <f t="shared" si="18"/>
        <v>97.85714285714286</v>
      </c>
    </row>
    <row r="612" spans="1:9" ht="33.75">
      <c r="A612" s="128">
        <f t="shared" si="19"/>
        <v>600</v>
      </c>
      <c r="B612" s="124" t="s">
        <v>485</v>
      </c>
      <c r="C612" s="123" t="s">
        <v>138</v>
      </c>
      <c r="D612" s="123" t="s">
        <v>106</v>
      </c>
      <c r="E612" s="123" t="s">
        <v>834</v>
      </c>
      <c r="F612" s="123" t="s">
        <v>486</v>
      </c>
      <c r="G612" s="125">
        <v>42</v>
      </c>
      <c r="H612" s="126">
        <v>41.1</v>
      </c>
      <c r="I612" s="127">
        <f t="shared" si="18"/>
        <v>97.85714285714286</v>
      </c>
    </row>
    <row r="613" spans="1:9" ht="11.25">
      <c r="A613" s="128">
        <f t="shared" si="19"/>
        <v>601</v>
      </c>
      <c r="B613" s="124" t="s">
        <v>531</v>
      </c>
      <c r="C613" s="123" t="s">
        <v>138</v>
      </c>
      <c r="D613" s="123" t="s">
        <v>106</v>
      </c>
      <c r="E613" s="123" t="s">
        <v>834</v>
      </c>
      <c r="F613" s="123" t="s">
        <v>532</v>
      </c>
      <c r="G613" s="125">
        <v>10.2</v>
      </c>
      <c r="H613" s="125">
        <v>10.2</v>
      </c>
      <c r="I613" s="127">
        <f t="shared" si="18"/>
        <v>100</v>
      </c>
    </row>
    <row r="614" spans="1:9" ht="11.25">
      <c r="A614" s="128">
        <f t="shared" si="19"/>
        <v>602</v>
      </c>
      <c r="B614" s="124" t="s">
        <v>533</v>
      </c>
      <c r="C614" s="123" t="s">
        <v>138</v>
      </c>
      <c r="D614" s="123" t="s">
        <v>106</v>
      </c>
      <c r="E614" s="123" t="s">
        <v>834</v>
      </c>
      <c r="F614" s="123" t="s">
        <v>534</v>
      </c>
      <c r="G614" s="125">
        <v>10.2</v>
      </c>
      <c r="H614" s="125">
        <v>10.2</v>
      </c>
      <c r="I614" s="127">
        <f t="shared" si="18"/>
        <v>100</v>
      </c>
    </row>
    <row r="615" spans="1:9" ht="11.25">
      <c r="A615" s="128">
        <f t="shared" si="19"/>
        <v>603</v>
      </c>
      <c r="B615" s="124" t="s">
        <v>469</v>
      </c>
      <c r="C615" s="123" t="s">
        <v>138</v>
      </c>
      <c r="D615" s="123" t="s">
        <v>74</v>
      </c>
      <c r="E615" s="123"/>
      <c r="F615" s="123"/>
      <c r="G615" s="125">
        <v>21040.7</v>
      </c>
      <c r="H615" s="131">
        <v>18299.3</v>
      </c>
      <c r="I615" s="127">
        <f t="shared" si="18"/>
        <v>86.97096579486423</v>
      </c>
    </row>
    <row r="616" spans="1:9" ht="11.25">
      <c r="A616" s="128">
        <f t="shared" si="19"/>
        <v>604</v>
      </c>
      <c r="B616" s="124" t="s">
        <v>75</v>
      </c>
      <c r="C616" s="123" t="s">
        <v>138</v>
      </c>
      <c r="D616" s="123" t="s">
        <v>76</v>
      </c>
      <c r="E616" s="123"/>
      <c r="F616" s="123"/>
      <c r="G616" s="125">
        <v>19913.4</v>
      </c>
      <c r="H616" s="126">
        <v>17172.4</v>
      </c>
      <c r="I616" s="127">
        <f t="shared" si="18"/>
        <v>86.23539927887755</v>
      </c>
    </row>
    <row r="617" spans="1:9" ht="22.5">
      <c r="A617" s="128">
        <f t="shared" si="19"/>
        <v>605</v>
      </c>
      <c r="B617" s="124" t="s">
        <v>757</v>
      </c>
      <c r="C617" s="123" t="s">
        <v>138</v>
      </c>
      <c r="D617" s="123" t="s">
        <v>76</v>
      </c>
      <c r="E617" s="123" t="s">
        <v>758</v>
      </c>
      <c r="F617" s="123"/>
      <c r="G617" s="125">
        <v>19913.4</v>
      </c>
      <c r="H617" s="126">
        <v>17172.4</v>
      </c>
      <c r="I617" s="127">
        <f t="shared" si="18"/>
        <v>86.23539927887755</v>
      </c>
    </row>
    <row r="618" spans="1:9" ht="22.5">
      <c r="A618" s="128">
        <f t="shared" si="19"/>
        <v>606</v>
      </c>
      <c r="B618" s="124" t="s">
        <v>759</v>
      </c>
      <c r="C618" s="123" t="s">
        <v>138</v>
      </c>
      <c r="D618" s="123" t="s">
        <v>76</v>
      </c>
      <c r="E618" s="123" t="s">
        <v>760</v>
      </c>
      <c r="F618" s="123"/>
      <c r="G618" s="125">
        <v>19913.4</v>
      </c>
      <c r="H618" s="126">
        <v>17172.4</v>
      </c>
      <c r="I618" s="127">
        <f t="shared" si="18"/>
        <v>86.23539927887755</v>
      </c>
    </row>
    <row r="619" spans="1:9" ht="135">
      <c r="A619" s="128">
        <f t="shared" si="19"/>
        <v>607</v>
      </c>
      <c r="B619" s="129" t="s">
        <v>835</v>
      </c>
      <c r="C619" s="123" t="s">
        <v>138</v>
      </c>
      <c r="D619" s="123" t="s">
        <v>76</v>
      </c>
      <c r="E619" s="123" t="s">
        <v>836</v>
      </c>
      <c r="F619" s="123"/>
      <c r="G619" s="125">
        <v>64.2</v>
      </c>
      <c r="H619" s="126">
        <v>50.2</v>
      </c>
      <c r="I619" s="127">
        <f t="shared" si="18"/>
        <v>78.19314641744548</v>
      </c>
    </row>
    <row r="620" spans="1:9" ht="22.5">
      <c r="A620" s="128">
        <f t="shared" si="19"/>
        <v>608</v>
      </c>
      <c r="B620" s="124" t="s">
        <v>483</v>
      </c>
      <c r="C620" s="123" t="s">
        <v>138</v>
      </c>
      <c r="D620" s="123" t="s">
        <v>76</v>
      </c>
      <c r="E620" s="123" t="s">
        <v>836</v>
      </c>
      <c r="F620" s="123" t="s">
        <v>484</v>
      </c>
      <c r="G620" s="125">
        <v>19.5</v>
      </c>
      <c r="H620" s="126">
        <v>17.5</v>
      </c>
      <c r="I620" s="127">
        <f t="shared" si="18"/>
        <v>89.74358974358975</v>
      </c>
    </row>
    <row r="621" spans="1:9" ht="33.75">
      <c r="A621" s="128">
        <f t="shared" si="19"/>
        <v>609</v>
      </c>
      <c r="B621" s="124" t="s">
        <v>485</v>
      </c>
      <c r="C621" s="123" t="s">
        <v>138</v>
      </c>
      <c r="D621" s="123" t="s">
        <v>76</v>
      </c>
      <c r="E621" s="123" t="s">
        <v>836</v>
      </c>
      <c r="F621" s="123" t="s">
        <v>486</v>
      </c>
      <c r="G621" s="125">
        <v>19.5</v>
      </c>
      <c r="H621" s="126">
        <v>17.5</v>
      </c>
      <c r="I621" s="127">
        <f t="shared" si="18"/>
        <v>89.74358974358975</v>
      </c>
    </row>
    <row r="622" spans="1:9" ht="33.75">
      <c r="A622" s="128">
        <f t="shared" si="19"/>
        <v>610</v>
      </c>
      <c r="B622" s="124" t="s">
        <v>685</v>
      </c>
      <c r="C622" s="123" t="s">
        <v>138</v>
      </c>
      <c r="D622" s="123" t="s">
        <v>76</v>
      </c>
      <c r="E622" s="123" t="s">
        <v>836</v>
      </c>
      <c r="F622" s="123" t="s">
        <v>686</v>
      </c>
      <c r="G622" s="125">
        <v>44.7</v>
      </c>
      <c r="H622" s="126">
        <v>32.7</v>
      </c>
      <c r="I622" s="127">
        <f t="shared" si="18"/>
        <v>73.15436241610739</v>
      </c>
    </row>
    <row r="623" spans="1:9" ht="11.25">
      <c r="A623" s="128">
        <f t="shared" si="19"/>
        <v>611</v>
      </c>
      <c r="B623" s="124" t="s">
        <v>687</v>
      </c>
      <c r="C623" s="123" t="s">
        <v>138</v>
      </c>
      <c r="D623" s="123" t="s">
        <v>76</v>
      </c>
      <c r="E623" s="123" t="s">
        <v>836</v>
      </c>
      <c r="F623" s="123" t="s">
        <v>688</v>
      </c>
      <c r="G623" s="125">
        <v>44.7</v>
      </c>
      <c r="H623" s="126">
        <v>32.7</v>
      </c>
      <c r="I623" s="127">
        <f t="shared" si="18"/>
        <v>73.15436241610739</v>
      </c>
    </row>
    <row r="624" spans="1:9" ht="90">
      <c r="A624" s="128">
        <f t="shared" si="19"/>
        <v>612</v>
      </c>
      <c r="B624" s="129" t="s">
        <v>837</v>
      </c>
      <c r="C624" s="123" t="s">
        <v>138</v>
      </c>
      <c r="D624" s="123" t="s">
        <v>76</v>
      </c>
      <c r="E624" s="123" t="s">
        <v>838</v>
      </c>
      <c r="F624" s="123"/>
      <c r="G624" s="125">
        <v>19849.2</v>
      </c>
      <c r="H624" s="126">
        <v>17122.2</v>
      </c>
      <c r="I624" s="127">
        <f t="shared" si="18"/>
        <v>86.26141103923584</v>
      </c>
    </row>
    <row r="625" spans="1:9" ht="22.5">
      <c r="A625" s="128">
        <f t="shared" si="19"/>
        <v>613</v>
      </c>
      <c r="B625" s="124" t="s">
        <v>483</v>
      </c>
      <c r="C625" s="123" t="s">
        <v>138</v>
      </c>
      <c r="D625" s="123" t="s">
        <v>76</v>
      </c>
      <c r="E625" s="123" t="s">
        <v>838</v>
      </c>
      <c r="F625" s="123" t="s">
        <v>484</v>
      </c>
      <c r="G625" s="125">
        <v>1001.2</v>
      </c>
      <c r="H625" s="126">
        <v>987.6</v>
      </c>
      <c r="I625" s="127">
        <f t="shared" si="18"/>
        <v>98.64163004394726</v>
      </c>
    </row>
    <row r="626" spans="1:9" ht="33.75">
      <c r="A626" s="128">
        <f t="shared" si="19"/>
        <v>614</v>
      </c>
      <c r="B626" s="124" t="s">
        <v>485</v>
      </c>
      <c r="C626" s="123" t="s">
        <v>138</v>
      </c>
      <c r="D626" s="123" t="s">
        <v>76</v>
      </c>
      <c r="E626" s="123" t="s">
        <v>838</v>
      </c>
      <c r="F626" s="123" t="s">
        <v>486</v>
      </c>
      <c r="G626" s="125">
        <v>1001.2</v>
      </c>
      <c r="H626" s="126">
        <v>987.6</v>
      </c>
      <c r="I626" s="127">
        <f t="shared" si="18"/>
        <v>98.64163004394726</v>
      </c>
    </row>
    <row r="627" spans="1:9" ht="33.75">
      <c r="A627" s="128">
        <f t="shared" si="19"/>
        <v>615</v>
      </c>
      <c r="B627" s="124" t="s">
        <v>685</v>
      </c>
      <c r="C627" s="123" t="s">
        <v>138</v>
      </c>
      <c r="D627" s="123" t="s">
        <v>76</v>
      </c>
      <c r="E627" s="123" t="s">
        <v>838</v>
      </c>
      <c r="F627" s="123" t="s">
        <v>686</v>
      </c>
      <c r="G627" s="125">
        <v>18848</v>
      </c>
      <c r="H627" s="126">
        <v>16134.7</v>
      </c>
      <c r="I627" s="127">
        <f t="shared" si="18"/>
        <v>85.60430814940577</v>
      </c>
    </row>
    <row r="628" spans="1:9" ht="11.25">
      <c r="A628" s="128">
        <f t="shared" si="19"/>
        <v>616</v>
      </c>
      <c r="B628" s="124" t="s">
        <v>687</v>
      </c>
      <c r="C628" s="123" t="s">
        <v>138</v>
      </c>
      <c r="D628" s="123" t="s">
        <v>76</v>
      </c>
      <c r="E628" s="123" t="s">
        <v>838</v>
      </c>
      <c r="F628" s="123" t="s">
        <v>688</v>
      </c>
      <c r="G628" s="125">
        <v>18848</v>
      </c>
      <c r="H628" s="126">
        <v>16134.7</v>
      </c>
      <c r="I628" s="127">
        <f t="shared" si="18"/>
        <v>85.60430814940577</v>
      </c>
    </row>
    <row r="629" spans="1:9" ht="11.25">
      <c r="A629" s="128">
        <f t="shared" si="19"/>
        <v>617</v>
      </c>
      <c r="B629" s="124" t="s">
        <v>222</v>
      </c>
      <c r="C629" s="123" t="s">
        <v>138</v>
      </c>
      <c r="D629" s="123" t="s">
        <v>223</v>
      </c>
      <c r="E629" s="123"/>
      <c r="F629" s="123"/>
      <c r="G629" s="125">
        <v>1127.3</v>
      </c>
      <c r="H629" s="126">
        <v>1126.9</v>
      </c>
      <c r="I629" s="127">
        <f t="shared" si="18"/>
        <v>99.96451698749225</v>
      </c>
    </row>
    <row r="630" spans="1:9" ht="22.5">
      <c r="A630" s="128">
        <f t="shared" si="19"/>
        <v>618</v>
      </c>
      <c r="B630" s="124" t="s">
        <v>757</v>
      </c>
      <c r="C630" s="123" t="s">
        <v>138</v>
      </c>
      <c r="D630" s="123" t="s">
        <v>223</v>
      </c>
      <c r="E630" s="123" t="s">
        <v>758</v>
      </c>
      <c r="F630" s="123"/>
      <c r="G630" s="125">
        <v>1127.3</v>
      </c>
      <c r="H630" s="126">
        <v>1126.9</v>
      </c>
      <c r="I630" s="127">
        <f t="shared" si="18"/>
        <v>99.96451698749225</v>
      </c>
    </row>
    <row r="631" spans="1:9" ht="22.5">
      <c r="A631" s="128">
        <f t="shared" si="19"/>
        <v>619</v>
      </c>
      <c r="B631" s="124" t="s">
        <v>759</v>
      </c>
      <c r="C631" s="123" t="s">
        <v>138</v>
      </c>
      <c r="D631" s="123" t="s">
        <v>223</v>
      </c>
      <c r="E631" s="123" t="s">
        <v>760</v>
      </c>
      <c r="F631" s="123"/>
      <c r="G631" s="125">
        <v>1127.3</v>
      </c>
      <c r="H631" s="126">
        <v>1126.9</v>
      </c>
      <c r="I631" s="127">
        <f t="shared" si="18"/>
        <v>99.96451698749225</v>
      </c>
    </row>
    <row r="632" spans="1:9" ht="90">
      <c r="A632" s="128">
        <f t="shared" si="19"/>
        <v>620</v>
      </c>
      <c r="B632" s="129" t="s">
        <v>839</v>
      </c>
      <c r="C632" s="123" t="s">
        <v>138</v>
      </c>
      <c r="D632" s="123" t="s">
        <v>223</v>
      </c>
      <c r="E632" s="123" t="s">
        <v>840</v>
      </c>
      <c r="F632" s="123"/>
      <c r="G632" s="125">
        <v>1127.3</v>
      </c>
      <c r="H632" s="126">
        <v>1126.9</v>
      </c>
      <c r="I632" s="127">
        <f t="shared" si="18"/>
        <v>99.96451698749225</v>
      </c>
    </row>
    <row r="633" spans="1:9" ht="22.5">
      <c r="A633" s="128">
        <f t="shared" si="19"/>
        <v>621</v>
      </c>
      <c r="B633" s="124" t="s">
        <v>483</v>
      </c>
      <c r="C633" s="123" t="s">
        <v>138</v>
      </c>
      <c r="D633" s="123" t="s">
        <v>223</v>
      </c>
      <c r="E633" s="123" t="s">
        <v>840</v>
      </c>
      <c r="F633" s="123" t="s">
        <v>484</v>
      </c>
      <c r="G633" s="125">
        <v>2.9</v>
      </c>
      <c r="H633" s="125">
        <v>2.9</v>
      </c>
      <c r="I633" s="127">
        <f t="shared" si="18"/>
        <v>100</v>
      </c>
    </row>
    <row r="634" spans="1:9" ht="33.75">
      <c r="A634" s="128">
        <f t="shared" si="19"/>
        <v>622</v>
      </c>
      <c r="B634" s="124" t="s">
        <v>485</v>
      </c>
      <c r="C634" s="123" t="s">
        <v>138</v>
      </c>
      <c r="D634" s="123" t="s">
        <v>223</v>
      </c>
      <c r="E634" s="123" t="s">
        <v>840</v>
      </c>
      <c r="F634" s="123" t="s">
        <v>486</v>
      </c>
      <c r="G634" s="125">
        <v>2.9</v>
      </c>
      <c r="H634" s="125">
        <v>2.9</v>
      </c>
      <c r="I634" s="127">
        <f t="shared" si="18"/>
        <v>100</v>
      </c>
    </row>
    <row r="635" spans="1:9" ht="22.5">
      <c r="A635" s="128">
        <f t="shared" si="19"/>
        <v>623</v>
      </c>
      <c r="B635" s="124" t="s">
        <v>737</v>
      </c>
      <c r="C635" s="123" t="s">
        <v>138</v>
      </c>
      <c r="D635" s="123" t="s">
        <v>223</v>
      </c>
      <c r="E635" s="123" t="s">
        <v>840</v>
      </c>
      <c r="F635" s="123" t="s">
        <v>738</v>
      </c>
      <c r="G635" s="125">
        <v>1124.4</v>
      </c>
      <c r="H635" s="126">
        <v>1124</v>
      </c>
      <c r="I635" s="127">
        <f t="shared" si="18"/>
        <v>99.96442547136249</v>
      </c>
    </row>
    <row r="636" spans="1:9" ht="22.5">
      <c r="A636" s="128">
        <f t="shared" si="19"/>
        <v>624</v>
      </c>
      <c r="B636" s="124" t="s">
        <v>739</v>
      </c>
      <c r="C636" s="123" t="s">
        <v>138</v>
      </c>
      <c r="D636" s="123" t="s">
        <v>223</v>
      </c>
      <c r="E636" s="123" t="s">
        <v>840</v>
      </c>
      <c r="F636" s="123" t="s">
        <v>740</v>
      </c>
      <c r="G636" s="125">
        <v>1124.4</v>
      </c>
      <c r="H636" s="126">
        <v>1124</v>
      </c>
      <c r="I636" s="127">
        <f t="shared" si="18"/>
        <v>99.96442547136249</v>
      </c>
    </row>
    <row r="637" spans="1:9" ht="11.25">
      <c r="A637" s="128">
        <f t="shared" si="19"/>
        <v>625</v>
      </c>
      <c r="B637" s="124" t="s">
        <v>73</v>
      </c>
      <c r="C637" s="123" t="s">
        <v>138</v>
      </c>
      <c r="D637" s="123" t="s">
        <v>110</v>
      </c>
      <c r="E637" s="123"/>
      <c r="F637" s="123"/>
      <c r="G637" s="125">
        <v>300</v>
      </c>
      <c r="H637" s="125">
        <v>300</v>
      </c>
      <c r="I637" s="127">
        <f t="shared" si="18"/>
        <v>100</v>
      </c>
    </row>
    <row r="638" spans="1:9" ht="11.25">
      <c r="A638" s="128">
        <f t="shared" si="19"/>
        <v>626</v>
      </c>
      <c r="B638" s="124" t="s">
        <v>85</v>
      </c>
      <c r="C638" s="123" t="s">
        <v>138</v>
      </c>
      <c r="D638" s="123" t="s">
        <v>86</v>
      </c>
      <c r="E638" s="123"/>
      <c r="F638" s="123"/>
      <c r="G638" s="125">
        <v>300</v>
      </c>
      <c r="H638" s="125">
        <v>300</v>
      </c>
      <c r="I638" s="127">
        <f t="shared" si="18"/>
        <v>100</v>
      </c>
    </row>
    <row r="639" spans="1:9" ht="22.5">
      <c r="A639" s="128">
        <f t="shared" si="19"/>
        <v>627</v>
      </c>
      <c r="B639" s="124" t="s">
        <v>757</v>
      </c>
      <c r="C639" s="123" t="s">
        <v>138</v>
      </c>
      <c r="D639" s="123" t="s">
        <v>86</v>
      </c>
      <c r="E639" s="123" t="s">
        <v>758</v>
      </c>
      <c r="F639" s="123"/>
      <c r="G639" s="125">
        <v>300</v>
      </c>
      <c r="H639" s="125">
        <v>300</v>
      </c>
      <c r="I639" s="127">
        <f t="shared" si="18"/>
        <v>100</v>
      </c>
    </row>
    <row r="640" spans="1:9" ht="22.5">
      <c r="A640" s="128">
        <f t="shared" si="19"/>
        <v>628</v>
      </c>
      <c r="B640" s="124" t="s">
        <v>759</v>
      </c>
      <c r="C640" s="123" t="s">
        <v>138</v>
      </c>
      <c r="D640" s="123" t="s">
        <v>86</v>
      </c>
      <c r="E640" s="123" t="s">
        <v>760</v>
      </c>
      <c r="F640" s="123"/>
      <c r="G640" s="125">
        <v>300</v>
      </c>
      <c r="H640" s="125">
        <v>300</v>
      </c>
      <c r="I640" s="127">
        <f t="shared" si="18"/>
        <v>100</v>
      </c>
    </row>
    <row r="641" spans="1:9" ht="78.75">
      <c r="A641" s="128">
        <f t="shared" si="19"/>
        <v>629</v>
      </c>
      <c r="B641" s="129" t="s">
        <v>841</v>
      </c>
      <c r="C641" s="123" t="s">
        <v>138</v>
      </c>
      <c r="D641" s="123" t="s">
        <v>86</v>
      </c>
      <c r="E641" s="123" t="s">
        <v>842</v>
      </c>
      <c r="F641" s="123"/>
      <c r="G641" s="125">
        <v>300</v>
      </c>
      <c r="H641" s="125">
        <v>300</v>
      </c>
      <c r="I641" s="127">
        <f t="shared" si="18"/>
        <v>100</v>
      </c>
    </row>
    <row r="642" spans="1:9" ht="22.5">
      <c r="A642" s="128">
        <f t="shared" si="19"/>
        <v>630</v>
      </c>
      <c r="B642" s="124" t="s">
        <v>483</v>
      </c>
      <c r="C642" s="123" t="s">
        <v>138</v>
      </c>
      <c r="D642" s="123" t="s">
        <v>86</v>
      </c>
      <c r="E642" s="123" t="s">
        <v>842</v>
      </c>
      <c r="F642" s="123" t="s">
        <v>484</v>
      </c>
      <c r="G642" s="125">
        <v>300</v>
      </c>
      <c r="H642" s="125">
        <v>300</v>
      </c>
      <c r="I642" s="127">
        <f t="shared" si="18"/>
        <v>100</v>
      </c>
    </row>
    <row r="643" spans="1:9" ht="33.75">
      <c r="A643" s="128">
        <f t="shared" si="19"/>
        <v>631</v>
      </c>
      <c r="B643" s="124" t="s">
        <v>485</v>
      </c>
      <c r="C643" s="123" t="s">
        <v>138</v>
      </c>
      <c r="D643" s="123" t="s">
        <v>86</v>
      </c>
      <c r="E643" s="123" t="s">
        <v>842</v>
      </c>
      <c r="F643" s="123" t="s">
        <v>486</v>
      </c>
      <c r="G643" s="125">
        <v>300</v>
      </c>
      <c r="H643" s="125">
        <v>300</v>
      </c>
      <c r="I643" s="127">
        <f t="shared" si="18"/>
        <v>100</v>
      </c>
    </row>
    <row r="644" spans="1:9" ht="21.75">
      <c r="A644" s="165">
        <f t="shared" si="19"/>
        <v>632</v>
      </c>
      <c r="B644" s="164" t="s">
        <v>107</v>
      </c>
      <c r="C644" s="135" t="s">
        <v>281</v>
      </c>
      <c r="D644" s="135"/>
      <c r="E644" s="135"/>
      <c r="F644" s="135"/>
      <c r="G644" s="136">
        <v>114159.9</v>
      </c>
      <c r="H644" s="137">
        <v>113133.5</v>
      </c>
      <c r="I644" s="138">
        <f t="shared" si="18"/>
        <v>99.10091021453243</v>
      </c>
    </row>
    <row r="645" spans="1:9" ht="11.25">
      <c r="A645" s="128">
        <f t="shared" si="19"/>
        <v>633</v>
      </c>
      <c r="B645" s="124" t="s">
        <v>463</v>
      </c>
      <c r="C645" s="123" t="s">
        <v>281</v>
      </c>
      <c r="D645" s="123" t="s">
        <v>302</v>
      </c>
      <c r="E645" s="123"/>
      <c r="F645" s="123"/>
      <c r="G645" s="125">
        <v>7161.8</v>
      </c>
      <c r="H645" s="131">
        <v>7148</v>
      </c>
      <c r="I645" s="127">
        <f t="shared" si="18"/>
        <v>99.8073110111983</v>
      </c>
    </row>
    <row r="646" spans="1:9" ht="33.75">
      <c r="A646" s="128">
        <f t="shared" si="19"/>
        <v>634</v>
      </c>
      <c r="B646" s="124" t="s">
        <v>108</v>
      </c>
      <c r="C646" s="123" t="s">
        <v>281</v>
      </c>
      <c r="D646" s="123" t="s">
        <v>109</v>
      </c>
      <c r="E646" s="123"/>
      <c r="F646" s="123"/>
      <c r="G646" s="125">
        <v>7088.3</v>
      </c>
      <c r="H646" s="126">
        <v>7074.5</v>
      </c>
      <c r="I646" s="127">
        <f t="shared" si="18"/>
        <v>99.80531298054541</v>
      </c>
    </row>
    <row r="647" spans="1:9" ht="22.5">
      <c r="A647" s="128">
        <f t="shared" si="19"/>
        <v>635</v>
      </c>
      <c r="B647" s="124" t="s">
        <v>843</v>
      </c>
      <c r="C647" s="123" t="s">
        <v>281</v>
      </c>
      <c r="D647" s="123" t="s">
        <v>109</v>
      </c>
      <c r="E647" s="123" t="s">
        <v>844</v>
      </c>
      <c r="F647" s="123"/>
      <c r="G647" s="125">
        <v>7088.3</v>
      </c>
      <c r="H647" s="126">
        <v>7074.5</v>
      </c>
      <c r="I647" s="127">
        <f t="shared" si="18"/>
        <v>99.80531298054541</v>
      </c>
    </row>
    <row r="648" spans="1:9" ht="33.75">
      <c r="A648" s="128">
        <f t="shared" si="19"/>
        <v>636</v>
      </c>
      <c r="B648" s="124" t="s">
        <v>845</v>
      </c>
      <c r="C648" s="123" t="s">
        <v>281</v>
      </c>
      <c r="D648" s="123" t="s">
        <v>109</v>
      </c>
      <c r="E648" s="123" t="s">
        <v>846</v>
      </c>
      <c r="F648" s="123"/>
      <c r="G648" s="125">
        <v>7088.3</v>
      </c>
      <c r="H648" s="126">
        <v>7074.5</v>
      </c>
      <c r="I648" s="127">
        <f t="shared" si="18"/>
        <v>99.80531298054541</v>
      </c>
    </row>
    <row r="649" spans="1:9" ht="67.5">
      <c r="A649" s="128">
        <f t="shared" si="19"/>
        <v>637</v>
      </c>
      <c r="B649" s="124" t="s">
        <v>847</v>
      </c>
      <c r="C649" s="123" t="s">
        <v>281</v>
      </c>
      <c r="D649" s="123" t="s">
        <v>109</v>
      </c>
      <c r="E649" s="123" t="s">
        <v>848</v>
      </c>
      <c r="F649" s="123"/>
      <c r="G649" s="125">
        <v>7088.3</v>
      </c>
      <c r="H649" s="126">
        <v>7074.5</v>
      </c>
      <c r="I649" s="127">
        <f t="shared" si="18"/>
        <v>99.80531298054541</v>
      </c>
    </row>
    <row r="650" spans="1:9" ht="56.25">
      <c r="A650" s="128">
        <f t="shared" si="19"/>
        <v>638</v>
      </c>
      <c r="B650" s="124" t="s">
        <v>478</v>
      </c>
      <c r="C650" s="123" t="s">
        <v>281</v>
      </c>
      <c r="D650" s="123" t="s">
        <v>109</v>
      </c>
      <c r="E650" s="123" t="s">
        <v>848</v>
      </c>
      <c r="F650" s="123" t="s">
        <v>479</v>
      </c>
      <c r="G650" s="125">
        <v>6213.1</v>
      </c>
      <c r="H650" s="125">
        <v>6213.1</v>
      </c>
      <c r="I650" s="127">
        <f t="shared" si="18"/>
        <v>100</v>
      </c>
    </row>
    <row r="651" spans="1:9" ht="22.5">
      <c r="A651" s="128">
        <f t="shared" si="19"/>
        <v>639</v>
      </c>
      <c r="B651" s="124" t="s">
        <v>480</v>
      </c>
      <c r="C651" s="123" t="s">
        <v>281</v>
      </c>
      <c r="D651" s="123" t="s">
        <v>109</v>
      </c>
      <c r="E651" s="123" t="s">
        <v>848</v>
      </c>
      <c r="F651" s="123" t="s">
        <v>200</v>
      </c>
      <c r="G651" s="125">
        <v>6213.1</v>
      </c>
      <c r="H651" s="125">
        <v>6213.1</v>
      </c>
      <c r="I651" s="127">
        <f t="shared" si="18"/>
        <v>100</v>
      </c>
    </row>
    <row r="652" spans="1:9" ht="22.5">
      <c r="A652" s="128">
        <f t="shared" si="19"/>
        <v>640</v>
      </c>
      <c r="B652" s="124" t="s">
        <v>483</v>
      </c>
      <c r="C652" s="123" t="s">
        <v>281</v>
      </c>
      <c r="D652" s="123" t="s">
        <v>109</v>
      </c>
      <c r="E652" s="123" t="s">
        <v>848</v>
      </c>
      <c r="F652" s="123" t="s">
        <v>484</v>
      </c>
      <c r="G652" s="125">
        <v>875.2</v>
      </c>
      <c r="H652" s="126">
        <v>861.4</v>
      </c>
      <c r="I652" s="127">
        <f t="shared" si="18"/>
        <v>98.42321755027422</v>
      </c>
    </row>
    <row r="653" spans="1:9" ht="33.75">
      <c r="A653" s="128">
        <f t="shared" si="19"/>
        <v>641</v>
      </c>
      <c r="B653" s="124" t="s">
        <v>485</v>
      </c>
      <c r="C653" s="123" t="s">
        <v>281</v>
      </c>
      <c r="D653" s="123" t="s">
        <v>109</v>
      </c>
      <c r="E653" s="123" t="s">
        <v>848</v>
      </c>
      <c r="F653" s="123" t="s">
        <v>486</v>
      </c>
      <c r="G653" s="125">
        <v>875.2</v>
      </c>
      <c r="H653" s="126">
        <v>861.4</v>
      </c>
      <c r="I653" s="127">
        <f t="shared" si="18"/>
        <v>98.42321755027422</v>
      </c>
    </row>
    <row r="654" spans="1:9" ht="11.25">
      <c r="A654" s="128">
        <f t="shared" si="19"/>
        <v>642</v>
      </c>
      <c r="B654" s="124" t="s">
        <v>255</v>
      </c>
      <c r="C654" s="123" t="s">
        <v>281</v>
      </c>
      <c r="D654" s="123" t="s">
        <v>84</v>
      </c>
      <c r="E654" s="123"/>
      <c r="F654" s="123"/>
      <c r="G654" s="125">
        <v>73.5</v>
      </c>
      <c r="H654" s="125">
        <v>73.5</v>
      </c>
      <c r="I654" s="127">
        <f aca="true" t="shared" si="20" ref="I654:I717">H654/G654*100</f>
        <v>100</v>
      </c>
    </row>
    <row r="655" spans="1:9" ht="22.5">
      <c r="A655" s="128">
        <f aca="true" t="shared" si="21" ref="A655:A718">A654+1</f>
        <v>643</v>
      </c>
      <c r="B655" s="124" t="s">
        <v>521</v>
      </c>
      <c r="C655" s="123" t="s">
        <v>281</v>
      </c>
      <c r="D655" s="123" t="s">
        <v>84</v>
      </c>
      <c r="E655" s="123" t="s">
        <v>522</v>
      </c>
      <c r="F655" s="123"/>
      <c r="G655" s="125">
        <v>73.5</v>
      </c>
      <c r="H655" s="125">
        <v>73.5</v>
      </c>
      <c r="I655" s="127">
        <f t="shared" si="20"/>
        <v>100</v>
      </c>
    </row>
    <row r="656" spans="1:9" ht="22.5">
      <c r="A656" s="128">
        <f t="shared" si="21"/>
        <v>644</v>
      </c>
      <c r="B656" s="124" t="s">
        <v>849</v>
      </c>
      <c r="C656" s="123" t="s">
        <v>281</v>
      </c>
      <c r="D656" s="123" t="s">
        <v>84</v>
      </c>
      <c r="E656" s="123" t="s">
        <v>850</v>
      </c>
      <c r="F656" s="123"/>
      <c r="G656" s="125">
        <v>73.5</v>
      </c>
      <c r="H656" s="125">
        <v>73.5</v>
      </c>
      <c r="I656" s="127">
        <f t="shared" si="20"/>
        <v>100</v>
      </c>
    </row>
    <row r="657" spans="1:9" ht="45">
      <c r="A657" s="128">
        <f t="shared" si="21"/>
        <v>645</v>
      </c>
      <c r="B657" s="124" t="s">
        <v>851</v>
      </c>
      <c r="C657" s="123" t="s">
        <v>281</v>
      </c>
      <c r="D657" s="123" t="s">
        <v>84</v>
      </c>
      <c r="E657" s="123" t="s">
        <v>852</v>
      </c>
      <c r="F657" s="123"/>
      <c r="G657" s="125">
        <v>73.5</v>
      </c>
      <c r="H657" s="125">
        <v>73.5</v>
      </c>
      <c r="I657" s="127">
        <f t="shared" si="20"/>
        <v>100</v>
      </c>
    </row>
    <row r="658" spans="1:9" ht="11.25">
      <c r="A658" s="128">
        <f t="shared" si="21"/>
        <v>646</v>
      </c>
      <c r="B658" s="124" t="s">
        <v>651</v>
      </c>
      <c r="C658" s="123" t="s">
        <v>281</v>
      </c>
      <c r="D658" s="123" t="s">
        <v>84</v>
      </c>
      <c r="E658" s="123" t="s">
        <v>852</v>
      </c>
      <c r="F658" s="123" t="s">
        <v>79</v>
      </c>
      <c r="G658" s="125">
        <v>73.5</v>
      </c>
      <c r="H658" s="125">
        <v>73.5</v>
      </c>
      <c r="I658" s="127">
        <f t="shared" si="20"/>
        <v>100</v>
      </c>
    </row>
    <row r="659" spans="1:9" ht="11.25">
      <c r="A659" s="128">
        <f t="shared" si="21"/>
        <v>647</v>
      </c>
      <c r="B659" s="124" t="s">
        <v>113</v>
      </c>
      <c r="C659" s="123" t="s">
        <v>281</v>
      </c>
      <c r="D659" s="123" t="s">
        <v>84</v>
      </c>
      <c r="E659" s="123" t="s">
        <v>852</v>
      </c>
      <c r="F659" s="123" t="s">
        <v>652</v>
      </c>
      <c r="G659" s="125">
        <v>73.5</v>
      </c>
      <c r="H659" s="125">
        <v>73.5</v>
      </c>
      <c r="I659" s="127">
        <f t="shared" si="20"/>
        <v>100</v>
      </c>
    </row>
    <row r="660" spans="1:9" ht="11.25">
      <c r="A660" s="128">
        <f t="shared" si="21"/>
        <v>648</v>
      </c>
      <c r="B660" s="124" t="s">
        <v>465</v>
      </c>
      <c r="C660" s="123" t="s">
        <v>281</v>
      </c>
      <c r="D660" s="123" t="s">
        <v>348</v>
      </c>
      <c r="E660" s="123"/>
      <c r="F660" s="123"/>
      <c r="G660" s="125">
        <v>2111.5</v>
      </c>
      <c r="H660" s="125">
        <v>2111.5</v>
      </c>
      <c r="I660" s="127">
        <f t="shared" si="20"/>
        <v>100</v>
      </c>
    </row>
    <row r="661" spans="1:9" ht="11.25">
      <c r="A661" s="128">
        <f t="shared" si="21"/>
        <v>649</v>
      </c>
      <c r="B661" s="124" t="s">
        <v>349</v>
      </c>
      <c r="C661" s="123" t="s">
        <v>281</v>
      </c>
      <c r="D661" s="123" t="s">
        <v>350</v>
      </c>
      <c r="E661" s="123"/>
      <c r="F661" s="123"/>
      <c r="G661" s="125">
        <v>2111.5</v>
      </c>
      <c r="H661" s="125">
        <v>2111.5</v>
      </c>
      <c r="I661" s="127">
        <f t="shared" si="20"/>
        <v>100</v>
      </c>
    </row>
    <row r="662" spans="1:9" ht="22.5">
      <c r="A662" s="128">
        <f t="shared" si="21"/>
        <v>650</v>
      </c>
      <c r="B662" s="124" t="s">
        <v>521</v>
      </c>
      <c r="C662" s="123" t="s">
        <v>281</v>
      </c>
      <c r="D662" s="123" t="s">
        <v>350</v>
      </c>
      <c r="E662" s="123" t="s">
        <v>522</v>
      </c>
      <c r="F662" s="123"/>
      <c r="G662" s="125">
        <v>2111.5</v>
      </c>
      <c r="H662" s="125">
        <v>2111.5</v>
      </c>
      <c r="I662" s="127">
        <f t="shared" si="20"/>
        <v>100</v>
      </c>
    </row>
    <row r="663" spans="1:9" ht="22.5">
      <c r="A663" s="128">
        <f t="shared" si="21"/>
        <v>651</v>
      </c>
      <c r="B663" s="124" t="s">
        <v>849</v>
      </c>
      <c r="C663" s="123" t="s">
        <v>281</v>
      </c>
      <c r="D663" s="123" t="s">
        <v>350</v>
      </c>
      <c r="E663" s="123" t="s">
        <v>850</v>
      </c>
      <c r="F663" s="123"/>
      <c r="G663" s="125">
        <v>2111.5</v>
      </c>
      <c r="H663" s="125">
        <v>2111.5</v>
      </c>
      <c r="I663" s="127">
        <f t="shared" si="20"/>
        <v>100</v>
      </c>
    </row>
    <row r="664" spans="1:9" ht="45">
      <c r="A664" s="128">
        <f t="shared" si="21"/>
        <v>652</v>
      </c>
      <c r="B664" s="124" t="s">
        <v>853</v>
      </c>
      <c r="C664" s="123" t="s">
        <v>281</v>
      </c>
      <c r="D664" s="123" t="s">
        <v>350</v>
      </c>
      <c r="E664" s="123" t="s">
        <v>854</v>
      </c>
      <c r="F664" s="123"/>
      <c r="G664" s="125">
        <v>2111.5</v>
      </c>
      <c r="H664" s="125">
        <v>2111.5</v>
      </c>
      <c r="I664" s="127">
        <f t="shared" si="20"/>
        <v>100</v>
      </c>
    </row>
    <row r="665" spans="1:9" ht="11.25">
      <c r="A665" s="128">
        <f t="shared" si="21"/>
        <v>653</v>
      </c>
      <c r="B665" s="124" t="s">
        <v>651</v>
      </c>
      <c r="C665" s="123" t="s">
        <v>281</v>
      </c>
      <c r="D665" s="123" t="s">
        <v>350</v>
      </c>
      <c r="E665" s="123" t="s">
        <v>854</v>
      </c>
      <c r="F665" s="123" t="s">
        <v>79</v>
      </c>
      <c r="G665" s="125">
        <v>2111.5</v>
      </c>
      <c r="H665" s="125">
        <v>2111.5</v>
      </c>
      <c r="I665" s="127">
        <f t="shared" si="20"/>
        <v>100</v>
      </c>
    </row>
    <row r="666" spans="1:9" ht="11.25">
      <c r="A666" s="128">
        <f t="shared" si="21"/>
        <v>654</v>
      </c>
      <c r="B666" s="124" t="s">
        <v>113</v>
      </c>
      <c r="C666" s="123" t="s">
        <v>281</v>
      </c>
      <c r="D666" s="123" t="s">
        <v>350</v>
      </c>
      <c r="E666" s="123" t="s">
        <v>854</v>
      </c>
      <c r="F666" s="123" t="s">
        <v>652</v>
      </c>
      <c r="G666" s="125">
        <v>2111.5</v>
      </c>
      <c r="H666" s="125">
        <v>2111.5</v>
      </c>
      <c r="I666" s="127">
        <f t="shared" si="20"/>
        <v>100</v>
      </c>
    </row>
    <row r="667" spans="1:9" ht="11.25">
      <c r="A667" s="128">
        <f t="shared" si="21"/>
        <v>655</v>
      </c>
      <c r="B667" s="124" t="s">
        <v>466</v>
      </c>
      <c r="C667" s="123" t="s">
        <v>281</v>
      </c>
      <c r="D667" s="123" t="s">
        <v>256</v>
      </c>
      <c r="E667" s="123"/>
      <c r="F667" s="123"/>
      <c r="G667" s="125">
        <v>5220.6</v>
      </c>
      <c r="H667" s="125">
        <v>5220.6</v>
      </c>
      <c r="I667" s="127">
        <f t="shared" si="20"/>
        <v>100</v>
      </c>
    </row>
    <row r="668" spans="1:9" ht="11.25">
      <c r="A668" s="128">
        <f t="shared" si="21"/>
        <v>656</v>
      </c>
      <c r="B668" s="124" t="s">
        <v>87</v>
      </c>
      <c r="C668" s="123" t="s">
        <v>281</v>
      </c>
      <c r="D668" s="123" t="s">
        <v>88</v>
      </c>
      <c r="E668" s="123"/>
      <c r="F668" s="123"/>
      <c r="G668" s="125">
        <v>5220.6</v>
      </c>
      <c r="H668" s="125">
        <v>5220.6</v>
      </c>
      <c r="I668" s="127">
        <f t="shared" si="20"/>
        <v>100</v>
      </c>
    </row>
    <row r="669" spans="1:9" ht="22.5">
      <c r="A669" s="128">
        <f t="shared" si="21"/>
        <v>657</v>
      </c>
      <c r="B669" s="124" t="s">
        <v>521</v>
      </c>
      <c r="C669" s="123" t="s">
        <v>281</v>
      </c>
      <c r="D669" s="123" t="s">
        <v>88</v>
      </c>
      <c r="E669" s="123" t="s">
        <v>522</v>
      </c>
      <c r="F669" s="123"/>
      <c r="G669" s="125">
        <v>5220.6</v>
      </c>
      <c r="H669" s="125">
        <v>5220.6</v>
      </c>
      <c r="I669" s="127">
        <f t="shared" si="20"/>
        <v>100</v>
      </c>
    </row>
    <row r="670" spans="1:9" ht="22.5">
      <c r="A670" s="128">
        <f t="shared" si="21"/>
        <v>658</v>
      </c>
      <c r="B670" s="124" t="s">
        <v>849</v>
      </c>
      <c r="C670" s="123" t="s">
        <v>281</v>
      </c>
      <c r="D670" s="123" t="s">
        <v>88</v>
      </c>
      <c r="E670" s="123" t="s">
        <v>850</v>
      </c>
      <c r="F670" s="123"/>
      <c r="G670" s="125">
        <v>5220.6</v>
      </c>
      <c r="H670" s="125">
        <v>5220.6</v>
      </c>
      <c r="I670" s="127">
        <f t="shared" si="20"/>
        <v>100</v>
      </c>
    </row>
    <row r="671" spans="1:9" ht="67.5">
      <c r="A671" s="128">
        <f t="shared" si="21"/>
        <v>659</v>
      </c>
      <c r="B671" s="124" t="s">
        <v>855</v>
      </c>
      <c r="C671" s="123" t="s">
        <v>281</v>
      </c>
      <c r="D671" s="123" t="s">
        <v>88</v>
      </c>
      <c r="E671" s="123" t="s">
        <v>856</v>
      </c>
      <c r="F671" s="123"/>
      <c r="G671" s="125">
        <v>1260.6</v>
      </c>
      <c r="H671" s="125">
        <v>1260.6</v>
      </c>
      <c r="I671" s="127">
        <f t="shared" si="20"/>
        <v>100</v>
      </c>
    </row>
    <row r="672" spans="1:9" ht="11.25">
      <c r="A672" s="128">
        <f t="shared" si="21"/>
        <v>660</v>
      </c>
      <c r="B672" s="124" t="s">
        <v>651</v>
      </c>
      <c r="C672" s="123" t="s">
        <v>281</v>
      </c>
      <c r="D672" s="123" t="s">
        <v>88</v>
      </c>
      <c r="E672" s="123" t="s">
        <v>856</v>
      </c>
      <c r="F672" s="123" t="s">
        <v>79</v>
      </c>
      <c r="G672" s="125">
        <v>1260.6</v>
      </c>
      <c r="H672" s="125">
        <v>1260.6</v>
      </c>
      <c r="I672" s="127">
        <f t="shared" si="20"/>
        <v>100</v>
      </c>
    </row>
    <row r="673" spans="1:9" ht="11.25">
      <c r="A673" s="128">
        <f t="shared" si="21"/>
        <v>661</v>
      </c>
      <c r="B673" s="124" t="s">
        <v>113</v>
      </c>
      <c r="C673" s="123" t="s">
        <v>281</v>
      </c>
      <c r="D673" s="123" t="s">
        <v>88</v>
      </c>
      <c r="E673" s="123" t="s">
        <v>856</v>
      </c>
      <c r="F673" s="123" t="s">
        <v>652</v>
      </c>
      <c r="G673" s="125">
        <v>1260.6</v>
      </c>
      <c r="H673" s="125">
        <v>1260.6</v>
      </c>
      <c r="I673" s="127">
        <f t="shared" si="20"/>
        <v>100</v>
      </c>
    </row>
    <row r="674" spans="1:9" ht="45">
      <c r="A674" s="128">
        <f t="shared" si="21"/>
        <v>662</v>
      </c>
      <c r="B674" s="124" t="s">
        <v>857</v>
      </c>
      <c r="C674" s="123" t="s">
        <v>281</v>
      </c>
      <c r="D674" s="123" t="s">
        <v>88</v>
      </c>
      <c r="E674" s="123" t="s">
        <v>858</v>
      </c>
      <c r="F674" s="123"/>
      <c r="G674" s="125">
        <v>3960</v>
      </c>
      <c r="H674" s="125">
        <v>3960</v>
      </c>
      <c r="I674" s="127">
        <f t="shared" si="20"/>
        <v>100</v>
      </c>
    </row>
    <row r="675" spans="1:9" ht="11.25">
      <c r="A675" s="128">
        <f t="shared" si="21"/>
        <v>663</v>
      </c>
      <c r="B675" s="124" t="s">
        <v>651</v>
      </c>
      <c r="C675" s="123" t="s">
        <v>281</v>
      </c>
      <c r="D675" s="123" t="s">
        <v>88</v>
      </c>
      <c r="E675" s="123" t="s">
        <v>858</v>
      </c>
      <c r="F675" s="123" t="s">
        <v>79</v>
      </c>
      <c r="G675" s="125">
        <v>3960</v>
      </c>
      <c r="H675" s="125">
        <v>3960</v>
      </c>
      <c r="I675" s="127">
        <f t="shared" si="20"/>
        <v>100</v>
      </c>
    </row>
    <row r="676" spans="1:9" ht="11.25">
      <c r="A676" s="128">
        <f t="shared" si="21"/>
        <v>664</v>
      </c>
      <c r="B676" s="124" t="s">
        <v>113</v>
      </c>
      <c r="C676" s="123" t="s">
        <v>281</v>
      </c>
      <c r="D676" s="123" t="s">
        <v>88</v>
      </c>
      <c r="E676" s="123" t="s">
        <v>858</v>
      </c>
      <c r="F676" s="123" t="s">
        <v>652</v>
      </c>
      <c r="G676" s="125">
        <v>3960</v>
      </c>
      <c r="H676" s="125">
        <v>3960</v>
      </c>
      <c r="I676" s="127">
        <f t="shared" si="20"/>
        <v>100</v>
      </c>
    </row>
    <row r="677" spans="1:9" ht="11.25">
      <c r="A677" s="128">
        <f t="shared" si="21"/>
        <v>665</v>
      </c>
      <c r="B677" s="124" t="s">
        <v>467</v>
      </c>
      <c r="C677" s="123" t="s">
        <v>281</v>
      </c>
      <c r="D677" s="123" t="s">
        <v>64</v>
      </c>
      <c r="E677" s="123"/>
      <c r="F677" s="123"/>
      <c r="G677" s="125">
        <v>758</v>
      </c>
      <c r="H677" s="125">
        <v>758</v>
      </c>
      <c r="I677" s="127">
        <f t="shared" si="20"/>
        <v>100</v>
      </c>
    </row>
    <row r="678" spans="1:9" ht="11.25">
      <c r="A678" s="128">
        <f t="shared" si="21"/>
        <v>666</v>
      </c>
      <c r="B678" s="124" t="s">
        <v>304</v>
      </c>
      <c r="C678" s="123" t="s">
        <v>281</v>
      </c>
      <c r="D678" s="123" t="s">
        <v>305</v>
      </c>
      <c r="E678" s="123"/>
      <c r="F678" s="123"/>
      <c r="G678" s="125">
        <v>758</v>
      </c>
      <c r="H678" s="125">
        <v>758</v>
      </c>
      <c r="I678" s="127">
        <f t="shared" si="20"/>
        <v>100</v>
      </c>
    </row>
    <row r="679" spans="1:9" ht="22.5">
      <c r="A679" s="128">
        <f t="shared" si="21"/>
        <v>667</v>
      </c>
      <c r="B679" s="124" t="s">
        <v>521</v>
      </c>
      <c r="C679" s="123" t="s">
        <v>281</v>
      </c>
      <c r="D679" s="123" t="s">
        <v>305</v>
      </c>
      <c r="E679" s="123" t="s">
        <v>522</v>
      </c>
      <c r="F679" s="123"/>
      <c r="G679" s="125">
        <v>758</v>
      </c>
      <c r="H679" s="125">
        <v>758</v>
      </c>
      <c r="I679" s="127">
        <f t="shared" si="20"/>
        <v>100</v>
      </c>
    </row>
    <row r="680" spans="1:9" ht="22.5">
      <c r="A680" s="128">
        <f t="shared" si="21"/>
        <v>668</v>
      </c>
      <c r="B680" s="124" t="s">
        <v>849</v>
      </c>
      <c r="C680" s="123" t="s">
        <v>281</v>
      </c>
      <c r="D680" s="123" t="s">
        <v>305</v>
      </c>
      <c r="E680" s="123" t="s">
        <v>850</v>
      </c>
      <c r="F680" s="123"/>
      <c r="G680" s="125">
        <v>758</v>
      </c>
      <c r="H680" s="125">
        <v>758</v>
      </c>
      <c r="I680" s="127">
        <f t="shared" si="20"/>
        <v>100</v>
      </c>
    </row>
    <row r="681" spans="1:9" ht="45">
      <c r="A681" s="128">
        <f t="shared" si="21"/>
        <v>669</v>
      </c>
      <c r="B681" s="124" t="s">
        <v>859</v>
      </c>
      <c r="C681" s="123" t="s">
        <v>281</v>
      </c>
      <c r="D681" s="123" t="s">
        <v>305</v>
      </c>
      <c r="E681" s="123" t="s">
        <v>860</v>
      </c>
      <c r="F681" s="123"/>
      <c r="G681" s="125">
        <v>136</v>
      </c>
      <c r="H681" s="125">
        <v>136</v>
      </c>
      <c r="I681" s="127">
        <f t="shared" si="20"/>
        <v>100</v>
      </c>
    </row>
    <row r="682" spans="1:9" ht="11.25">
      <c r="A682" s="128">
        <f t="shared" si="21"/>
        <v>670</v>
      </c>
      <c r="B682" s="124" t="s">
        <v>651</v>
      </c>
      <c r="C682" s="123" t="s">
        <v>281</v>
      </c>
      <c r="D682" s="123" t="s">
        <v>305</v>
      </c>
      <c r="E682" s="123" t="s">
        <v>860</v>
      </c>
      <c r="F682" s="123" t="s">
        <v>79</v>
      </c>
      <c r="G682" s="125">
        <v>136</v>
      </c>
      <c r="H682" s="125">
        <v>136</v>
      </c>
      <c r="I682" s="127">
        <f t="shared" si="20"/>
        <v>100</v>
      </c>
    </row>
    <row r="683" spans="1:9" ht="11.25">
      <c r="A683" s="128">
        <f t="shared" si="21"/>
        <v>671</v>
      </c>
      <c r="B683" s="124" t="s">
        <v>113</v>
      </c>
      <c r="C683" s="123" t="s">
        <v>281</v>
      </c>
      <c r="D683" s="123" t="s">
        <v>305</v>
      </c>
      <c r="E683" s="123" t="s">
        <v>860</v>
      </c>
      <c r="F683" s="123" t="s">
        <v>652</v>
      </c>
      <c r="G683" s="125">
        <v>136</v>
      </c>
      <c r="H683" s="125">
        <v>136</v>
      </c>
      <c r="I683" s="127">
        <f t="shared" si="20"/>
        <v>100</v>
      </c>
    </row>
    <row r="684" spans="1:9" ht="33.75">
      <c r="A684" s="128">
        <f t="shared" si="21"/>
        <v>672</v>
      </c>
      <c r="B684" s="124" t="s">
        <v>861</v>
      </c>
      <c r="C684" s="123" t="s">
        <v>281</v>
      </c>
      <c r="D684" s="123" t="s">
        <v>305</v>
      </c>
      <c r="E684" s="123" t="s">
        <v>862</v>
      </c>
      <c r="F684" s="123"/>
      <c r="G684" s="125">
        <v>622</v>
      </c>
      <c r="H684" s="125">
        <v>622</v>
      </c>
      <c r="I684" s="127">
        <f t="shared" si="20"/>
        <v>100</v>
      </c>
    </row>
    <row r="685" spans="1:9" ht="11.25">
      <c r="A685" s="128">
        <f t="shared" si="21"/>
        <v>673</v>
      </c>
      <c r="B685" s="124" t="s">
        <v>651</v>
      </c>
      <c r="C685" s="123" t="s">
        <v>281</v>
      </c>
      <c r="D685" s="123" t="s">
        <v>305</v>
      </c>
      <c r="E685" s="123" t="s">
        <v>862</v>
      </c>
      <c r="F685" s="123" t="s">
        <v>79</v>
      </c>
      <c r="G685" s="125">
        <v>622</v>
      </c>
      <c r="H685" s="125">
        <v>622</v>
      </c>
      <c r="I685" s="127">
        <f t="shared" si="20"/>
        <v>100</v>
      </c>
    </row>
    <row r="686" spans="1:9" ht="11.25">
      <c r="A686" s="128">
        <f t="shared" si="21"/>
        <v>674</v>
      </c>
      <c r="B686" s="124" t="s">
        <v>113</v>
      </c>
      <c r="C686" s="123" t="s">
        <v>281</v>
      </c>
      <c r="D686" s="123" t="s">
        <v>305</v>
      </c>
      <c r="E686" s="123" t="s">
        <v>862</v>
      </c>
      <c r="F686" s="123" t="s">
        <v>652</v>
      </c>
      <c r="G686" s="125">
        <v>622</v>
      </c>
      <c r="H686" s="125">
        <v>622</v>
      </c>
      <c r="I686" s="127">
        <f t="shared" si="20"/>
        <v>100</v>
      </c>
    </row>
    <row r="687" spans="1:9" ht="11.25">
      <c r="A687" s="128">
        <f t="shared" si="21"/>
        <v>675</v>
      </c>
      <c r="B687" s="124" t="s">
        <v>115</v>
      </c>
      <c r="C687" s="123" t="s">
        <v>281</v>
      </c>
      <c r="D687" s="123" t="s">
        <v>70</v>
      </c>
      <c r="E687" s="123"/>
      <c r="F687" s="123"/>
      <c r="G687" s="125">
        <v>960</v>
      </c>
      <c r="H687" s="125">
        <v>960</v>
      </c>
      <c r="I687" s="127">
        <f t="shared" si="20"/>
        <v>100</v>
      </c>
    </row>
    <row r="688" spans="1:9" ht="11.25">
      <c r="A688" s="128">
        <f t="shared" si="21"/>
        <v>676</v>
      </c>
      <c r="B688" s="124" t="s">
        <v>71</v>
      </c>
      <c r="C688" s="123" t="s">
        <v>281</v>
      </c>
      <c r="D688" s="123" t="s">
        <v>72</v>
      </c>
      <c r="E688" s="123"/>
      <c r="F688" s="123"/>
      <c r="G688" s="125">
        <v>960</v>
      </c>
      <c r="H688" s="125">
        <v>960</v>
      </c>
      <c r="I688" s="127">
        <f t="shared" si="20"/>
        <v>100</v>
      </c>
    </row>
    <row r="689" spans="1:9" ht="22.5">
      <c r="A689" s="128">
        <f t="shared" si="21"/>
        <v>677</v>
      </c>
      <c r="B689" s="124" t="s">
        <v>521</v>
      </c>
      <c r="C689" s="123" t="s">
        <v>281</v>
      </c>
      <c r="D689" s="123" t="s">
        <v>72</v>
      </c>
      <c r="E689" s="123" t="s">
        <v>522</v>
      </c>
      <c r="F689" s="123"/>
      <c r="G689" s="125">
        <v>960</v>
      </c>
      <c r="H689" s="125">
        <v>960</v>
      </c>
      <c r="I689" s="127">
        <f t="shared" si="20"/>
        <v>100</v>
      </c>
    </row>
    <row r="690" spans="1:9" ht="22.5">
      <c r="A690" s="128">
        <f t="shared" si="21"/>
        <v>678</v>
      </c>
      <c r="B690" s="124" t="s">
        <v>849</v>
      </c>
      <c r="C690" s="123" t="s">
        <v>281</v>
      </c>
      <c r="D690" s="123" t="s">
        <v>72</v>
      </c>
      <c r="E690" s="123" t="s">
        <v>850</v>
      </c>
      <c r="F690" s="123"/>
      <c r="G690" s="125">
        <v>960</v>
      </c>
      <c r="H690" s="125">
        <v>960</v>
      </c>
      <c r="I690" s="127">
        <f t="shared" si="20"/>
        <v>100</v>
      </c>
    </row>
    <row r="691" spans="1:9" ht="101.25">
      <c r="A691" s="128">
        <f t="shared" si="21"/>
        <v>679</v>
      </c>
      <c r="B691" s="129" t="s">
        <v>863</v>
      </c>
      <c r="C691" s="123" t="s">
        <v>281</v>
      </c>
      <c r="D691" s="123" t="s">
        <v>72</v>
      </c>
      <c r="E691" s="123" t="s">
        <v>864</v>
      </c>
      <c r="F691" s="123"/>
      <c r="G691" s="125">
        <v>960</v>
      </c>
      <c r="H691" s="125">
        <v>960</v>
      </c>
      <c r="I691" s="127">
        <f t="shared" si="20"/>
        <v>100</v>
      </c>
    </row>
    <row r="692" spans="1:9" ht="11.25">
      <c r="A692" s="128">
        <f t="shared" si="21"/>
        <v>680</v>
      </c>
      <c r="B692" s="124" t="s">
        <v>651</v>
      </c>
      <c r="C692" s="123" t="s">
        <v>281</v>
      </c>
      <c r="D692" s="123" t="s">
        <v>72</v>
      </c>
      <c r="E692" s="123" t="s">
        <v>864</v>
      </c>
      <c r="F692" s="123" t="s">
        <v>79</v>
      </c>
      <c r="G692" s="125">
        <v>960</v>
      </c>
      <c r="H692" s="125">
        <v>960</v>
      </c>
      <c r="I692" s="127">
        <f t="shared" si="20"/>
        <v>100</v>
      </c>
    </row>
    <row r="693" spans="1:9" ht="11.25">
      <c r="A693" s="128">
        <f t="shared" si="21"/>
        <v>681</v>
      </c>
      <c r="B693" s="124" t="s">
        <v>113</v>
      </c>
      <c r="C693" s="123" t="s">
        <v>281</v>
      </c>
      <c r="D693" s="123" t="s">
        <v>72</v>
      </c>
      <c r="E693" s="123" t="s">
        <v>864</v>
      </c>
      <c r="F693" s="123" t="s">
        <v>652</v>
      </c>
      <c r="G693" s="125">
        <v>960</v>
      </c>
      <c r="H693" s="125">
        <v>960</v>
      </c>
      <c r="I693" s="127">
        <f t="shared" si="20"/>
        <v>100</v>
      </c>
    </row>
    <row r="694" spans="1:9" ht="22.5">
      <c r="A694" s="128">
        <f t="shared" si="21"/>
        <v>682</v>
      </c>
      <c r="B694" s="124" t="s">
        <v>91</v>
      </c>
      <c r="C694" s="123" t="s">
        <v>281</v>
      </c>
      <c r="D694" s="123" t="s">
        <v>92</v>
      </c>
      <c r="E694" s="123"/>
      <c r="F694" s="123"/>
      <c r="G694" s="125">
        <v>83.6</v>
      </c>
      <c r="H694" s="125">
        <v>83.6</v>
      </c>
      <c r="I694" s="127">
        <f t="shared" si="20"/>
        <v>100</v>
      </c>
    </row>
    <row r="695" spans="1:9" ht="22.5">
      <c r="A695" s="128">
        <f t="shared" si="21"/>
        <v>683</v>
      </c>
      <c r="B695" s="124" t="s">
        <v>93</v>
      </c>
      <c r="C695" s="123" t="s">
        <v>281</v>
      </c>
      <c r="D695" s="123" t="s">
        <v>94</v>
      </c>
      <c r="E695" s="123"/>
      <c r="F695" s="123"/>
      <c r="G695" s="125">
        <v>83.6</v>
      </c>
      <c r="H695" s="125">
        <v>83.6</v>
      </c>
      <c r="I695" s="127">
        <f t="shared" si="20"/>
        <v>100</v>
      </c>
    </row>
    <row r="696" spans="1:9" ht="22.5">
      <c r="A696" s="128">
        <f t="shared" si="21"/>
        <v>684</v>
      </c>
      <c r="B696" s="124" t="s">
        <v>843</v>
      </c>
      <c r="C696" s="123" t="s">
        <v>281</v>
      </c>
      <c r="D696" s="123" t="s">
        <v>94</v>
      </c>
      <c r="E696" s="123" t="s">
        <v>844</v>
      </c>
      <c r="F696" s="123"/>
      <c r="G696" s="125">
        <v>83.6</v>
      </c>
      <c r="H696" s="125">
        <v>83.6</v>
      </c>
      <c r="I696" s="127">
        <f t="shared" si="20"/>
        <v>100</v>
      </c>
    </row>
    <row r="697" spans="1:9" ht="22.5">
      <c r="A697" s="128">
        <f t="shared" si="21"/>
        <v>685</v>
      </c>
      <c r="B697" s="124" t="s">
        <v>865</v>
      </c>
      <c r="C697" s="123" t="s">
        <v>281</v>
      </c>
      <c r="D697" s="123" t="s">
        <v>94</v>
      </c>
      <c r="E697" s="123" t="s">
        <v>866</v>
      </c>
      <c r="F697" s="123"/>
      <c r="G697" s="125">
        <v>83.6</v>
      </c>
      <c r="H697" s="125">
        <v>83.6</v>
      </c>
      <c r="I697" s="127">
        <f t="shared" si="20"/>
        <v>100</v>
      </c>
    </row>
    <row r="698" spans="1:9" ht="56.25">
      <c r="A698" s="128">
        <f t="shared" si="21"/>
        <v>686</v>
      </c>
      <c r="B698" s="124" t="s">
        <v>867</v>
      </c>
      <c r="C698" s="123" t="s">
        <v>281</v>
      </c>
      <c r="D698" s="123" t="s">
        <v>94</v>
      </c>
      <c r="E698" s="123" t="s">
        <v>868</v>
      </c>
      <c r="F698" s="123"/>
      <c r="G698" s="125">
        <v>83.6</v>
      </c>
      <c r="H698" s="125">
        <v>83.6</v>
      </c>
      <c r="I698" s="127">
        <f t="shared" si="20"/>
        <v>100</v>
      </c>
    </row>
    <row r="699" spans="1:9" ht="22.5">
      <c r="A699" s="128">
        <f t="shared" si="21"/>
        <v>687</v>
      </c>
      <c r="B699" s="124" t="s">
        <v>869</v>
      </c>
      <c r="C699" s="123" t="s">
        <v>281</v>
      </c>
      <c r="D699" s="123" t="s">
        <v>94</v>
      </c>
      <c r="E699" s="123" t="s">
        <v>868</v>
      </c>
      <c r="F699" s="123" t="s">
        <v>870</v>
      </c>
      <c r="G699" s="125">
        <v>83.6</v>
      </c>
      <c r="H699" s="125">
        <v>83.6</v>
      </c>
      <c r="I699" s="127">
        <f t="shared" si="20"/>
        <v>100</v>
      </c>
    </row>
    <row r="700" spans="1:9" ht="11.25">
      <c r="A700" s="128">
        <f t="shared" si="21"/>
        <v>688</v>
      </c>
      <c r="B700" s="124" t="s">
        <v>871</v>
      </c>
      <c r="C700" s="123" t="s">
        <v>281</v>
      </c>
      <c r="D700" s="123" t="s">
        <v>94</v>
      </c>
      <c r="E700" s="123" t="s">
        <v>868</v>
      </c>
      <c r="F700" s="123" t="s">
        <v>872</v>
      </c>
      <c r="G700" s="125">
        <v>83.6</v>
      </c>
      <c r="H700" s="125">
        <v>83.6</v>
      </c>
      <c r="I700" s="127">
        <f t="shared" si="20"/>
        <v>100</v>
      </c>
    </row>
    <row r="701" spans="1:9" ht="33.75">
      <c r="A701" s="128">
        <f t="shared" si="21"/>
        <v>689</v>
      </c>
      <c r="B701" s="124" t="s">
        <v>470</v>
      </c>
      <c r="C701" s="123" t="s">
        <v>281</v>
      </c>
      <c r="D701" s="123" t="s">
        <v>351</v>
      </c>
      <c r="E701" s="123"/>
      <c r="F701" s="123"/>
      <c r="G701" s="125">
        <v>97864.5</v>
      </c>
      <c r="H701" s="132">
        <v>96851.8</v>
      </c>
      <c r="I701" s="127">
        <f t="shared" si="20"/>
        <v>98.96520188628155</v>
      </c>
    </row>
    <row r="702" spans="1:9" ht="33.75">
      <c r="A702" s="128">
        <f t="shared" si="21"/>
        <v>690</v>
      </c>
      <c r="B702" s="124" t="s">
        <v>352</v>
      </c>
      <c r="C702" s="123" t="s">
        <v>281</v>
      </c>
      <c r="D702" s="123" t="s">
        <v>353</v>
      </c>
      <c r="E702" s="123"/>
      <c r="F702" s="123"/>
      <c r="G702" s="125">
        <v>55727.3</v>
      </c>
      <c r="H702" s="126">
        <v>55095.4</v>
      </c>
      <c r="I702" s="127">
        <f t="shared" si="20"/>
        <v>98.866085383645</v>
      </c>
    </row>
    <row r="703" spans="1:9" ht="22.5">
      <c r="A703" s="128">
        <f t="shared" si="21"/>
        <v>691</v>
      </c>
      <c r="B703" s="124" t="s">
        <v>843</v>
      </c>
      <c r="C703" s="123" t="s">
        <v>281</v>
      </c>
      <c r="D703" s="123" t="s">
        <v>353</v>
      </c>
      <c r="E703" s="123" t="s">
        <v>844</v>
      </c>
      <c r="F703" s="123"/>
      <c r="G703" s="125">
        <v>55727.3</v>
      </c>
      <c r="H703" s="126">
        <v>55095.4</v>
      </c>
      <c r="I703" s="127">
        <f t="shared" si="20"/>
        <v>98.866085383645</v>
      </c>
    </row>
    <row r="704" spans="1:9" ht="56.25">
      <c r="A704" s="128">
        <f t="shared" si="21"/>
        <v>692</v>
      </c>
      <c r="B704" s="124" t="s">
        <v>873</v>
      </c>
      <c r="C704" s="123" t="s">
        <v>281</v>
      </c>
      <c r="D704" s="123" t="s">
        <v>353</v>
      </c>
      <c r="E704" s="123" t="s">
        <v>874</v>
      </c>
      <c r="F704" s="123"/>
      <c r="G704" s="125">
        <v>55727.3</v>
      </c>
      <c r="H704" s="126">
        <v>55095.4</v>
      </c>
      <c r="I704" s="127">
        <f t="shared" si="20"/>
        <v>98.866085383645</v>
      </c>
    </row>
    <row r="705" spans="1:9" ht="101.25">
      <c r="A705" s="128">
        <f t="shared" si="21"/>
        <v>693</v>
      </c>
      <c r="B705" s="129" t="s">
        <v>875</v>
      </c>
      <c r="C705" s="123" t="s">
        <v>281</v>
      </c>
      <c r="D705" s="123" t="s">
        <v>353</v>
      </c>
      <c r="E705" s="123" t="s">
        <v>876</v>
      </c>
      <c r="F705" s="123"/>
      <c r="G705" s="125">
        <v>10091.3</v>
      </c>
      <c r="H705" s="125">
        <v>10091.3</v>
      </c>
      <c r="I705" s="127">
        <f t="shared" si="20"/>
        <v>100</v>
      </c>
    </row>
    <row r="706" spans="1:9" ht="11.25">
      <c r="A706" s="128">
        <f t="shared" si="21"/>
        <v>694</v>
      </c>
      <c r="B706" s="124" t="s">
        <v>651</v>
      </c>
      <c r="C706" s="123" t="s">
        <v>281</v>
      </c>
      <c r="D706" s="123" t="s">
        <v>353</v>
      </c>
      <c r="E706" s="123" t="s">
        <v>876</v>
      </c>
      <c r="F706" s="123" t="s">
        <v>79</v>
      </c>
      <c r="G706" s="125">
        <v>10091.3</v>
      </c>
      <c r="H706" s="125">
        <v>10091.3</v>
      </c>
      <c r="I706" s="127">
        <f t="shared" si="20"/>
        <v>100</v>
      </c>
    </row>
    <row r="707" spans="1:9" ht="11.25">
      <c r="A707" s="128">
        <f t="shared" si="21"/>
        <v>695</v>
      </c>
      <c r="B707" s="124" t="s">
        <v>114</v>
      </c>
      <c r="C707" s="123" t="s">
        <v>281</v>
      </c>
      <c r="D707" s="123" t="s">
        <v>353</v>
      </c>
      <c r="E707" s="123" t="s">
        <v>876</v>
      </c>
      <c r="F707" s="123" t="s">
        <v>877</v>
      </c>
      <c r="G707" s="125">
        <v>10091.3</v>
      </c>
      <c r="H707" s="125">
        <v>10091.3</v>
      </c>
      <c r="I707" s="127">
        <f t="shared" si="20"/>
        <v>100</v>
      </c>
    </row>
    <row r="708" spans="1:9" ht="101.25">
      <c r="A708" s="128">
        <f t="shared" si="21"/>
        <v>696</v>
      </c>
      <c r="B708" s="129" t="s">
        <v>878</v>
      </c>
      <c r="C708" s="123" t="s">
        <v>281</v>
      </c>
      <c r="D708" s="123" t="s">
        <v>353</v>
      </c>
      <c r="E708" s="123" t="s">
        <v>879</v>
      </c>
      <c r="F708" s="123"/>
      <c r="G708" s="125">
        <v>45636</v>
      </c>
      <c r="H708" s="126">
        <v>45004.1</v>
      </c>
      <c r="I708" s="127">
        <f t="shared" si="20"/>
        <v>98.61534753264965</v>
      </c>
    </row>
    <row r="709" spans="1:9" ht="11.25">
      <c r="A709" s="128">
        <f t="shared" si="21"/>
        <v>697</v>
      </c>
      <c r="B709" s="124" t="s">
        <v>651</v>
      </c>
      <c r="C709" s="123" t="s">
        <v>281</v>
      </c>
      <c r="D709" s="123" t="s">
        <v>353</v>
      </c>
      <c r="E709" s="123" t="s">
        <v>879</v>
      </c>
      <c r="F709" s="123" t="s">
        <v>79</v>
      </c>
      <c r="G709" s="125">
        <v>45636</v>
      </c>
      <c r="H709" s="126">
        <v>45004.1</v>
      </c>
      <c r="I709" s="127">
        <f t="shared" si="20"/>
        <v>98.61534753264965</v>
      </c>
    </row>
    <row r="710" spans="1:9" ht="11.25">
      <c r="A710" s="128">
        <f t="shared" si="21"/>
        <v>698</v>
      </c>
      <c r="B710" s="124" t="s">
        <v>114</v>
      </c>
      <c r="C710" s="123" t="s">
        <v>281</v>
      </c>
      <c r="D710" s="123" t="s">
        <v>353</v>
      </c>
      <c r="E710" s="123" t="s">
        <v>879</v>
      </c>
      <c r="F710" s="123" t="s">
        <v>877</v>
      </c>
      <c r="G710" s="125">
        <v>45636</v>
      </c>
      <c r="H710" s="126">
        <v>45004.1</v>
      </c>
      <c r="I710" s="127">
        <f t="shared" si="20"/>
        <v>98.61534753264965</v>
      </c>
    </row>
    <row r="711" spans="1:9" ht="22.5">
      <c r="A711" s="128">
        <f t="shared" si="21"/>
        <v>699</v>
      </c>
      <c r="B711" s="124" t="s">
        <v>354</v>
      </c>
      <c r="C711" s="123" t="s">
        <v>281</v>
      </c>
      <c r="D711" s="123" t="s">
        <v>355</v>
      </c>
      <c r="E711" s="123"/>
      <c r="F711" s="123"/>
      <c r="G711" s="125">
        <v>42137.2</v>
      </c>
      <c r="H711" s="126">
        <v>41756.4</v>
      </c>
      <c r="I711" s="127">
        <f t="shared" si="20"/>
        <v>99.09628546747294</v>
      </c>
    </row>
    <row r="712" spans="1:9" ht="22.5">
      <c r="A712" s="128">
        <f t="shared" si="21"/>
        <v>700</v>
      </c>
      <c r="B712" s="124" t="s">
        <v>843</v>
      </c>
      <c r="C712" s="123" t="s">
        <v>281</v>
      </c>
      <c r="D712" s="123" t="s">
        <v>355</v>
      </c>
      <c r="E712" s="123" t="s">
        <v>844</v>
      </c>
      <c r="F712" s="123"/>
      <c r="G712" s="125">
        <v>40278.2</v>
      </c>
      <c r="H712" s="126">
        <v>39897.4</v>
      </c>
      <c r="I712" s="127">
        <f t="shared" si="20"/>
        <v>99.05457542789897</v>
      </c>
    </row>
    <row r="713" spans="1:9" ht="56.25">
      <c r="A713" s="128">
        <f t="shared" si="21"/>
        <v>701</v>
      </c>
      <c r="B713" s="124" t="s">
        <v>873</v>
      </c>
      <c r="C713" s="123" t="s">
        <v>281</v>
      </c>
      <c r="D713" s="123" t="s">
        <v>355</v>
      </c>
      <c r="E713" s="123" t="s">
        <v>874</v>
      </c>
      <c r="F713" s="123"/>
      <c r="G713" s="125">
        <v>40278.2</v>
      </c>
      <c r="H713" s="126">
        <v>39897.4</v>
      </c>
      <c r="I713" s="127">
        <f t="shared" si="20"/>
        <v>99.05457542789897</v>
      </c>
    </row>
    <row r="714" spans="1:9" ht="90">
      <c r="A714" s="128">
        <f t="shared" si="21"/>
        <v>702</v>
      </c>
      <c r="B714" s="129" t="s">
        <v>880</v>
      </c>
      <c r="C714" s="123" t="s">
        <v>281</v>
      </c>
      <c r="D714" s="123" t="s">
        <v>355</v>
      </c>
      <c r="E714" s="123" t="s">
        <v>881</v>
      </c>
      <c r="F714" s="123"/>
      <c r="G714" s="125">
        <v>40278.2</v>
      </c>
      <c r="H714" s="126">
        <v>39897.4</v>
      </c>
      <c r="I714" s="127">
        <f t="shared" si="20"/>
        <v>99.05457542789897</v>
      </c>
    </row>
    <row r="715" spans="1:9" ht="11.25">
      <c r="A715" s="128">
        <f t="shared" si="21"/>
        <v>703</v>
      </c>
      <c r="B715" s="124" t="s">
        <v>651</v>
      </c>
      <c r="C715" s="123" t="s">
        <v>281</v>
      </c>
      <c r="D715" s="123" t="s">
        <v>355</v>
      </c>
      <c r="E715" s="123" t="s">
        <v>881</v>
      </c>
      <c r="F715" s="123" t="s">
        <v>79</v>
      </c>
      <c r="G715" s="125">
        <v>40278.2</v>
      </c>
      <c r="H715" s="126">
        <v>39897.4</v>
      </c>
      <c r="I715" s="127">
        <f t="shared" si="20"/>
        <v>99.05457542789897</v>
      </c>
    </row>
    <row r="716" spans="1:9" ht="11.25">
      <c r="A716" s="128">
        <f t="shared" si="21"/>
        <v>704</v>
      </c>
      <c r="B716" s="124" t="s">
        <v>114</v>
      </c>
      <c r="C716" s="123" t="s">
        <v>281</v>
      </c>
      <c r="D716" s="123" t="s">
        <v>355</v>
      </c>
      <c r="E716" s="123" t="s">
        <v>881</v>
      </c>
      <c r="F716" s="123" t="s">
        <v>877</v>
      </c>
      <c r="G716" s="125">
        <v>40278.2</v>
      </c>
      <c r="H716" s="126">
        <v>39897.4</v>
      </c>
      <c r="I716" s="127">
        <f t="shared" si="20"/>
        <v>99.05457542789897</v>
      </c>
    </row>
    <row r="717" spans="1:9" ht="22.5">
      <c r="A717" s="128">
        <f t="shared" si="21"/>
        <v>705</v>
      </c>
      <c r="B717" s="124" t="s">
        <v>521</v>
      </c>
      <c r="C717" s="123" t="s">
        <v>281</v>
      </c>
      <c r="D717" s="123" t="s">
        <v>355</v>
      </c>
      <c r="E717" s="123" t="s">
        <v>522</v>
      </c>
      <c r="F717" s="123"/>
      <c r="G717" s="125">
        <v>1859</v>
      </c>
      <c r="H717" s="125">
        <v>1859</v>
      </c>
      <c r="I717" s="127">
        <f t="shared" si="20"/>
        <v>100</v>
      </c>
    </row>
    <row r="718" spans="1:9" ht="22.5">
      <c r="A718" s="128">
        <f t="shared" si="21"/>
        <v>706</v>
      </c>
      <c r="B718" s="124" t="s">
        <v>849</v>
      </c>
      <c r="C718" s="123" t="s">
        <v>281</v>
      </c>
      <c r="D718" s="123" t="s">
        <v>355</v>
      </c>
      <c r="E718" s="123" t="s">
        <v>850</v>
      </c>
      <c r="F718" s="123"/>
      <c r="G718" s="125">
        <v>1859</v>
      </c>
      <c r="H718" s="125">
        <v>1859</v>
      </c>
      <c r="I718" s="127">
        <f aca="true" t="shared" si="22" ref="I718:I781">H718/G718*100</f>
        <v>100</v>
      </c>
    </row>
    <row r="719" spans="1:9" ht="67.5">
      <c r="A719" s="128">
        <f aca="true" t="shared" si="23" ref="A719:A782">A718+1</f>
        <v>707</v>
      </c>
      <c r="B719" s="124" t="s">
        <v>882</v>
      </c>
      <c r="C719" s="123" t="s">
        <v>281</v>
      </c>
      <c r="D719" s="123" t="s">
        <v>355</v>
      </c>
      <c r="E719" s="123" t="s">
        <v>883</v>
      </c>
      <c r="F719" s="123"/>
      <c r="G719" s="125">
        <v>1698.9</v>
      </c>
      <c r="H719" s="125">
        <v>1698.9</v>
      </c>
      <c r="I719" s="127">
        <f t="shared" si="22"/>
        <v>100</v>
      </c>
    </row>
    <row r="720" spans="1:9" ht="11.25">
      <c r="A720" s="128">
        <f t="shared" si="23"/>
        <v>708</v>
      </c>
      <c r="B720" s="124" t="s">
        <v>651</v>
      </c>
      <c r="C720" s="123" t="s">
        <v>281</v>
      </c>
      <c r="D720" s="123" t="s">
        <v>355</v>
      </c>
      <c r="E720" s="123" t="s">
        <v>883</v>
      </c>
      <c r="F720" s="123" t="s">
        <v>79</v>
      </c>
      <c r="G720" s="125">
        <v>1698.9</v>
      </c>
      <c r="H720" s="125">
        <v>1698.9</v>
      </c>
      <c r="I720" s="127">
        <f t="shared" si="22"/>
        <v>100</v>
      </c>
    </row>
    <row r="721" spans="1:9" ht="11.25">
      <c r="A721" s="128">
        <f t="shared" si="23"/>
        <v>709</v>
      </c>
      <c r="B721" s="124" t="s">
        <v>113</v>
      </c>
      <c r="C721" s="123" t="s">
        <v>281</v>
      </c>
      <c r="D721" s="123" t="s">
        <v>355</v>
      </c>
      <c r="E721" s="123" t="s">
        <v>883</v>
      </c>
      <c r="F721" s="123" t="s">
        <v>652</v>
      </c>
      <c r="G721" s="125">
        <v>1698.9</v>
      </c>
      <c r="H721" s="125">
        <v>1698.9</v>
      </c>
      <c r="I721" s="127">
        <f t="shared" si="22"/>
        <v>100</v>
      </c>
    </row>
    <row r="722" spans="1:9" ht="67.5">
      <c r="A722" s="128">
        <f t="shared" si="23"/>
        <v>710</v>
      </c>
      <c r="B722" s="124" t="s">
        <v>884</v>
      </c>
      <c r="C722" s="123" t="s">
        <v>281</v>
      </c>
      <c r="D722" s="123" t="s">
        <v>355</v>
      </c>
      <c r="E722" s="123" t="s">
        <v>885</v>
      </c>
      <c r="F722" s="123"/>
      <c r="G722" s="125">
        <v>87.9</v>
      </c>
      <c r="H722" s="125">
        <v>87.9</v>
      </c>
      <c r="I722" s="127">
        <f t="shared" si="22"/>
        <v>100</v>
      </c>
    </row>
    <row r="723" spans="1:9" ht="11.25">
      <c r="A723" s="128">
        <f t="shared" si="23"/>
        <v>711</v>
      </c>
      <c r="B723" s="124" t="s">
        <v>651</v>
      </c>
      <c r="C723" s="123" t="s">
        <v>281</v>
      </c>
      <c r="D723" s="123" t="s">
        <v>355</v>
      </c>
      <c r="E723" s="123" t="s">
        <v>885</v>
      </c>
      <c r="F723" s="123" t="s">
        <v>79</v>
      </c>
      <c r="G723" s="125">
        <v>87.9</v>
      </c>
      <c r="H723" s="125">
        <v>87.9</v>
      </c>
      <c r="I723" s="127">
        <f t="shared" si="22"/>
        <v>100</v>
      </c>
    </row>
    <row r="724" spans="1:9" ht="11.25">
      <c r="A724" s="128">
        <f t="shared" si="23"/>
        <v>712</v>
      </c>
      <c r="B724" s="124" t="s">
        <v>113</v>
      </c>
      <c r="C724" s="123" t="s">
        <v>281</v>
      </c>
      <c r="D724" s="123" t="s">
        <v>355</v>
      </c>
      <c r="E724" s="123" t="s">
        <v>885</v>
      </c>
      <c r="F724" s="123" t="s">
        <v>652</v>
      </c>
      <c r="G724" s="125">
        <v>87.9</v>
      </c>
      <c r="H724" s="125">
        <v>87.9</v>
      </c>
      <c r="I724" s="127">
        <f t="shared" si="22"/>
        <v>100</v>
      </c>
    </row>
    <row r="725" spans="1:9" ht="45">
      <c r="A725" s="128">
        <f t="shared" si="23"/>
        <v>713</v>
      </c>
      <c r="B725" s="124" t="s">
        <v>886</v>
      </c>
      <c r="C725" s="123" t="s">
        <v>281</v>
      </c>
      <c r="D725" s="123" t="s">
        <v>355</v>
      </c>
      <c r="E725" s="123" t="s">
        <v>887</v>
      </c>
      <c r="F725" s="123"/>
      <c r="G725" s="125">
        <v>72.2</v>
      </c>
      <c r="H725" s="125">
        <v>72.2</v>
      </c>
      <c r="I725" s="127">
        <f t="shared" si="22"/>
        <v>100</v>
      </c>
    </row>
    <row r="726" spans="1:9" ht="11.25">
      <c r="A726" s="128">
        <f t="shared" si="23"/>
        <v>714</v>
      </c>
      <c r="B726" s="124" t="s">
        <v>651</v>
      </c>
      <c r="C726" s="123" t="s">
        <v>281</v>
      </c>
      <c r="D726" s="123" t="s">
        <v>355</v>
      </c>
      <c r="E726" s="123" t="s">
        <v>887</v>
      </c>
      <c r="F726" s="123" t="s">
        <v>79</v>
      </c>
      <c r="G726" s="125">
        <v>72.2</v>
      </c>
      <c r="H726" s="125">
        <v>72.2</v>
      </c>
      <c r="I726" s="127">
        <f t="shared" si="22"/>
        <v>100</v>
      </c>
    </row>
    <row r="727" spans="1:9" ht="11.25">
      <c r="A727" s="128">
        <f t="shared" si="23"/>
        <v>715</v>
      </c>
      <c r="B727" s="124" t="s">
        <v>113</v>
      </c>
      <c r="C727" s="123" t="s">
        <v>281</v>
      </c>
      <c r="D727" s="123" t="s">
        <v>355</v>
      </c>
      <c r="E727" s="123" t="s">
        <v>887</v>
      </c>
      <c r="F727" s="123" t="s">
        <v>652</v>
      </c>
      <c r="G727" s="125">
        <v>72.2</v>
      </c>
      <c r="H727" s="125">
        <v>72.2</v>
      </c>
      <c r="I727" s="127">
        <f t="shared" si="22"/>
        <v>100</v>
      </c>
    </row>
    <row r="728" spans="1:9" ht="21.75">
      <c r="A728" s="165">
        <f t="shared" si="23"/>
        <v>716</v>
      </c>
      <c r="B728" s="164" t="s">
        <v>310</v>
      </c>
      <c r="C728" s="135" t="s">
        <v>184</v>
      </c>
      <c r="D728" s="135"/>
      <c r="E728" s="135"/>
      <c r="F728" s="135"/>
      <c r="G728" s="136">
        <v>95925.1</v>
      </c>
      <c r="H728" s="137">
        <v>91398.6</v>
      </c>
      <c r="I728" s="138">
        <f t="shared" si="22"/>
        <v>95.28121419732688</v>
      </c>
    </row>
    <row r="729" spans="1:9" ht="11.25">
      <c r="A729" s="128">
        <f t="shared" si="23"/>
        <v>717</v>
      </c>
      <c r="B729" s="124" t="s">
        <v>469</v>
      </c>
      <c r="C729" s="123" t="s">
        <v>184</v>
      </c>
      <c r="D729" s="123" t="s">
        <v>74</v>
      </c>
      <c r="E729" s="123"/>
      <c r="F729" s="123"/>
      <c r="G729" s="125">
        <v>95925.1</v>
      </c>
      <c r="H729" s="131">
        <v>91398.6</v>
      </c>
      <c r="I729" s="127">
        <f t="shared" si="22"/>
        <v>95.28121419732688</v>
      </c>
    </row>
    <row r="730" spans="1:9" ht="11.25">
      <c r="A730" s="128">
        <f t="shared" si="23"/>
        <v>718</v>
      </c>
      <c r="B730" s="124" t="s">
        <v>311</v>
      </c>
      <c r="C730" s="123" t="s">
        <v>184</v>
      </c>
      <c r="D730" s="123" t="s">
        <v>312</v>
      </c>
      <c r="E730" s="123"/>
      <c r="F730" s="123"/>
      <c r="G730" s="125">
        <v>600</v>
      </c>
      <c r="H730" s="126">
        <v>535.9</v>
      </c>
      <c r="I730" s="127">
        <f t="shared" si="22"/>
        <v>89.31666666666666</v>
      </c>
    </row>
    <row r="731" spans="1:9" ht="22.5">
      <c r="A731" s="128">
        <f t="shared" si="23"/>
        <v>719</v>
      </c>
      <c r="B731" s="124" t="s">
        <v>888</v>
      </c>
      <c r="C731" s="123" t="s">
        <v>184</v>
      </c>
      <c r="D731" s="123" t="s">
        <v>312</v>
      </c>
      <c r="E731" s="123" t="s">
        <v>889</v>
      </c>
      <c r="F731" s="123"/>
      <c r="G731" s="125">
        <v>600</v>
      </c>
      <c r="H731" s="126">
        <v>535.9</v>
      </c>
      <c r="I731" s="127">
        <f t="shared" si="22"/>
        <v>89.31666666666666</v>
      </c>
    </row>
    <row r="732" spans="1:9" ht="33.75">
      <c r="A732" s="128">
        <f t="shared" si="23"/>
        <v>720</v>
      </c>
      <c r="B732" s="124" t="s">
        <v>890</v>
      </c>
      <c r="C732" s="123" t="s">
        <v>184</v>
      </c>
      <c r="D732" s="123" t="s">
        <v>312</v>
      </c>
      <c r="E732" s="123" t="s">
        <v>891</v>
      </c>
      <c r="F732" s="123"/>
      <c r="G732" s="125">
        <v>600</v>
      </c>
      <c r="H732" s="126">
        <v>535.9</v>
      </c>
      <c r="I732" s="127">
        <f t="shared" si="22"/>
        <v>89.31666666666666</v>
      </c>
    </row>
    <row r="733" spans="1:9" ht="78.75">
      <c r="A733" s="128">
        <f t="shared" si="23"/>
        <v>721</v>
      </c>
      <c r="B733" s="124" t="s">
        <v>892</v>
      </c>
      <c r="C733" s="123" t="s">
        <v>184</v>
      </c>
      <c r="D733" s="123" t="s">
        <v>312</v>
      </c>
      <c r="E733" s="123" t="s">
        <v>893</v>
      </c>
      <c r="F733" s="123"/>
      <c r="G733" s="125">
        <v>600</v>
      </c>
      <c r="H733" s="126">
        <v>535.9</v>
      </c>
      <c r="I733" s="127">
        <f t="shared" si="22"/>
        <v>89.31666666666666</v>
      </c>
    </row>
    <row r="734" spans="1:9" ht="22.5">
      <c r="A734" s="128">
        <f t="shared" si="23"/>
        <v>722</v>
      </c>
      <c r="B734" s="124" t="s">
        <v>737</v>
      </c>
      <c r="C734" s="123" t="s">
        <v>184</v>
      </c>
      <c r="D734" s="123" t="s">
        <v>312</v>
      </c>
      <c r="E734" s="123" t="s">
        <v>893</v>
      </c>
      <c r="F734" s="123" t="s">
        <v>738</v>
      </c>
      <c r="G734" s="125">
        <v>600</v>
      </c>
      <c r="H734" s="126">
        <v>535.9</v>
      </c>
      <c r="I734" s="127">
        <f t="shared" si="22"/>
        <v>89.31666666666666</v>
      </c>
    </row>
    <row r="735" spans="1:9" ht="22.5">
      <c r="A735" s="128">
        <f t="shared" si="23"/>
        <v>723</v>
      </c>
      <c r="B735" s="124" t="s">
        <v>894</v>
      </c>
      <c r="C735" s="123" t="s">
        <v>184</v>
      </c>
      <c r="D735" s="123" t="s">
        <v>312</v>
      </c>
      <c r="E735" s="123" t="s">
        <v>893</v>
      </c>
      <c r="F735" s="123" t="s">
        <v>895</v>
      </c>
      <c r="G735" s="125">
        <v>600</v>
      </c>
      <c r="H735" s="126">
        <v>535.9</v>
      </c>
      <c r="I735" s="127">
        <f t="shared" si="22"/>
        <v>89.31666666666666</v>
      </c>
    </row>
    <row r="736" spans="1:9" ht="11.25">
      <c r="A736" s="128">
        <f t="shared" si="23"/>
        <v>724</v>
      </c>
      <c r="B736" s="124" t="s">
        <v>308</v>
      </c>
      <c r="C736" s="123" t="s">
        <v>184</v>
      </c>
      <c r="D736" s="123" t="s">
        <v>309</v>
      </c>
      <c r="E736" s="123"/>
      <c r="F736" s="123"/>
      <c r="G736" s="125">
        <v>5374.4</v>
      </c>
      <c r="H736" s="125">
        <v>5374.4</v>
      </c>
      <c r="I736" s="127">
        <f t="shared" si="22"/>
        <v>100</v>
      </c>
    </row>
    <row r="737" spans="1:9" ht="22.5">
      <c r="A737" s="128">
        <f t="shared" si="23"/>
        <v>725</v>
      </c>
      <c r="B737" s="124" t="s">
        <v>888</v>
      </c>
      <c r="C737" s="123" t="s">
        <v>184</v>
      </c>
      <c r="D737" s="123" t="s">
        <v>309</v>
      </c>
      <c r="E737" s="123" t="s">
        <v>889</v>
      </c>
      <c r="F737" s="123"/>
      <c r="G737" s="125">
        <v>5374.4</v>
      </c>
      <c r="H737" s="125">
        <v>5374.4</v>
      </c>
      <c r="I737" s="127">
        <f t="shared" si="22"/>
        <v>100</v>
      </c>
    </row>
    <row r="738" spans="1:9" ht="22.5">
      <c r="A738" s="128">
        <f t="shared" si="23"/>
        <v>726</v>
      </c>
      <c r="B738" s="124" t="s">
        <v>896</v>
      </c>
      <c r="C738" s="123" t="s">
        <v>184</v>
      </c>
      <c r="D738" s="123" t="s">
        <v>309</v>
      </c>
      <c r="E738" s="123" t="s">
        <v>897</v>
      </c>
      <c r="F738" s="123"/>
      <c r="G738" s="125">
        <v>5374.4</v>
      </c>
      <c r="H738" s="125">
        <v>5374.4</v>
      </c>
      <c r="I738" s="127">
        <f t="shared" si="22"/>
        <v>100</v>
      </c>
    </row>
    <row r="739" spans="1:9" ht="101.25">
      <c r="A739" s="128">
        <f t="shared" si="23"/>
        <v>727</v>
      </c>
      <c r="B739" s="129" t="s">
        <v>898</v>
      </c>
      <c r="C739" s="123" t="s">
        <v>184</v>
      </c>
      <c r="D739" s="123" t="s">
        <v>309</v>
      </c>
      <c r="E739" s="123" t="s">
        <v>899</v>
      </c>
      <c r="F739" s="123"/>
      <c r="G739" s="125">
        <v>5374.4</v>
      </c>
      <c r="H739" s="125">
        <v>5374.4</v>
      </c>
      <c r="I739" s="127">
        <f t="shared" si="22"/>
        <v>100</v>
      </c>
    </row>
    <row r="740" spans="1:9" ht="33.75">
      <c r="A740" s="128">
        <f t="shared" si="23"/>
        <v>728</v>
      </c>
      <c r="B740" s="124" t="s">
        <v>685</v>
      </c>
      <c r="C740" s="123" t="s">
        <v>184</v>
      </c>
      <c r="D740" s="123" t="s">
        <v>309</v>
      </c>
      <c r="E740" s="123" t="s">
        <v>899</v>
      </c>
      <c r="F740" s="123" t="s">
        <v>686</v>
      </c>
      <c r="G740" s="125">
        <v>5374.4</v>
      </c>
      <c r="H740" s="125">
        <v>5374.4</v>
      </c>
      <c r="I740" s="127">
        <f t="shared" si="22"/>
        <v>100</v>
      </c>
    </row>
    <row r="741" spans="1:9" ht="11.25">
      <c r="A741" s="128">
        <f t="shared" si="23"/>
        <v>729</v>
      </c>
      <c r="B741" s="124" t="s">
        <v>687</v>
      </c>
      <c r="C741" s="123" t="s">
        <v>184</v>
      </c>
      <c r="D741" s="123" t="s">
        <v>309</v>
      </c>
      <c r="E741" s="123" t="s">
        <v>899</v>
      </c>
      <c r="F741" s="123" t="s">
        <v>688</v>
      </c>
      <c r="G741" s="125">
        <v>5374.4</v>
      </c>
      <c r="H741" s="125">
        <v>5374.4</v>
      </c>
      <c r="I741" s="127">
        <f t="shared" si="22"/>
        <v>100</v>
      </c>
    </row>
    <row r="742" spans="1:9" ht="11.25">
      <c r="A742" s="128">
        <f t="shared" si="23"/>
        <v>730</v>
      </c>
      <c r="B742" s="124" t="s">
        <v>75</v>
      </c>
      <c r="C742" s="123" t="s">
        <v>184</v>
      </c>
      <c r="D742" s="123" t="s">
        <v>76</v>
      </c>
      <c r="E742" s="123"/>
      <c r="F742" s="123"/>
      <c r="G742" s="125">
        <v>83172.6</v>
      </c>
      <c r="H742" s="126">
        <v>78710.2</v>
      </c>
      <c r="I742" s="127">
        <f t="shared" si="22"/>
        <v>94.63477154736054</v>
      </c>
    </row>
    <row r="743" spans="1:9" ht="22.5">
      <c r="A743" s="128">
        <f t="shared" si="23"/>
        <v>731</v>
      </c>
      <c r="B743" s="124" t="s">
        <v>888</v>
      </c>
      <c r="C743" s="123" t="s">
        <v>184</v>
      </c>
      <c r="D743" s="123" t="s">
        <v>76</v>
      </c>
      <c r="E743" s="123" t="s">
        <v>889</v>
      </c>
      <c r="F743" s="123"/>
      <c r="G743" s="125">
        <v>83172.6</v>
      </c>
      <c r="H743" s="126">
        <v>78710.2</v>
      </c>
      <c r="I743" s="127">
        <f t="shared" si="22"/>
        <v>94.63477154736054</v>
      </c>
    </row>
    <row r="744" spans="1:9" ht="33.75">
      <c r="A744" s="128">
        <f t="shared" si="23"/>
        <v>732</v>
      </c>
      <c r="B744" s="124" t="s">
        <v>890</v>
      </c>
      <c r="C744" s="123" t="s">
        <v>184</v>
      </c>
      <c r="D744" s="123" t="s">
        <v>76</v>
      </c>
      <c r="E744" s="123" t="s">
        <v>891</v>
      </c>
      <c r="F744" s="123"/>
      <c r="G744" s="125">
        <v>11517.4</v>
      </c>
      <c r="H744" s="126">
        <v>11429.4</v>
      </c>
      <c r="I744" s="127">
        <f t="shared" si="22"/>
        <v>99.23593866671297</v>
      </c>
    </row>
    <row r="745" spans="1:9" ht="146.25">
      <c r="A745" s="128">
        <f t="shared" si="23"/>
        <v>733</v>
      </c>
      <c r="B745" s="129" t="s">
        <v>900</v>
      </c>
      <c r="C745" s="123" t="s">
        <v>184</v>
      </c>
      <c r="D745" s="123" t="s">
        <v>76</v>
      </c>
      <c r="E745" s="123" t="s">
        <v>901</v>
      </c>
      <c r="F745" s="123"/>
      <c r="G745" s="125">
        <v>848.5</v>
      </c>
      <c r="H745" s="125">
        <v>848.5</v>
      </c>
      <c r="I745" s="127">
        <f t="shared" si="22"/>
        <v>100</v>
      </c>
    </row>
    <row r="746" spans="1:9" ht="22.5">
      <c r="A746" s="128">
        <f t="shared" si="23"/>
        <v>734</v>
      </c>
      <c r="B746" s="124" t="s">
        <v>483</v>
      </c>
      <c r="C746" s="123" t="s">
        <v>184</v>
      </c>
      <c r="D746" s="123" t="s">
        <v>76</v>
      </c>
      <c r="E746" s="123" t="s">
        <v>901</v>
      </c>
      <c r="F746" s="123" t="s">
        <v>484</v>
      </c>
      <c r="G746" s="125">
        <v>13.6</v>
      </c>
      <c r="H746" s="125">
        <v>13.6</v>
      </c>
      <c r="I746" s="127">
        <f t="shared" si="22"/>
        <v>100</v>
      </c>
    </row>
    <row r="747" spans="1:9" ht="33.75">
      <c r="A747" s="128">
        <f t="shared" si="23"/>
        <v>735</v>
      </c>
      <c r="B747" s="124" t="s">
        <v>485</v>
      </c>
      <c r="C747" s="123" t="s">
        <v>184</v>
      </c>
      <c r="D747" s="123" t="s">
        <v>76</v>
      </c>
      <c r="E747" s="123" t="s">
        <v>901</v>
      </c>
      <c r="F747" s="123" t="s">
        <v>486</v>
      </c>
      <c r="G747" s="125">
        <v>13.6</v>
      </c>
      <c r="H747" s="125">
        <v>13.6</v>
      </c>
      <c r="I747" s="127">
        <f t="shared" si="22"/>
        <v>100</v>
      </c>
    </row>
    <row r="748" spans="1:9" ht="22.5">
      <c r="A748" s="128">
        <f t="shared" si="23"/>
        <v>736</v>
      </c>
      <c r="B748" s="124" t="s">
        <v>737</v>
      </c>
      <c r="C748" s="123" t="s">
        <v>184</v>
      </c>
      <c r="D748" s="123" t="s">
        <v>76</v>
      </c>
      <c r="E748" s="123" t="s">
        <v>901</v>
      </c>
      <c r="F748" s="123" t="s">
        <v>738</v>
      </c>
      <c r="G748" s="125">
        <v>834.9</v>
      </c>
      <c r="H748" s="125">
        <v>834.9</v>
      </c>
      <c r="I748" s="127">
        <f t="shared" si="22"/>
        <v>100</v>
      </c>
    </row>
    <row r="749" spans="1:9" ht="22.5">
      <c r="A749" s="128">
        <f t="shared" si="23"/>
        <v>737</v>
      </c>
      <c r="B749" s="124" t="s">
        <v>739</v>
      </c>
      <c r="C749" s="123" t="s">
        <v>184</v>
      </c>
      <c r="D749" s="123" t="s">
        <v>76</v>
      </c>
      <c r="E749" s="123" t="s">
        <v>901</v>
      </c>
      <c r="F749" s="123" t="s">
        <v>740</v>
      </c>
      <c r="G749" s="125">
        <v>834.9</v>
      </c>
      <c r="H749" s="125">
        <v>834.9</v>
      </c>
      <c r="I749" s="127">
        <f t="shared" si="22"/>
        <v>100</v>
      </c>
    </row>
    <row r="750" spans="1:9" ht="112.5">
      <c r="A750" s="128">
        <f t="shared" si="23"/>
        <v>738</v>
      </c>
      <c r="B750" s="129" t="s">
        <v>902</v>
      </c>
      <c r="C750" s="123" t="s">
        <v>184</v>
      </c>
      <c r="D750" s="123" t="s">
        <v>76</v>
      </c>
      <c r="E750" s="123" t="s">
        <v>903</v>
      </c>
      <c r="F750" s="123"/>
      <c r="G750" s="125">
        <v>3920.1</v>
      </c>
      <c r="H750" s="125">
        <v>3920.1</v>
      </c>
      <c r="I750" s="127">
        <f t="shared" si="22"/>
        <v>100</v>
      </c>
    </row>
    <row r="751" spans="1:9" ht="22.5">
      <c r="A751" s="128">
        <f t="shared" si="23"/>
        <v>739</v>
      </c>
      <c r="B751" s="124" t="s">
        <v>483</v>
      </c>
      <c r="C751" s="123" t="s">
        <v>184</v>
      </c>
      <c r="D751" s="123" t="s">
        <v>76</v>
      </c>
      <c r="E751" s="123" t="s">
        <v>903</v>
      </c>
      <c r="F751" s="123" t="s">
        <v>484</v>
      </c>
      <c r="G751" s="125">
        <v>62.5</v>
      </c>
      <c r="H751" s="125">
        <v>62.5</v>
      </c>
      <c r="I751" s="127">
        <f t="shared" si="22"/>
        <v>100</v>
      </c>
    </row>
    <row r="752" spans="1:9" ht="33.75">
      <c r="A752" s="128">
        <f t="shared" si="23"/>
        <v>740</v>
      </c>
      <c r="B752" s="124" t="s">
        <v>485</v>
      </c>
      <c r="C752" s="123" t="s">
        <v>184</v>
      </c>
      <c r="D752" s="123" t="s">
        <v>76</v>
      </c>
      <c r="E752" s="123" t="s">
        <v>903</v>
      </c>
      <c r="F752" s="123" t="s">
        <v>486</v>
      </c>
      <c r="G752" s="125">
        <v>62.5</v>
      </c>
      <c r="H752" s="125">
        <v>62.5</v>
      </c>
      <c r="I752" s="127">
        <f t="shared" si="22"/>
        <v>100</v>
      </c>
    </row>
    <row r="753" spans="1:9" ht="22.5">
      <c r="A753" s="128">
        <f t="shared" si="23"/>
        <v>741</v>
      </c>
      <c r="B753" s="124" t="s">
        <v>737</v>
      </c>
      <c r="C753" s="123" t="s">
        <v>184</v>
      </c>
      <c r="D753" s="123" t="s">
        <v>76</v>
      </c>
      <c r="E753" s="123" t="s">
        <v>903</v>
      </c>
      <c r="F753" s="123" t="s">
        <v>738</v>
      </c>
      <c r="G753" s="125">
        <v>3857.6</v>
      </c>
      <c r="H753" s="125">
        <v>3857.6</v>
      </c>
      <c r="I753" s="127">
        <f t="shared" si="22"/>
        <v>100</v>
      </c>
    </row>
    <row r="754" spans="1:9" ht="22.5">
      <c r="A754" s="128">
        <f t="shared" si="23"/>
        <v>742</v>
      </c>
      <c r="B754" s="124" t="s">
        <v>739</v>
      </c>
      <c r="C754" s="123" t="s">
        <v>184</v>
      </c>
      <c r="D754" s="123" t="s">
        <v>76</v>
      </c>
      <c r="E754" s="123" t="s">
        <v>903</v>
      </c>
      <c r="F754" s="123" t="s">
        <v>740</v>
      </c>
      <c r="G754" s="125">
        <v>3857.6</v>
      </c>
      <c r="H754" s="125">
        <v>3857.6</v>
      </c>
      <c r="I754" s="127">
        <f t="shared" si="22"/>
        <v>100</v>
      </c>
    </row>
    <row r="755" spans="1:9" ht="146.25">
      <c r="A755" s="128">
        <f t="shared" si="23"/>
        <v>743</v>
      </c>
      <c r="B755" s="129" t="s">
        <v>904</v>
      </c>
      <c r="C755" s="123" t="s">
        <v>184</v>
      </c>
      <c r="D755" s="123" t="s">
        <v>76</v>
      </c>
      <c r="E755" s="123" t="s">
        <v>905</v>
      </c>
      <c r="F755" s="123"/>
      <c r="G755" s="125">
        <v>5431.3</v>
      </c>
      <c r="H755" s="125">
        <v>5431.3</v>
      </c>
      <c r="I755" s="127">
        <f t="shared" si="22"/>
        <v>100</v>
      </c>
    </row>
    <row r="756" spans="1:9" ht="22.5">
      <c r="A756" s="128">
        <f t="shared" si="23"/>
        <v>744</v>
      </c>
      <c r="B756" s="124" t="s">
        <v>483</v>
      </c>
      <c r="C756" s="123" t="s">
        <v>184</v>
      </c>
      <c r="D756" s="123" t="s">
        <v>76</v>
      </c>
      <c r="E756" s="123" t="s">
        <v>905</v>
      </c>
      <c r="F756" s="123" t="s">
        <v>484</v>
      </c>
      <c r="G756" s="125">
        <v>88.2</v>
      </c>
      <c r="H756" s="125">
        <v>88.2</v>
      </c>
      <c r="I756" s="127">
        <f t="shared" si="22"/>
        <v>100</v>
      </c>
    </row>
    <row r="757" spans="1:9" ht="33.75">
      <c r="A757" s="128">
        <f t="shared" si="23"/>
        <v>745</v>
      </c>
      <c r="B757" s="124" t="s">
        <v>485</v>
      </c>
      <c r="C757" s="123" t="s">
        <v>184</v>
      </c>
      <c r="D757" s="123" t="s">
        <v>76</v>
      </c>
      <c r="E757" s="123" t="s">
        <v>905</v>
      </c>
      <c r="F757" s="123" t="s">
        <v>486</v>
      </c>
      <c r="G757" s="125">
        <v>88.2</v>
      </c>
      <c r="H757" s="125">
        <v>88.2</v>
      </c>
      <c r="I757" s="127">
        <f t="shared" si="22"/>
        <v>100</v>
      </c>
    </row>
    <row r="758" spans="1:9" ht="22.5">
      <c r="A758" s="128">
        <f t="shared" si="23"/>
        <v>746</v>
      </c>
      <c r="B758" s="124" t="s">
        <v>737</v>
      </c>
      <c r="C758" s="123" t="s">
        <v>184</v>
      </c>
      <c r="D758" s="123" t="s">
        <v>76</v>
      </c>
      <c r="E758" s="123" t="s">
        <v>905</v>
      </c>
      <c r="F758" s="123" t="s">
        <v>738</v>
      </c>
      <c r="G758" s="125">
        <v>5343.1</v>
      </c>
      <c r="H758" s="125">
        <v>5343.1</v>
      </c>
      <c r="I758" s="127">
        <f t="shared" si="22"/>
        <v>100</v>
      </c>
    </row>
    <row r="759" spans="1:9" ht="22.5">
      <c r="A759" s="128">
        <f t="shared" si="23"/>
        <v>747</v>
      </c>
      <c r="B759" s="124" t="s">
        <v>739</v>
      </c>
      <c r="C759" s="123" t="s">
        <v>184</v>
      </c>
      <c r="D759" s="123" t="s">
        <v>76</v>
      </c>
      <c r="E759" s="123" t="s">
        <v>905</v>
      </c>
      <c r="F759" s="123" t="s">
        <v>740</v>
      </c>
      <c r="G759" s="125">
        <v>5343.1</v>
      </c>
      <c r="H759" s="125">
        <v>5343.1</v>
      </c>
      <c r="I759" s="127">
        <f t="shared" si="22"/>
        <v>100</v>
      </c>
    </row>
    <row r="760" spans="1:9" ht="112.5">
      <c r="A760" s="128">
        <f t="shared" si="23"/>
        <v>748</v>
      </c>
      <c r="B760" s="129" t="s">
        <v>906</v>
      </c>
      <c r="C760" s="123" t="s">
        <v>184</v>
      </c>
      <c r="D760" s="123" t="s">
        <v>76</v>
      </c>
      <c r="E760" s="123" t="s">
        <v>907</v>
      </c>
      <c r="F760" s="123"/>
      <c r="G760" s="125">
        <v>388.3</v>
      </c>
      <c r="H760" s="126">
        <v>303.7</v>
      </c>
      <c r="I760" s="127">
        <f t="shared" si="22"/>
        <v>78.21272212207056</v>
      </c>
    </row>
    <row r="761" spans="1:9" ht="22.5">
      <c r="A761" s="128">
        <f t="shared" si="23"/>
        <v>749</v>
      </c>
      <c r="B761" s="124" t="s">
        <v>483</v>
      </c>
      <c r="C761" s="123" t="s">
        <v>184</v>
      </c>
      <c r="D761" s="123" t="s">
        <v>76</v>
      </c>
      <c r="E761" s="123" t="s">
        <v>907</v>
      </c>
      <c r="F761" s="123" t="s">
        <v>484</v>
      </c>
      <c r="G761" s="125">
        <v>7.7</v>
      </c>
      <c r="H761" s="126">
        <v>5.3</v>
      </c>
      <c r="I761" s="127">
        <f t="shared" si="22"/>
        <v>68.83116883116884</v>
      </c>
    </row>
    <row r="762" spans="1:9" ht="33.75">
      <c r="A762" s="128">
        <f t="shared" si="23"/>
        <v>750</v>
      </c>
      <c r="B762" s="124" t="s">
        <v>485</v>
      </c>
      <c r="C762" s="123" t="s">
        <v>184</v>
      </c>
      <c r="D762" s="123" t="s">
        <v>76</v>
      </c>
      <c r="E762" s="123" t="s">
        <v>907</v>
      </c>
      <c r="F762" s="123" t="s">
        <v>486</v>
      </c>
      <c r="G762" s="125">
        <v>7.7</v>
      </c>
      <c r="H762" s="126">
        <v>5.3</v>
      </c>
      <c r="I762" s="127">
        <f t="shared" si="22"/>
        <v>68.83116883116884</v>
      </c>
    </row>
    <row r="763" spans="1:9" ht="22.5">
      <c r="A763" s="128">
        <f t="shared" si="23"/>
        <v>751</v>
      </c>
      <c r="B763" s="124" t="s">
        <v>737</v>
      </c>
      <c r="C763" s="123" t="s">
        <v>184</v>
      </c>
      <c r="D763" s="123" t="s">
        <v>76</v>
      </c>
      <c r="E763" s="123" t="s">
        <v>907</v>
      </c>
      <c r="F763" s="123" t="s">
        <v>738</v>
      </c>
      <c r="G763" s="125">
        <v>380.6</v>
      </c>
      <c r="H763" s="126">
        <v>298.5</v>
      </c>
      <c r="I763" s="127">
        <f t="shared" si="22"/>
        <v>78.42879663688912</v>
      </c>
    </row>
    <row r="764" spans="1:9" ht="22.5">
      <c r="A764" s="128">
        <f t="shared" si="23"/>
        <v>752</v>
      </c>
      <c r="B764" s="124" t="s">
        <v>739</v>
      </c>
      <c r="C764" s="123" t="s">
        <v>184</v>
      </c>
      <c r="D764" s="123" t="s">
        <v>76</v>
      </c>
      <c r="E764" s="123" t="s">
        <v>907</v>
      </c>
      <c r="F764" s="123" t="s">
        <v>740</v>
      </c>
      <c r="G764" s="125">
        <v>380.6</v>
      </c>
      <c r="H764" s="126">
        <v>298.5</v>
      </c>
      <c r="I764" s="127">
        <f t="shared" si="22"/>
        <v>78.42879663688912</v>
      </c>
    </row>
    <row r="765" spans="1:9" ht="135">
      <c r="A765" s="128">
        <f t="shared" si="23"/>
        <v>753</v>
      </c>
      <c r="B765" s="129" t="s">
        <v>908</v>
      </c>
      <c r="C765" s="123" t="s">
        <v>184</v>
      </c>
      <c r="D765" s="123" t="s">
        <v>76</v>
      </c>
      <c r="E765" s="123" t="s">
        <v>909</v>
      </c>
      <c r="F765" s="123"/>
      <c r="G765" s="125">
        <v>3.4</v>
      </c>
      <c r="H765" s="126"/>
      <c r="I765" s="127">
        <f t="shared" si="22"/>
        <v>0</v>
      </c>
    </row>
    <row r="766" spans="1:9" ht="22.5">
      <c r="A766" s="128">
        <f t="shared" si="23"/>
        <v>754</v>
      </c>
      <c r="B766" s="124" t="s">
        <v>737</v>
      </c>
      <c r="C766" s="123" t="s">
        <v>184</v>
      </c>
      <c r="D766" s="123" t="s">
        <v>76</v>
      </c>
      <c r="E766" s="123" t="s">
        <v>909</v>
      </c>
      <c r="F766" s="123" t="s">
        <v>738</v>
      </c>
      <c r="G766" s="125">
        <v>3.4</v>
      </c>
      <c r="H766" s="126"/>
      <c r="I766" s="127">
        <f t="shared" si="22"/>
        <v>0</v>
      </c>
    </row>
    <row r="767" spans="1:9" ht="22.5">
      <c r="A767" s="128">
        <f t="shared" si="23"/>
        <v>755</v>
      </c>
      <c r="B767" s="124" t="s">
        <v>739</v>
      </c>
      <c r="C767" s="123" t="s">
        <v>184</v>
      </c>
      <c r="D767" s="123" t="s">
        <v>76</v>
      </c>
      <c r="E767" s="123" t="s">
        <v>909</v>
      </c>
      <c r="F767" s="123" t="s">
        <v>740</v>
      </c>
      <c r="G767" s="125">
        <v>3.4</v>
      </c>
      <c r="H767" s="126"/>
      <c r="I767" s="127">
        <f t="shared" si="22"/>
        <v>0</v>
      </c>
    </row>
    <row r="768" spans="1:9" ht="146.25">
      <c r="A768" s="128">
        <f t="shared" si="23"/>
        <v>756</v>
      </c>
      <c r="B768" s="129" t="s">
        <v>910</v>
      </c>
      <c r="C768" s="123" t="s">
        <v>184</v>
      </c>
      <c r="D768" s="123" t="s">
        <v>76</v>
      </c>
      <c r="E768" s="123" t="s">
        <v>911</v>
      </c>
      <c r="F768" s="123"/>
      <c r="G768" s="125">
        <v>19.9</v>
      </c>
      <c r="H768" s="125">
        <v>19.9</v>
      </c>
      <c r="I768" s="127">
        <f t="shared" si="22"/>
        <v>100</v>
      </c>
    </row>
    <row r="769" spans="1:9" ht="22.5">
      <c r="A769" s="128">
        <f t="shared" si="23"/>
        <v>757</v>
      </c>
      <c r="B769" s="124" t="s">
        <v>737</v>
      </c>
      <c r="C769" s="123" t="s">
        <v>184</v>
      </c>
      <c r="D769" s="123" t="s">
        <v>76</v>
      </c>
      <c r="E769" s="123" t="s">
        <v>911</v>
      </c>
      <c r="F769" s="123" t="s">
        <v>738</v>
      </c>
      <c r="G769" s="125">
        <v>19.9</v>
      </c>
      <c r="H769" s="125">
        <v>19.9</v>
      </c>
      <c r="I769" s="127">
        <f t="shared" si="22"/>
        <v>100</v>
      </c>
    </row>
    <row r="770" spans="1:9" ht="22.5">
      <c r="A770" s="128">
        <f t="shared" si="23"/>
        <v>758</v>
      </c>
      <c r="B770" s="124" t="s">
        <v>739</v>
      </c>
      <c r="C770" s="123" t="s">
        <v>184</v>
      </c>
      <c r="D770" s="123" t="s">
        <v>76</v>
      </c>
      <c r="E770" s="123" t="s">
        <v>911</v>
      </c>
      <c r="F770" s="123" t="s">
        <v>740</v>
      </c>
      <c r="G770" s="125">
        <v>19.9</v>
      </c>
      <c r="H770" s="125">
        <v>19.9</v>
      </c>
      <c r="I770" s="127">
        <f t="shared" si="22"/>
        <v>100</v>
      </c>
    </row>
    <row r="771" spans="1:9" ht="135">
      <c r="A771" s="128">
        <f t="shared" si="23"/>
        <v>759</v>
      </c>
      <c r="B771" s="129" t="s">
        <v>912</v>
      </c>
      <c r="C771" s="123" t="s">
        <v>184</v>
      </c>
      <c r="D771" s="123" t="s">
        <v>76</v>
      </c>
      <c r="E771" s="123" t="s">
        <v>913</v>
      </c>
      <c r="F771" s="123"/>
      <c r="G771" s="125">
        <v>219.9</v>
      </c>
      <c r="H771" s="125">
        <v>219.9</v>
      </c>
      <c r="I771" s="127">
        <f t="shared" si="22"/>
        <v>100</v>
      </c>
    </row>
    <row r="772" spans="1:9" ht="22.5">
      <c r="A772" s="128">
        <f t="shared" si="23"/>
        <v>760</v>
      </c>
      <c r="B772" s="124" t="s">
        <v>483</v>
      </c>
      <c r="C772" s="123" t="s">
        <v>184</v>
      </c>
      <c r="D772" s="123" t="s">
        <v>76</v>
      </c>
      <c r="E772" s="123" t="s">
        <v>913</v>
      </c>
      <c r="F772" s="123" t="s">
        <v>484</v>
      </c>
      <c r="G772" s="125">
        <v>3.8</v>
      </c>
      <c r="H772" s="125">
        <v>3.8</v>
      </c>
      <c r="I772" s="127">
        <f t="shared" si="22"/>
        <v>100</v>
      </c>
    </row>
    <row r="773" spans="1:9" ht="33.75">
      <c r="A773" s="128">
        <f t="shared" si="23"/>
        <v>761</v>
      </c>
      <c r="B773" s="124" t="s">
        <v>485</v>
      </c>
      <c r="C773" s="123" t="s">
        <v>184</v>
      </c>
      <c r="D773" s="123" t="s">
        <v>76</v>
      </c>
      <c r="E773" s="123" t="s">
        <v>913</v>
      </c>
      <c r="F773" s="123" t="s">
        <v>486</v>
      </c>
      <c r="G773" s="125">
        <v>3.8</v>
      </c>
      <c r="H773" s="125">
        <v>3.8</v>
      </c>
      <c r="I773" s="127">
        <f t="shared" si="22"/>
        <v>100</v>
      </c>
    </row>
    <row r="774" spans="1:9" ht="22.5">
      <c r="A774" s="128">
        <f t="shared" si="23"/>
        <v>762</v>
      </c>
      <c r="B774" s="124" t="s">
        <v>737</v>
      </c>
      <c r="C774" s="123" t="s">
        <v>184</v>
      </c>
      <c r="D774" s="123" t="s">
        <v>76</v>
      </c>
      <c r="E774" s="123" t="s">
        <v>913</v>
      </c>
      <c r="F774" s="123" t="s">
        <v>738</v>
      </c>
      <c r="G774" s="125">
        <v>216.1</v>
      </c>
      <c r="H774" s="125">
        <v>216.1</v>
      </c>
      <c r="I774" s="127">
        <f t="shared" si="22"/>
        <v>100</v>
      </c>
    </row>
    <row r="775" spans="1:9" ht="22.5">
      <c r="A775" s="128">
        <f t="shared" si="23"/>
        <v>763</v>
      </c>
      <c r="B775" s="124" t="s">
        <v>739</v>
      </c>
      <c r="C775" s="123" t="s">
        <v>184</v>
      </c>
      <c r="D775" s="123" t="s">
        <v>76</v>
      </c>
      <c r="E775" s="123" t="s">
        <v>913</v>
      </c>
      <c r="F775" s="123" t="s">
        <v>740</v>
      </c>
      <c r="G775" s="125">
        <v>216.1</v>
      </c>
      <c r="H775" s="125">
        <v>216.1</v>
      </c>
      <c r="I775" s="127">
        <f t="shared" si="22"/>
        <v>100</v>
      </c>
    </row>
    <row r="776" spans="1:9" ht="112.5">
      <c r="A776" s="128">
        <f t="shared" si="23"/>
        <v>764</v>
      </c>
      <c r="B776" s="129" t="s">
        <v>914</v>
      </c>
      <c r="C776" s="123" t="s">
        <v>184</v>
      </c>
      <c r="D776" s="123" t="s">
        <v>76</v>
      </c>
      <c r="E776" s="123" t="s">
        <v>915</v>
      </c>
      <c r="F776" s="123"/>
      <c r="G776" s="125">
        <v>411.6</v>
      </c>
      <c r="H776" s="125">
        <v>411.6</v>
      </c>
      <c r="I776" s="127">
        <f t="shared" si="22"/>
        <v>100</v>
      </c>
    </row>
    <row r="777" spans="1:9" ht="22.5">
      <c r="A777" s="128">
        <f t="shared" si="23"/>
        <v>765</v>
      </c>
      <c r="B777" s="124" t="s">
        <v>483</v>
      </c>
      <c r="C777" s="123" t="s">
        <v>184</v>
      </c>
      <c r="D777" s="123" t="s">
        <v>76</v>
      </c>
      <c r="E777" s="123" t="s">
        <v>915</v>
      </c>
      <c r="F777" s="123" t="s">
        <v>484</v>
      </c>
      <c r="G777" s="125">
        <v>7.2</v>
      </c>
      <c r="H777" s="125">
        <v>7.2</v>
      </c>
      <c r="I777" s="127">
        <f t="shared" si="22"/>
        <v>100</v>
      </c>
    </row>
    <row r="778" spans="1:9" ht="33.75">
      <c r="A778" s="128">
        <f t="shared" si="23"/>
        <v>766</v>
      </c>
      <c r="B778" s="124" t="s">
        <v>485</v>
      </c>
      <c r="C778" s="123" t="s">
        <v>184</v>
      </c>
      <c r="D778" s="123" t="s">
        <v>76</v>
      </c>
      <c r="E778" s="123" t="s">
        <v>915</v>
      </c>
      <c r="F778" s="123" t="s">
        <v>486</v>
      </c>
      <c r="G778" s="125">
        <v>7.2</v>
      </c>
      <c r="H778" s="125">
        <v>7.2</v>
      </c>
      <c r="I778" s="127">
        <f t="shared" si="22"/>
        <v>100</v>
      </c>
    </row>
    <row r="779" spans="1:9" ht="22.5">
      <c r="A779" s="128">
        <f t="shared" si="23"/>
        <v>767</v>
      </c>
      <c r="B779" s="124" t="s">
        <v>737</v>
      </c>
      <c r="C779" s="123" t="s">
        <v>184</v>
      </c>
      <c r="D779" s="123" t="s">
        <v>76</v>
      </c>
      <c r="E779" s="123" t="s">
        <v>915</v>
      </c>
      <c r="F779" s="123" t="s">
        <v>738</v>
      </c>
      <c r="G779" s="125">
        <v>404.5</v>
      </c>
      <c r="H779" s="125">
        <v>404.5</v>
      </c>
      <c r="I779" s="127">
        <f t="shared" si="22"/>
        <v>100</v>
      </c>
    </row>
    <row r="780" spans="1:9" ht="22.5">
      <c r="A780" s="128">
        <f t="shared" si="23"/>
        <v>768</v>
      </c>
      <c r="B780" s="124" t="s">
        <v>739</v>
      </c>
      <c r="C780" s="123" t="s">
        <v>184</v>
      </c>
      <c r="D780" s="123" t="s">
        <v>76</v>
      </c>
      <c r="E780" s="123" t="s">
        <v>915</v>
      </c>
      <c r="F780" s="123" t="s">
        <v>740</v>
      </c>
      <c r="G780" s="125">
        <v>404.5</v>
      </c>
      <c r="H780" s="125">
        <v>404.5</v>
      </c>
      <c r="I780" s="127">
        <f t="shared" si="22"/>
        <v>100</v>
      </c>
    </row>
    <row r="781" spans="1:9" ht="281.25">
      <c r="A781" s="128">
        <f t="shared" si="23"/>
        <v>769</v>
      </c>
      <c r="B781" s="129" t="s">
        <v>916</v>
      </c>
      <c r="C781" s="123" t="s">
        <v>184</v>
      </c>
      <c r="D781" s="123" t="s">
        <v>76</v>
      </c>
      <c r="E781" s="123" t="s">
        <v>917</v>
      </c>
      <c r="F781" s="123"/>
      <c r="G781" s="125">
        <v>203.9</v>
      </c>
      <c r="H781" s="125">
        <v>203.9</v>
      </c>
      <c r="I781" s="127">
        <f t="shared" si="22"/>
        <v>100</v>
      </c>
    </row>
    <row r="782" spans="1:9" ht="22.5">
      <c r="A782" s="128">
        <f t="shared" si="23"/>
        <v>770</v>
      </c>
      <c r="B782" s="124" t="s">
        <v>483</v>
      </c>
      <c r="C782" s="123" t="s">
        <v>184</v>
      </c>
      <c r="D782" s="123" t="s">
        <v>76</v>
      </c>
      <c r="E782" s="123" t="s">
        <v>917</v>
      </c>
      <c r="F782" s="123" t="s">
        <v>484</v>
      </c>
      <c r="G782" s="125">
        <v>3.5</v>
      </c>
      <c r="H782" s="125">
        <v>3.5</v>
      </c>
      <c r="I782" s="127">
        <f aca="true" t="shared" si="24" ref="I782:I845">H782/G782*100</f>
        <v>100</v>
      </c>
    </row>
    <row r="783" spans="1:9" ht="33.75">
      <c r="A783" s="128">
        <f aca="true" t="shared" si="25" ref="A783:A846">A782+1</f>
        <v>771</v>
      </c>
      <c r="B783" s="124" t="s">
        <v>485</v>
      </c>
      <c r="C783" s="123" t="s">
        <v>184</v>
      </c>
      <c r="D783" s="123" t="s">
        <v>76</v>
      </c>
      <c r="E783" s="123" t="s">
        <v>917</v>
      </c>
      <c r="F783" s="123" t="s">
        <v>486</v>
      </c>
      <c r="G783" s="125">
        <v>3.5</v>
      </c>
      <c r="H783" s="125">
        <v>3.5</v>
      </c>
      <c r="I783" s="127">
        <f t="shared" si="24"/>
        <v>100</v>
      </c>
    </row>
    <row r="784" spans="1:9" ht="22.5">
      <c r="A784" s="128">
        <f t="shared" si="25"/>
        <v>772</v>
      </c>
      <c r="B784" s="124" t="s">
        <v>737</v>
      </c>
      <c r="C784" s="123" t="s">
        <v>184</v>
      </c>
      <c r="D784" s="123" t="s">
        <v>76</v>
      </c>
      <c r="E784" s="123" t="s">
        <v>917</v>
      </c>
      <c r="F784" s="123" t="s">
        <v>738</v>
      </c>
      <c r="G784" s="125">
        <v>200.4</v>
      </c>
      <c r="H784" s="125">
        <v>200.4</v>
      </c>
      <c r="I784" s="127">
        <f t="shared" si="24"/>
        <v>100</v>
      </c>
    </row>
    <row r="785" spans="1:9" ht="22.5">
      <c r="A785" s="128">
        <f t="shared" si="25"/>
        <v>773</v>
      </c>
      <c r="B785" s="124" t="s">
        <v>739</v>
      </c>
      <c r="C785" s="123" t="s">
        <v>184</v>
      </c>
      <c r="D785" s="123" t="s">
        <v>76</v>
      </c>
      <c r="E785" s="123" t="s">
        <v>917</v>
      </c>
      <c r="F785" s="123" t="s">
        <v>740</v>
      </c>
      <c r="G785" s="125">
        <v>200.4</v>
      </c>
      <c r="H785" s="125">
        <v>200.4</v>
      </c>
      <c r="I785" s="127">
        <f t="shared" si="24"/>
        <v>100</v>
      </c>
    </row>
    <row r="786" spans="1:9" ht="90">
      <c r="A786" s="128">
        <f t="shared" si="25"/>
        <v>774</v>
      </c>
      <c r="B786" s="129" t="s">
        <v>918</v>
      </c>
      <c r="C786" s="123" t="s">
        <v>184</v>
      </c>
      <c r="D786" s="123" t="s">
        <v>76</v>
      </c>
      <c r="E786" s="123" t="s">
        <v>919</v>
      </c>
      <c r="F786" s="123"/>
      <c r="G786" s="125">
        <v>70.4</v>
      </c>
      <c r="H786" s="125">
        <v>70.4</v>
      </c>
      <c r="I786" s="127">
        <f t="shared" si="24"/>
        <v>100</v>
      </c>
    </row>
    <row r="787" spans="1:9" ht="22.5">
      <c r="A787" s="128">
        <f t="shared" si="25"/>
        <v>775</v>
      </c>
      <c r="B787" s="124" t="s">
        <v>737</v>
      </c>
      <c r="C787" s="123" t="s">
        <v>184</v>
      </c>
      <c r="D787" s="123" t="s">
        <v>76</v>
      </c>
      <c r="E787" s="123" t="s">
        <v>919</v>
      </c>
      <c r="F787" s="123" t="s">
        <v>738</v>
      </c>
      <c r="G787" s="125">
        <v>70.4</v>
      </c>
      <c r="H787" s="125">
        <v>70.4</v>
      </c>
      <c r="I787" s="127">
        <f t="shared" si="24"/>
        <v>100</v>
      </c>
    </row>
    <row r="788" spans="1:9" ht="22.5">
      <c r="A788" s="128">
        <f t="shared" si="25"/>
        <v>776</v>
      </c>
      <c r="B788" s="124" t="s">
        <v>739</v>
      </c>
      <c r="C788" s="123" t="s">
        <v>184</v>
      </c>
      <c r="D788" s="123" t="s">
        <v>76</v>
      </c>
      <c r="E788" s="123" t="s">
        <v>919</v>
      </c>
      <c r="F788" s="123" t="s">
        <v>740</v>
      </c>
      <c r="G788" s="125">
        <v>70.4</v>
      </c>
      <c r="H788" s="125">
        <v>70.4</v>
      </c>
      <c r="I788" s="127">
        <f t="shared" si="24"/>
        <v>100</v>
      </c>
    </row>
    <row r="789" spans="1:9" ht="22.5">
      <c r="A789" s="128">
        <f t="shared" si="25"/>
        <v>777</v>
      </c>
      <c r="B789" s="124" t="s">
        <v>920</v>
      </c>
      <c r="C789" s="123" t="s">
        <v>184</v>
      </c>
      <c r="D789" s="123" t="s">
        <v>76</v>
      </c>
      <c r="E789" s="123" t="s">
        <v>921</v>
      </c>
      <c r="F789" s="123"/>
      <c r="G789" s="125">
        <v>30705</v>
      </c>
      <c r="H789" s="126">
        <v>30505.6</v>
      </c>
      <c r="I789" s="127">
        <f t="shared" si="24"/>
        <v>99.35059436573847</v>
      </c>
    </row>
    <row r="790" spans="1:9" ht="90">
      <c r="A790" s="128">
        <f t="shared" si="25"/>
        <v>778</v>
      </c>
      <c r="B790" s="129" t="s">
        <v>922</v>
      </c>
      <c r="C790" s="123" t="s">
        <v>184</v>
      </c>
      <c r="D790" s="123" t="s">
        <v>76</v>
      </c>
      <c r="E790" s="123" t="s">
        <v>923</v>
      </c>
      <c r="F790" s="123"/>
      <c r="G790" s="125">
        <v>13350</v>
      </c>
      <c r="H790" s="126">
        <v>13344.5</v>
      </c>
      <c r="I790" s="127">
        <f t="shared" si="24"/>
        <v>99.95880149812734</v>
      </c>
    </row>
    <row r="791" spans="1:9" ht="22.5">
      <c r="A791" s="128">
        <f t="shared" si="25"/>
        <v>779</v>
      </c>
      <c r="B791" s="124" t="s">
        <v>483</v>
      </c>
      <c r="C791" s="123" t="s">
        <v>184</v>
      </c>
      <c r="D791" s="123" t="s">
        <v>76</v>
      </c>
      <c r="E791" s="123" t="s">
        <v>923</v>
      </c>
      <c r="F791" s="123" t="s">
        <v>484</v>
      </c>
      <c r="G791" s="125">
        <v>132.2</v>
      </c>
      <c r="H791" s="126">
        <v>132.2</v>
      </c>
      <c r="I791" s="127">
        <f t="shared" si="24"/>
        <v>100</v>
      </c>
    </row>
    <row r="792" spans="1:9" ht="33.75">
      <c r="A792" s="128">
        <f t="shared" si="25"/>
        <v>780</v>
      </c>
      <c r="B792" s="124" t="s">
        <v>485</v>
      </c>
      <c r="C792" s="123" t="s">
        <v>184</v>
      </c>
      <c r="D792" s="123" t="s">
        <v>76</v>
      </c>
      <c r="E792" s="123" t="s">
        <v>923</v>
      </c>
      <c r="F792" s="123" t="s">
        <v>486</v>
      </c>
      <c r="G792" s="125">
        <v>132.2</v>
      </c>
      <c r="H792" s="126">
        <v>132.2</v>
      </c>
      <c r="I792" s="127">
        <f t="shared" si="24"/>
        <v>100</v>
      </c>
    </row>
    <row r="793" spans="1:9" ht="22.5">
      <c r="A793" s="128">
        <f t="shared" si="25"/>
        <v>781</v>
      </c>
      <c r="B793" s="124" t="s">
        <v>737</v>
      </c>
      <c r="C793" s="123" t="s">
        <v>184</v>
      </c>
      <c r="D793" s="123" t="s">
        <v>76</v>
      </c>
      <c r="E793" s="123" t="s">
        <v>923</v>
      </c>
      <c r="F793" s="123" t="s">
        <v>738</v>
      </c>
      <c r="G793" s="125">
        <v>13217.8</v>
      </c>
      <c r="H793" s="126">
        <v>13212.3</v>
      </c>
      <c r="I793" s="127">
        <f t="shared" si="24"/>
        <v>99.9583894445369</v>
      </c>
    </row>
    <row r="794" spans="1:9" ht="22.5">
      <c r="A794" s="128">
        <f t="shared" si="25"/>
        <v>782</v>
      </c>
      <c r="B794" s="124" t="s">
        <v>739</v>
      </c>
      <c r="C794" s="123" t="s">
        <v>184</v>
      </c>
      <c r="D794" s="123" t="s">
        <v>76</v>
      </c>
      <c r="E794" s="123" t="s">
        <v>923</v>
      </c>
      <c r="F794" s="123" t="s">
        <v>740</v>
      </c>
      <c r="G794" s="125">
        <v>13217.8</v>
      </c>
      <c r="H794" s="126">
        <v>13212.3</v>
      </c>
      <c r="I794" s="127">
        <f t="shared" si="24"/>
        <v>99.9583894445369</v>
      </c>
    </row>
    <row r="795" spans="1:9" ht="101.25">
      <c r="A795" s="128">
        <f t="shared" si="25"/>
        <v>783</v>
      </c>
      <c r="B795" s="129" t="s">
        <v>924</v>
      </c>
      <c r="C795" s="123" t="s">
        <v>184</v>
      </c>
      <c r="D795" s="123" t="s">
        <v>76</v>
      </c>
      <c r="E795" s="123" t="s">
        <v>925</v>
      </c>
      <c r="F795" s="123"/>
      <c r="G795" s="125">
        <v>962.8</v>
      </c>
      <c r="H795" s="126">
        <v>961.9</v>
      </c>
      <c r="I795" s="127">
        <f t="shared" si="24"/>
        <v>99.90652264229331</v>
      </c>
    </row>
    <row r="796" spans="1:9" ht="22.5">
      <c r="A796" s="128">
        <f t="shared" si="25"/>
        <v>784</v>
      </c>
      <c r="B796" s="124" t="s">
        <v>483</v>
      </c>
      <c r="C796" s="123" t="s">
        <v>184</v>
      </c>
      <c r="D796" s="123" t="s">
        <v>76</v>
      </c>
      <c r="E796" s="123" t="s">
        <v>925</v>
      </c>
      <c r="F796" s="123" t="s">
        <v>484</v>
      </c>
      <c r="G796" s="125">
        <v>12.3</v>
      </c>
      <c r="H796" s="125">
        <v>12.3</v>
      </c>
      <c r="I796" s="127">
        <f t="shared" si="24"/>
        <v>100</v>
      </c>
    </row>
    <row r="797" spans="1:9" ht="33.75">
      <c r="A797" s="128">
        <f t="shared" si="25"/>
        <v>785</v>
      </c>
      <c r="B797" s="124" t="s">
        <v>485</v>
      </c>
      <c r="C797" s="123" t="s">
        <v>184</v>
      </c>
      <c r="D797" s="123" t="s">
        <v>76</v>
      </c>
      <c r="E797" s="123" t="s">
        <v>925</v>
      </c>
      <c r="F797" s="123" t="s">
        <v>486</v>
      </c>
      <c r="G797" s="125">
        <v>12.3</v>
      </c>
      <c r="H797" s="125">
        <v>12.3</v>
      </c>
      <c r="I797" s="127">
        <f t="shared" si="24"/>
        <v>100</v>
      </c>
    </row>
    <row r="798" spans="1:9" ht="22.5">
      <c r="A798" s="128">
        <f t="shared" si="25"/>
        <v>786</v>
      </c>
      <c r="B798" s="124" t="s">
        <v>737</v>
      </c>
      <c r="C798" s="123" t="s">
        <v>184</v>
      </c>
      <c r="D798" s="123" t="s">
        <v>76</v>
      </c>
      <c r="E798" s="123" t="s">
        <v>925</v>
      </c>
      <c r="F798" s="123" t="s">
        <v>738</v>
      </c>
      <c r="G798" s="125">
        <v>950.5</v>
      </c>
      <c r="H798" s="126">
        <v>949.5</v>
      </c>
      <c r="I798" s="127">
        <f t="shared" si="24"/>
        <v>99.89479221462389</v>
      </c>
    </row>
    <row r="799" spans="1:9" ht="22.5">
      <c r="A799" s="128">
        <f t="shared" si="25"/>
        <v>787</v>
      </c>
      <c r="B799" s="124" t="s">
        <v>739</v>
      </c>
      <c r="C799" s="123" t="s">
        <v>184</v>
      </c>
      <c r="D799" s="123" t="s">
        <v>76</v>
      </c>
      <c r="E799" s="123" t="s">
        <v>925</v>
      </c>
      <c r="F799" s="123" t="s">
        <v>740</v>
      </c>
      <c r="G799" s="125">
        <v>950.5</v>
      </c>
      <c r="H799" s="126">
        <v>949.5</v>
      </c>
      <c r="I799" s="127">
        <f t="shared" si="24"/>
        <v>99.89479221462389</v>
      </c>
    </row>
    <row r="800" spans="1:9" ht="112.5">
      <c r="A800" s="128">
        <f t="shared" si="25"/>
        <v>788</v>
      </c>
      <c r="B800" s="129" t="s">
        <v>926</v>
      </c>
      <c r="C800" s="123" t="s">
        <v>184</v>
      </c>
      <c r="D800" s="123" t="s">
        <v>76</v>
      </c>
      <c r="E800" s="123" t="s">
        <v>927</v>
      </c>
      <c r="F800" s="123"/>
      <c r="G800" s="125">
        <v>656.4</v>
      </c>
      <c r="H800" s="126">
        <v>655.2</v>
      </c>
      <c r="I800" s="127">
        <f t="shared" si="24"/>
        <v>99.81718464351007</v>
      </c>
    </row>
    <row r="801" spans="1:9" ht="22.5">
      <c r="A801" s="128">
        <f t="shared" si="25"/>
        <v>789</v>
      </c>
      <c r="B801" s="124" t="s">
        <v>483</v>
      </c>
      <c r="C801" s="123" t="s">
        <v>184</v>
      </c>
      <c r="D801" s="123" t="s">
        <v>76</v>
      </c>
      <c r="E801" s="123" t="s">
        <v>927</v>
      </c>
      <c r="F801" s="123" t="s">
        <v>484</v>
      </c>
      <c r="G801" s="125">
        <v>9.2</v>
      </c>
      <c r="H801" s="125">
        <v>9.2</v>
      </c>
      <c r="I801" s="127">
        <f t="shared" si="24"/>
        <v>100</v>
      </c>
    </row>
    <row r="802" spans="1:9" ht="33.75">
      <c r="A802" s="128">
        <f t="shared" si="25"/>
        <v>790</v>
      </c>
      <c r="B802" s="124" t="s">
        <v>485</v>
      </c>
      <c r="C802" s="123" t="s">
        <v>184</v>
      </c>
      <c r="D802" s="123" t="s">
        <v>76</v>
      </c>
      <c r="E802" s="123" t="s">
        <v>927</v>
      </c>
      <c r="F802" s="123" t="s">
        <v>486</v>
      </c>
      <c r="G802" s="125">
        <v>9.2</v>
      </c>
      <c r="H802" s="125">
        <v>9.2</v>
      </c>
      <c r="I802" s="127">
        <f t="shared" si="24"/>
        <v>100</v>
      </c>
    </row>
    <row r="803" spans="1:9" ht="22.5">
      <c r="A803" s="128">
        <f t="shared" si="25"/>
        <v>791</v>
      </c>
      <c r="B803" s="124" t="s">
        <v>737</v>
      </c>
      <c r="C803" s="123" t="s">
        <v>184</v>
      </c>
      <c r="D803" s="123" t="s">
        <v>76</v>
      </c>
      <c r="E803" s="123" t="s">
        <v>927</v>
      </c>
      <c r="F803" s="123" t="s">
        <v>738</v>
      </c>
      <c r="G803" s="125">
        <v>647.2</v>
      </c>
      <c r="H803" s="126">
        <v>646</v>
      </c>
      <c r="I803" s="127">
        <f t="shared" si="24"/>
        <v>99.81458590852904</v>
      </c>
    </row>
    <row r="804" spans="1:9" ht="22.5">
      <c r="A804" s="128">
        <f t="shared" si="25"/>
        <v>792</v>
      </c>
      <c r="B804" s="124" t="s">
        <v>739</v>
      </c>
      <c r="C804" s="123" t="s">
        <v>184</v>
      </c>
      <c r="D804" s="123" t="s">
        <v>76</v>
      </c>
      <c r="E804" s="123" t="s">
        <v>927</v>
      </c>
      <c r="F804" s="123" t="s">
        <v>740</v>
      </c>
      <c r="G804" s="125">
        <v>647.2</v>
      </c>
      <c r="H804" s="126">
        <v>646</v>
      </c>
      <c r="I804" s="127">
        <f t="shared" si="24"/>
        <v>99.81458590852904</v>
      </c>
    </row>
    <row r="805" spans="1:9" ht="146.25">
      <c r="A805" s="128">
        <f t="shared" si="25"/>
        <v>793</v>
      </c>
      <c r="B805" s="129" t="s">
        <v>928</v>
      </c>
      <c r="C805" s="123" t="s">
        <v>184</v>
      </c>
      <c r="D805" s="123" t="s">
        <v>76</v>
      </c>
      <c r="E805" s="123" t="s">
        <v>929</v>
      </c>
      <c r="F805" s="123"/>
      <c r="G805" s="125">
        <v>1.1</v>
      </c>
      <c r="H805" s="125">
        <v>1.1</v>
      </c>
      <c r="I805" s="127">
        <f t="shared" si="24"/>
        <v>100</v>
      </c>
    </row>
    <row r="806" spans="1:9" ht="22.5">
      <c r="A806" s="128">
        <f t="shared" si="25"/>
        <v>794</v>
      </c>
      <c r="B806" s="124" t="s">
        <v>737</v>
      </c>
      <c r="C806" s="123" t="s">
        <v>184</v>
      </c>
      <c r="D806" s="123" t="s">
        <v>76</v>
      </c>
      <c r="E806" s="123" t="s">
        <v>929</v>
      </c>
      <c r="F806" s="123" t="s">
        <v>738</v>
      </c>
      <c r="G806" s="125">
        <v>1.1</v>
      </c>
      <c r="H806" s="125">
        <v>1.1</v>
      </c>
      <c r="I806" s="127">
        <f t="shared" si="24"/>
        <v>100</v>
      </c>
    </row>
    <row r="807" spans="1:9" ht="22.5">
      <c r="A807" s="128">
        <f t="shared" si="25"/>
        <v>795</v>
      </c>
      <c r="B807" s="124" t="s">
        <v>739</v>
      </c>
      <c r="C807" s="123" t="s">
        <v>184</v>
      </c>
      <c r="D807" s="123" t="s">
        <v>76</v>
      </c>
      <c r="E807" s="123" t="s">
        <v>929</v>
      </c>
      <c r="F807" s="123" t="s">
        <v>740</v>
      </c>
      <c r="G807" s="125">
        <v>1.1</v>
      </c>
      <c r="H807" s="125">
        <v>1.1</v>
      </c>
      <c r="I807" s="127">
        <f t="shared" si="24"/>
        <v>100</v>
      </c>
    </row>
    <row r="808" spans="1:9" ht="101.25">
      <c r="A808" s="128">
        <f t="shared" si="25"/>
        <v>796</v>
      </c>
      <c r="B808" s="129" t="s">
        <v>930</v>
      </c>
      <c r="C808" s="123" t="s">
        <v>184</v>
      </c>
      <c r="D808" s="123" t="s">
        <v>76</v>
      </c>
      <c r="E808" s="123" t="s">
        <v>931</v>
      </c>
      <c r="F808" s="123"/>
      <c r="G808" s="125">
        <v>130.1</v>
      </c>
      <c r="H808" s="126">
        <v>125.2</v>
      </c>
      <c r="I808" s="127">
        <f t="shared" si="24"/>
        <v>96.2336664104535</v>
      </c>
    </row>
    <row r="809" spans="1:9" ht="56.25">
      <c r="A809" s="128">
        <f t="shared" si="25"/>
        <v>797</v>
      </c>
      <c r="B809" s="124" t="s">
        <v>478</v>
      </c>
      <c r="C809" s="123" t="s">
        <v>184</v>
      </c>
      <c r="D809" s="123" t="s">
        <v>76</v>
      </c>
      <c r="E809" s="123" t="s">
        <v>931</v>
      </c>
      <c r="F809" s="123" t="s">
        <v>479</v>
      </c>
      <c r="G809" s="125">
        <v>20.3</v>
      </c>
      <c r="H809" s="125">
        <v>20.3</v>
      </c>
      <c r="I809" s="127">
        <f t="shared" si="24"/>
        <v>100</v>
      </c>
    </row>
    <row r="810" spans="1:9" ht="22.5">
      <c r="A810" s="128">
        <f t="shared" si="25"/>
        <v>798</v>
      </c>
      <c r="B810" s="124" t="s">
        <v>480</v>
      </c>
      <c r="C810" s="123" t="s">
        <v>184</v>
      </c>
      <c r="D810" s="123" t="s">
        <v>76</v>
      </c>
      <c r="E810" s="123" t="s">
        <v>931</v>
      </c>
      <c r="F810" s="123" t="s">
        <v>200</v>
      </c>
      <c r="G810" s="125">
        <v>20.3</v>
      </c>
      <c r="H810" s="125">
        <v>20.3</v>
      </c>
      <c r="I810" s="127">
        <f t="shared" si="24"/>
        <v>100</v>
      </c>
    </row>
    <row r="811" spans="1:9" ht="22.5">
      <c r="A811" s="128">
        <f t="shared" si="25"/>
        <v>799</v>
      </c>
      <c r="B811" s="124" t="s">
        <v>483</v>
      </c>
      <c r="C811" s="123" t="s">
        <v>184</v>
      </c>
      <c r="D811" s="123" t="s">
        <v>76</v>
      </c>
      <c r="E811" s="123" t="s">
        <v>931</v>
      </c>
      <c r="F811" s="123" t="s">
        <v>484</v>
      </c>
      <c r="G811" s="125">
        <v>109.9</v>
      </c>
      <c r="H811" s="126">
        <v>104.9</v>
      </c>
      <c r="I811" s="127">
        <f t="shared" si="24"/>
        <v>95.45040946314832</v>
      </c>
    </row>
    <row r="812" spans="1:9" ht="33.75">
      <c r="A812" s="128">
        <f t="shared" si="25"/>
        <v>800</v>
      </c>
      <c r="B812" s="124" t="s">
        <v>485</v>
      </c>
      <c r="C812" s="123" t="s">
        <v>184</v>
      </c>
      <c r="D812" s="123" t="s">
        <v>76</v>
      </c>
      <c r="E812" s="123" t="s">
        <v>931</v>
      </c>
      <c r="F812" s="123" t="s">
        <v>486</v>
      </c>
      <c r="G812" s="125">
        <v>109.9</v>
      </c>
      <c r="H812" s="126">
        <v>104.9</v>
      </c>
      <c r="I812" s="127">
        <f t="shared" si="24"/>
        <v>95.45040946314832</v>
      </c>
    </row>
    <row r="813" spans="1:9" ht="123.75">
      <c r="A813" s="128">
        <f t="shared" si="25"/>
        <v>801</v>
      </c>
      <c r="B813" s="129" t="s">
        <v>932</v>
      </c>
      <c r="C813" s="123" t="s">
        <v>184</v>
      </c>
      <c r="D813" s="123" t="s">
        <v>76</v>
      </c>
      <c r="E813" s="123" t="s">
        <v>933</v>
      </c>
      <c r="F813" s="123"/>
      <c r="G813" s="125">
        <v>63.4</v>
      </c>
      <c r="H813" s="126">
        <v>33.2</v>
      </c>
      <c r="I813" s="127">
        <f t="shared" si="24"/>
        <v>52.365930599369094</v>
      </c>
    </row>
    <row r="814" spans="1:9" ht="22.5">
      <c r="A814" s="128">
        <f t="shared" si="25"/>
        <v>802</v>
      </c>
      <c r="B814" s="124" t="s">
        <v>737</v>
      </c>
      <c r="C814" s="123" t="s">
        <v>184</v>
      </c>
      <c r="D814" s="123" t="s">
        <v>76</v>
      </c>
      <c r="E814" s="123" t="s">
        <v>933</v>
      </c>
      <c r="F814" s="123" t="s">
        <v>738</v>
      </c>
      <c r="G814" s="125">
        <v>63.4</v>
      </c>
      <c r="H814" s="126">
        <v>33.2</v>
      </c>
      <c r="I814" s="127">
        <f t="shared" si="24"/>
        <v>52.365930599369094</v>
      </c>
    </row>
    <row r="815" spans="1:9" ht="22.5">
      <c r="A815" s="128">
        <f t="shared" si="25"/>
        <v>803</v>
      </c>
      <c r="B815" s="124" t="s">
        <v>739</v>
      </c>
      <c r="C815" s="123" t="s">
        <v>184</v>
      </c>
      <c r="D815" s="123" t="s">
        <v>76</v>
      </c>
      <c r="E815" s="123" t="s">
        <v>933</v>
      </c>
      <c r="F815" s="123" t="s">
        <v>740</v>
      </c>
      <c r="G815" s="125">
        <v>63.4</v>
      </c>
      <c r="H815" s="126">
        <v>33.2</v>
      </c>
      <c r="I815" s="127">
        <f t="shared" si="24"/>
        <v>52.365930599369094</v>
      </c>
    </row>
    <row r="816" spans="1:9" ht="146.25">
      <c r="A816" s="128">
        <f t="shared" si="25"/>
        <v>804</v>
      </c>
      <c r="B816" s="129" t="s">
        <v>934</v>
      </c>
      <c r="C816" s="123" t="s">
        <v>184</v>
      </c>
      <c r="D816" s="123" t="s">
        <v>76</v>
      </c>
      <c r="E816" s="123" t="s">
        <v>935</v>
      </c>
      <c r="F816" s="123"/>
      <c r="G816" s="125">
        <v>3.5</v>
      </c>
      <c r="H816" s="126">
        <v>3.5</v>
      </c>
      <c r="I816" s="127">
        <f t="shared" si="24"/>
        <v>100</v>
      </c>
    </row>
    <row r="817" spans="1:9" ht="22.5">
      <c r="A817" s="128">
        <f t="shared" si="25"/>
        <v>805</v>
      </c>
      <c r="B817" s="124" t="s">
        <v>737</v>
      </c>
      <c r="C817" s="123" t="s">
        <v>184</v>
      </c>
      <c r="D817" s="123" t="s">
        <v>76</v>
      </c>
      <c r="E817" s="123" t="s">
        <v>935</v>
      </c>
      <c r="F817" s="123" t="s">
        <v>738</v>
      </c>
      <c r="G817" s="125">
        <v>3.5</v>
      </c>
      <c r="H817" s="126">
        <v>3.5</v>
      </c>
      <c r="I817" s="127">
        <f t="shared" si="24"/>
        <v>100</v>
      </c>
    </row>
    <row r="818" spans="1:9" ht="22.5">
      <c r="A818" s="128">
        <f t="shared" si="25"/>
        <v>806</v>
      </c>
      <c r="B818" s="124" t="s">
        <v>739</v>
      </c>
      <c r="C818" s="123" t="s">
        <v>184</v>
      </c>
      <c r="D818" s="123" t="s">
        <v>76</v>
      </c>
      <c r="E818" s="123" t="s">
        <v>935</v>
      </c>
      <c r="F818" s="123" t="s">
        <v>740</v>
      </c>
      <c r="G818" s="125">
        <v>3.5</v>
      </c>
      <c r="H818" s="126">
        <v>3.5</v>
      </c>
      <c r="I818" s="127">
        <f t="shared" si="24"/>
        <v>100</v>
      </c>
    </row>
    <row r="819" spans="1:9" ht="146.25">
      <c r="A819" s="128">
        <f t="shared" si="25"/>
        <v>807</v>
      </c>
      <c r="B819" s="129" t="s">
        <v>936</v>
      </c>
      <c r="C819" s="123" t="s">
        <v>184</v>
      </c>
      <c r="D819" s="123" t="s">
        <v>76</v>
      </c>
      <c r="E819" s="123" t="s">
        <v>937</v>
      </c>
      <c r="F819" s="123"/>
      <c r="G819" s="125">
        <v>15537.7</v>
      </c>
      <c r="H819" s="126">
        <v>15381</v>
      </c>
      <c r="I819" s="127">
        <f t="shared" si="24"/>
        <v>98.99148522625613</v>
      </c>
    </row>
    <row r="820" spans="1:9" ht="22.5">
      <c r="A820" s="128">
        <f t="shared" si="25"/>
        <v>808</v>
      </c>
      <c r="B820" s="124" t="s">
        <v>483</v>
      </c>
      <c r="C820" s="123" t="s">
        <v>184</v>
      </c>
      <c r="D820" s="123" t="s">
        <v>76</v>
      </c>
      <c r="E820" s="123" t="s">
        <v>937</v>
      </c>
      <c r="F820" s="123" t="s">
        <v>484</v>
      </c>
      <c r="G820" s="125">
        <v>149.2</v>
      </c>
      <c r="H820" s="126">
        <v>148.4</v>
      </c>
      <c r="I820" s="127">
        <f t="shared" si="24"/>
        <v>99.4638069705094</v>
      </c>
    </row>
    <row r="821" spans="1:9" ht="33.75">
      <c r="A821" s="128">
        <f t="shared" si="25"/>
        <v>809</v>
      </c>
      <c r="B821" s="124" t="s">
        <v>485</v>
      </c>
      <c r="C821" s="123" t="s">
        <v>184</v>
      </c>
      <c r="D821" s="123" t="s">
        <v>76</v>
      </c>
      <c r="E821" s="123" t="s">
        <v>937</v>
      </c>
      <c r="F821" s="123" t="s">
        <v>486</v>
      </c>
      <c r="G821" s="125">
        <v>149.2</v>
      </c>
      <c r="H821" s="126">
        <v>148.4</v>
      </c>
      <c r="I821" s="127">
        <f t="shared" si="24"/>
        <v>99.4638069705094</v>
      </c>
    </row>
    <row r="822" spans="1:9" ht="22.5">
      <c r="A822" s="128">
        <f t="shared" si="25"/>
        <v>810</v>
      </c>
      <c r="B822" s="124" t="s">
        <v>737</v>
      </c>
      <c r="C822" s="123" t="s">
        <v>184</v>
      </c>
      <c r="D822" s="123" t="s">
        <v>76</v>
      </c>
      <c r="E822" s="123" t="s">
        <v>937</v>
      </c>
      <c r="F822" s="123" t="s">
        <v>738</v>
      </c>
      <c r="G822" s="125">
        <v>15388.5</v>
      </c>
      <c r="H822" s="126">
        <v>15232.6</v>
      </c>
      <c r="I822" s="127">
        <f t="shared" si="24"/>
        <v>98.98690580628391</v>
      </c>
    </row>
    <row r="823" spans="1:9" ht="22.5">
      <c r="A823" s="128">
        <f t="shared" si="25"/>
        <v>811</v>
      </c>
      <c r="B823" s="124" t="s">
        <v>739</v>
      </c>
      <c r="C823" s="123" t="s">
        <v>184</v>
      </c>
      <c r="D823" s="123" t="s">
        <v>76</v>
      </c>
      <c r="E823" s="123" t="s">
        <v>937</v>
      </c>
      <c r="F823" s="123" t="s">
        <v>740</v>
      </c>
      <c r="G823" s="125">
        <v>15388.5</v>
      </c>
      <c r="H823" s="126">
        <v>15232.6</v>
      </c>
      <c r="I823" s="127">
        <f t="shared" si="24"/>
        <v>98.98690580628391</v>
      </c>
    </row>
    <row r="824" spans="1:9" ht="11.25">
      <c r="A824" s="128">
        <f t="shared" si="25"/>
        <v>812</v>
      </c>
      <c r="B824" s="124" t="s">
        <v>938</v>
      </c>
      <c r="C824" s="123" t="s">
        <v>184</v>
      </c>
      <c r="D824" s="123" t="s">
        <v>76</v>
      </c>
      <c r="E824" s="123" t="s">
        <v>939</v>
      </c>
      <c r="F824" s="123"/>
      <c r="G824" s="125">
        <v>305.7</v>
      </c>
      <c r="H824" s="126">
        <v>290.3</v>
      </c>
      <c r="I824" s="127">
        <f t="shared" si="24"/>
        <v>94.96238141969252</v>
      </c>
    </row>
    <row r="825" spans="1:9" ht="146.25">
      <c r="A825" s="128">
        <f t="shared" si="25"/>
        <v>813</v>
      </c>
      <c r="B825" s="129" t="s">
        <v>940</v>
      </c>
      <c r="C825" s="123" t="s">
        <v>184</v>
      </c>
      <c r="D825" s="123" t="s">
        <v>76</v>
      </c>
      <c r="E825" s="123" t="s">
        <v>941</v>
      </c>
      <c r="F825" s="123"/>
      <c r="G825" s="125">
        <v>30.6</v>
      </c>
      <c r="H825" s="126">
        <v>30.6</v>
      </c>
      <c r="I825" s="127">
        <f t="shared" si="24"/>
        <v>100</v>
      </c>
    </row>
    <row r="826" spans="1:9" ht="22.5">
      <c r="A826" s="128">
        <f t="shared" si="25"/>
        <v>814</v>
      </c>
      <c r="B826" s="124" t="s">
        <v>483</v>
      </c>
      <c r="C826" s="123" t="s">
        <v>184</v>
      </c>
      <c r="D826" s="123" t="s">
        <v>76</v>
      </c>
      <c r="E826" s="123" t="s">
        <v>941</v>
      </c>
      <c r="F826" s="123" t="s">
        <v>484</v>
      </c>
      <c r="G826" s="125">
        <v>0.5</v>
      </c>
      <c r="H826" s="126">
        <v>0.5</v>
      </c>
      <c r="I826" s="127">
        <f t="shared" si="24"/>
        <v>100</v>
      </c>
    </row>
    <row r="827" spans="1:9" ht="33.75">
      <c r="A827" s="128">
        <f t="shared" si="25"/>
        <v>815</v>
      </c>
      <c r="B827" s="124" t="s">
        <v>485</v>
      </c>
      <c r="C827" s="123" t="s">
        <v>184</v>
      </c>
      <c r="D827" s="123" t="s">
        <v>76</v>
      </c>
      <c r="E827" s="123" t="s">
        <v>941</v>
      </c>
      <c r="F827" s="123" t="s">
        <v>486</v>
      </c>
      <c r="G827" s="125">
        <v>0.5</v>
      </c>
      <c r="H827" s="125">
        <v>0.5</v>
      </c>
      <c r="I827" s="127">
        <f t="shared" si="24"/>
        <v>100</v>
      </c>
    </row>
    <row r="828" spans="1:9" ht="22.5">
      <c r="A828" s="128">
        <f t="shared" si="25"/>
        <v>816</v>
      </c>
      <c r="B828" s="124" t="s">
        <v>737</v>
      </c>
      <c r="C828" s="123" t="s">
        <v>184</v>
      </c>
      <c r="D828" s="123" t="s">
        <v>76</v>
      </c>
      <c r="E828" s="123" t="s">
        <v>941</v>
      </c>
      <c r="F828" s="123" t="s">
        <v>738</v>
      </c>
      <c r="G828" s="125">
        <v>30</v>
      </c>
      <c r="H828" s="125">
        <v>30</v>
      </c>
      <c r="I828" s="127">
        <f t="shared" si="24"/>
        <v>100</v>
      </c>
    </row>
    <row r="829" spans="1:9" ht="22.5">
      <c r="A829" s="128">
        <f t="shared" si="25"/>
        <v>817</v>
      </c>
      <c r="B829" s="124" t="s">
        <v>739</v>
      </c>
      <c r="C829" s="123" t="s">
        <v>184</v>
      </c>
      <c r="D829" s="123" t="s">
        <v>76</v>
      </c>
      <c r="E829" s="123" t="s">
        <v>941</v>
      </c>
      <c r="F829" s="123" t="s">
        <v>740</v>
      </c>
      <c r="G829" s="125">
        <v>30</v>
      </c>
      <c r="H829" s="125">
        <v>30</v>
      </c>
      <c r="I829" s="127">
        <f t="shared" si="24"/>
        <v>100</v>
      </c>
    </row>
    <row r="830" spans="1:9" ht="123.75">
      <c r="A830" s="128">
        <f t="shared" si="25"/>
        <v>818</v>
      </c>
      <c r="B830" s="129" t="s">
        <v>942</v>
      </c>
      <c r="C830" s="123" t="s">
        <v>184</v>
      </c>
      <c r="D830" s="123" t="s">
        <v>76</v>
      </c>
      <c r="E830" s="123" t="s">
        <v>943</v>
      </c>
      <c r="F830" s="123"/>
      <c r="G830" s="125">
        <v>188</v>
      </c>
      <c r="H830" s="126">
        <v>182.4</v>
      </c>
      <c r="I830" s="127">
        <f t="shared" si="24"/>
        <v>97.0212765957447</v>
      </c>
    </row>
    <row r="831" spans="1:9" ht="22.5">
      <c r="A831" s="128">
        <f t="shared" si="25"/>
        <v>819</v>
      </c>
      <c r="B831" s="124" t="s">
        <v>737</v>
      </c>
      <c r="C831" s="123" t="s">
        <v>184</v>
      </c>
      <c r="D831" s="123" t="s">
        <v>76</v>
      </c>
      <c r="E831" s="123" t="s">
        <v>943</v>
      </c>
      <c r="F831" s="123" t="s">
        <v>738</v>
      </c>
      <c r="G831" s="125">
        <v>188</v>
      </c>
      <c r="H831" s="126">
        <v>182.4</v>
      </c>
      <c r="I831" s="127">
        <f t="shared" si="24"/>
        <v>97.0212765957447</v>
      </c>
    </row>
    <row r="832" spans="1:9" ht="22.5">
      <c r="A832" s="128">
        <f t="shared" si="25"/>
        <v>820</v>
      </c>
      <c r="B832" s="124" t="s">
        <v>739</v>
      </c>
      <c r="C832" s="123" t="s">
        <v>184</v>
      </c>
      <c r="D832" s="123" t="s">
        <v>76</v>
      </c>
      <c r="E832" s="123" t="s">
        <v>943</v>
      </c>
      <c r="F832" s="123" t="s">
        <v>740</v>
      </c>
      <c r="G832" s="125">
        <v>188</v>
      </c>
      <c r="H832" s="126">
        <v>182.4</v>
      </c>
      <c r="I832" s="127">
        <f t="shared" si="24"/>
        <v>97.0212765957447</v>
      </c>
    </row>
    <row r="833" spans="1:9" ht="112.5">
      <c r="A833" s="128">
        <f t="shared" si="25"/>
        <v>821</v>
      </c>
      <c r="B833" s="129" t="s">
        <v>944</v>
      </c>
      <c r="C833" s="123" t="s">
        <v>184</v>
      </c>
      <c r="D833" s="123" t="s">
        <v>76</v>
      </c>
      <c r="E833" s="123" t="s">
        <v>945</v>
      </c>
      <c r="F833" s="123"/>
      <c r="G833" s="125">
        <v>82.8</v>
      </c>
      <c r="H833" s="126">
        <v>76.7</v>
      </c>
      <c r="I833" s="127">
        <f t="shared" si="24"/>
        <v>92.63285024154591</v>
      </c>
    </row>
    <row r="834" spans="1:9" ht="22.5">
      <c r="A834" s="128">
        <f t="shared" si="25"/>
        <v>822</v>
      </c>
      <c r="B834" s="124" t="s">
        <v>483</v>
      </c>
      <c r="C834" s="123" t="s">
        <v>184</v>
      </c>
      <c r="D834" s="123" t="s">
        <v>76</v>
      </c>
      <c r="E834" s="123" t="s">
        <v>945</v>
      </c>
      <c r="F834" s="123" t="s">
        <v>484</v>
      </c>
      <c r="G834" s="125">
        <v>0.6</v>
      </c>
      <c r="H834" s="126"/>
      <c r="I834" s="127">
        <f t="shared" si="24"/>
        <v>0</v>
      </c>
    </row>
    <row r="835" spans="1:9" ht="33.75">
      <c r="A835" s="128">
        <f t="shared" si="25"/>
        <v>823</v>
      </c>
      <c r="B835" s="124" t="s">
        <v>485</v>
      </c>
      <c r="C835" s="123" t="s">
        <v>184</v>
      </c>
      <c r="D835" s="123" t="s">
        <v>76</v>
      </c>
      <c r="E835" s="123" t="s">
        <v>945</v>
      </c>
      <c r="F835" s="123" t="s">
        <v>486</v>
      </c>
      <c r="G835" s="125">
        <v>0.6</v>
      </c>
      <c r="H835" s="126"/>
      <c r="I835" s="127">
        <f t="shared" si="24"/>
        <v>0</v>
      </c>
    </row>
    <row r="836" spans="1:9" ht="22.5">
      <c r="A836" s="128">
        <f t="shared" si="25"/>
        <v>824</v>
      </c>
      <c r="B836" s="124" t="s">
        <v>737</v>
      </c>
      <c r="C836" s="123" t="s">
        <v>184</v>
      </c>
      <c r="D836" s="123" t="s">
        <v>76</v>
      </c>
      <c r="E836" s="123" t="s">
        <v>945</v>
      </c>
      <c r="F836" s="123" t="s">
        <v>738</v>
      </c>
      <c r="G836" s="125">
        <v>82.2</v>
      </c>
      <c r="H836" s="126">
        <v>76.7</v>
      </c>
      <c r="I836" s="127">
        <f t="shared" si="24"/>
        <v>93.30900243309003</v>
      </c>
    </row>
    <row r="837" spans="1:9" ht="22.5">
      <c r="A837" s="128">
        <f t="shared" si="25"/>
        <v>825</v>
      </c>
      <c r="B837" s="124" t="s">
        <v>739</v>
      </c>
      <c r="C837" s="123" t="s">
        <v>184</v>
      </c>
      <c r="D837" s="123" t="s">
        <v>76</v>
      </c>
      <c r="E837" s="123" t="s">
        <v>945</v>
      </c>
      <c r="F837" s="123" t="s">
        <v>740</v>
      </c>
      <c r="G837" s="125">
        <v>82.2</v>
      </c>
      <c r="H837" s="126">
        <v>76.7</v>
      </c>
      <c r="I837" s="127">
        <f t="shared" si="24"/>
        <v>93.30900243309003</v>
      </c>
    </row>
    <row r="838" spans="1:9" ht="78.75">
      <c r="A838" s="128">
        <f t="shared" si="25"/>
        <v>826</v>
      </c>
      <c r="B838" s="129" t="s">
        <v>946</v>
      </c>
      <c r="C838" s="123" t="s">
        <v>184</v>
      </c>
      <c r="D838" s="123" t="s">
        <v>76</v>
      </c>
      <c r="E838" s="123" t="s">
        <v>947</v>
      </c>
      <c r="F838" s="123"/>
      <c r="G838" s="125">
        <v>4.3</v>
      </c>
      <c r="H838" s="126">
        <v>0.6</v>
      </c>
      <c r="I838" s="127">
        <f t="shared" si="24"/>
        <v>13.953488372093023</v>
      </c>
    </row>
    <row r="839" spans="1:9" ht="22.5">
      <c r="A839" s="128">
        <f t="shared" si="25"/>
        <v>827</v>
      </c>
      <c r="B839" s="124" t="s">
        <v>737</v>
      </c>
      <c r="C839" s="123" t="s">
        <v>184</v>
      </c>
      <c r="D839" s="123" t="s">
        <v>76</v>
      </c>
      <c r="E839" s="123" t="s">
        <v>947</v>
      </c>
      <c r="F839" s="123" t="s">
        <v>738</v>
      </c>
      <c r="G839" s="125">
        <v>4.3</v>
      </c>
      <c r="H839" s="126">
        <v>0.6</v>
      </c>
      <c r="I839" s="127">
        <f t="shared" si="24"/>
        <v>13.953488372093023</v>
      </c>
    </row>
    <row r="840" spans="1:9" ht="22.5">
      <c r="A840" s="128">
        <f t="shared" si="25"/>
        <v>828</v>
      </c>
      <c r="B840" s="124" t="s">
        <v>739</v>
      </c>
      <c r="C840" s="123" t="s">
        <v>184</v>
      </c>
      <c r="D840" s="123" t="s">
        <v>76</v>
      </c>
      <c r="E840" s="123" t="s">
        <v>947</v>
      </c>
      <c r="F840" s="123" t="s">
        <v>740</v>
      </c>
      <c r="G840" s="125">
        <v>4.3</v>
      </c>
      <c r="H840" s="126">
        <v>0.6</v>
      </c>
      <c r="I840" s="127">
        <f t="shared" si="24"/>
        <v>13.953488372093023</v>
      </c>
    </row>
    <row r="841" spans="1:9" ht="33.75">
      <c r="A841" s="128">
        <f t="shared" si="25"/>
        <v>829</v>
      </c>
      <c r="B841" s="124" t="s">
        <v>948</v>
      </c>
      <c r="C841" s="123" t="s">
        <v>184</v>
      </c>
      <c r="D841" s="123" t="s">
        <v>76</v>
      </c>
      <c r="E841" s="123" t="s">
        <v>949</v>
      </c>
      <c r="F841" s="123"/>
      <c r="G841" s="125">
        <v>39891.6</v>
      </c>
      <c r="H841" s="126">
        <v>35732</v>
      </c>
      <c r="I841" s="127">
        <f t="shared" si="24"/>
        <v>89.57274213117549</v>
      </c>
    </row>
    <row r="842" spans="1:9" ht="123.75">
      <c r="A842" s="128">
        <f t="shared" si="25"/>
        <v>830</v>
      </c>
      <c r="B842" s="129" t="s">
        <v>950</v>
      </c>
      <c r="C842" s="123" t="s">
        <v>184</v>
      </c>
      <c r="D842" s="123" t="s">
        <v>76</v>
      </c>
      <c r="E842" s="123" t="s">
        <v>951</v>
      </c>
      <c r="F842" s="123"/>
      <c r="G842" s="125">
        <v>13610.3</v>
      </c>
      <c r="H842" s="126">
        <v>11600</v>
      </c>
      <c r="I842" s="127">
        <f t="shared" si="24"/>
        <v>85.22956878246623</v>
      </c>
    </row>
    <row r="843" spans="1:9" ht="22.5">
      <c r="A843" s="128">
        <f t="shared" si="25"/>
        <v>831</v>
      </c>
      <c r="B843" s="124" t="s">
        <v>483</v>
      </c>
      <c r="C843" s="123" t="s">
        <v>184</v>
      </c>
      <c r="D843" s="123" t="s">
        <v>76</v>
      </c>
      <c r="E843" s="123" t="s">
        <v>951</v>
      </c>
      <c r="F843" s="123" t="s">
        <v>484</v>
      </c>
      <c r="G843" s="125">
        <v>276.2</v>
      </c>
      <c r="H843" s="126">
        <v>185.5</v>
      </c>
      <c r="I843" s="127">
        <f t="shared" si="24"/>
        <v>67.16147719044172</v>
      </c>
    </row>
    <row r="844" spans="1:9" ht="33.75">
      <c r="A844" s="128">
        <f t="shared" si="25"/>
        <v>832</v>
      </c>
      <c r="B844" s="124" t="s">
        <v>485</v>
      </c>
      <c r="C844" s="123" t="s">
        <v>184</v>
      </c>
      <c r="D844" s="123" t="s">
        <v>76</v>
      </c>
      <c r="E844" s="123" t="s">
        <v>951</v>
      </c>
      <c r="F844" s="123" t="s">
        <v>486</v>
      </c>
      <c r="G844" s="125">
        <v>276.2</v>
      </c>
      <c r="H844" s="126">
        <v>185.5</v>
      </c>
      <c r="I844" s="127">
        <f t="shared" si="24"/>
        <v>67.16147719044172</v>
      </c>
    </row>
    <row r="845" spans="1:9" ht="22.5">
      <c r="A845" s="128">
        <f t="shared" si="25"/>
        <v>833</v>
      </c>
      <c r="B845" s="124" t="s">
        <v>737</v>
      </c>
      <c r="C845" s="123" t="s">
        <v>184</v>
      </c>
      <c r="D845" s="123" t="s">
        <v>76</v>
      </c>
      <c r="E845" s="123" t="s">
        <v>951</v>
      </c>
      <c r="F845" s="123" t="s">
        <v>738</v>
      </c>
      <c r="G845" s="125">
        <v>13334.1</v>
      </c>
      <c r="H845" s="126">
        <v>11414.5</v>
      </c>
      <c r="I845" s="127">
        <f t="shared" si="24"/>
        <v>85.60382777990266</v>
      </c>
    </row>
    <row r="846" spans="1:9" ht="22.5">
      <c r="A846" s="128">
        <f t="shared" si="25"/>
        <v>834</v>
      </c>
      <c r="B846" s="124" t="s">
        <v>739</v>
      </c>
      <c r="C846" s="123" t="s">
        <v>184</v>
      </c>
      <c r="D846" s="123" t="s">
        <v>76</v>
      </c>
      <c r="E846" s="123" t="s">
        <v>951</v>
      </c>
      <c r="F846" s="123" t="s">
        <v>740</v>
      </c>
      <c r="G846" s="125">
        <v>13334.1</v>
      </c>
      <c r="H846" s="126">
        <v>11414.5</v>
      </c>
      <c r="I846" s="127">
        <f aca="true" t="shared" si="26" ref="I846:I881">H846/G846*100</f>
        <v>85.60382777990266</v>
      </c>
    </row>
    <row r="847" spans="1:9" ht="123.75">
      <c r="A847" s="128">
        <f aca="true" t="shared" si="27" ref="A847:A881">A846+1</f>
        <v>835</v>
      </c>
      <c r="B847" s="129" t="s">
        <v>952</v>
      </c>
      <c r="C847" s="123" t="s">
        <v>184</v>
      </c>
      <c r="D847" s="123" t="s">
        <v>76</v>
      </c>
      <c r="E847" s="123" t="s">
        <v>953</v>
      </c>
      <c r="F847" s="123"/>
      <c r="G847" s="125">
        <v>4791.7</v>
      </c>
      <c r="H847" s="126">
        <v>4170</v>
      </c>
      <c r="I847" s="127">
        <f t="shared" si="26"/>
        <v>87.0254815618674</v>
      </c>
    </row>
    <row r="848" spans="1:9" ht="22.5">
      <c r="A848" s="128">
        <f t="shared" si="27"/>
        <v>836</v>
      </c>
      <c r="B848" s="124" t="s">
        <v>483</v>
      </c>
      <c r="C848" s="123" t="s">
        <v>184</v>
      </c>
      <c r="D848" s="123" t="s">
        <v>76</v>
      </c>
      <c r="E848" s="123" t="s">
        <v>953</v>
      </c>
      <c r="F848" s="123" t="s">
        <v>484</v>
      </c>
      <c r="G848" s="125">
        <v>67.9</v>
      </c>
      <c r="H848" s="125">
        <v>67.9</v>
      </c>
      <c r="I848" s="127">
        <f t="shared" si="26"/>
        <v>100</v>
      </c>
    </row>
    <row r="849" spans="1:9" ht="33.75">
      <c r="A849" s="128">
        <f t="shared" si="27"/>
        <v>837</v>
      </c>
      <c r="B849" s="124" t="s">
        <v>485</v>
      </c>
      <c r="C849" s="123" t="s">
        <v>184</v>
      </c>
      <c r="D849" s="123" t="s">
        <v>76</v>
      </c>
      <c r="E849" s="123" t="s">
        <v>953</v>
      </c>
      <c r="F849" s="123" t="s">
        <v>486</v>
      </c>
      <c r="G849" s="125">
        <v>67.9</v>
      </c>
      <c r="H849" s="125">
        <v>67.9</v>
      </c>
      <c r="I849" s="127">
        <f t="shared" si="26"/>
        <v>100</v>
      </c>
    </row>
    <row r="850" spans="1:9" ht="22.5">
      <c r="A850" s="128">
        <f t="shared" si="27"/>
        <v>838</v>
      </c>
      <c r="B850" s="124" t="s">
        <v>737</v>
      </c>
      <c r="C850" s="123" t="s">
        <v>184</v>
      </c>
      <c r="D850" s="123" t="s">
        <v>76</v>
      </c>
      <c r="E850" s="123" t="s">
        <v>953</v>
      </c>
      <c r="F850" s="123" t="s">
        <v>738</v>
      </c>
      <c r="G850" s="125">
        <v>4723.8</v>
      </c>
      <c r="H850" s="126">
        <v>4102.1</v>
      </c>
      <c r="I850" s="127">
        <f t="shared" si="26"/>
        <v>86.8389855624709</v>
      </c>
    </row>
    <row r="851" spans="1:9" ht="22.5">
      <c r="A851" s="128">
        <f t="shared" si="27"/>
        <v>839</v>
      </c>
      <c r="B851" s="124" t="s">
        <v>739</v>
      </c>
      <c r="C851" s="123" t="s">
        <v>184</v>
      </c>
      <c r="D851" s="123" t="s">
        <v>76</v>
      </c>
      <c r="E851" s="123" t="s">
        <v>953</v>
      </c>
      <c r="F851" s="123" t="s">
        <v>740</v>
      </c>
      <c r="G851" s="125">
        <v>4723.8</v>
      </c>
      <c r="H851" s="126">
        <v>4102.1</v>
      </c>
      <c r="I851" s="127">
        <f t="shared" si="26"/>
        <v>86.8389855624709</v>
      </c>
    </row>
    <row r="852" spans="1:9" ht="225">
      <c r="A852" s="128">
        <f t="shared" si="27"/>
        <v>840</v>
      </c>
      <c r="B852" s="129" t="s">
        <v>954</v>
      </c>
      <c r="C852" s="123" t="s">
        <v>184</v>
      </c>
      <c r="D852" s="123" t="s">
        <v>76</v>
      </c>
      <c r="E852" s="123" t="s">
        <v>955</v>
      </c>
      <c r="F852" s="123"/>
      <c r="G852" s="125">
        <v>13164.1</v>
      </c>
      <c r="H852" s="125">
        <v>13164.1</v>
      </c>
      <c r="I852" s="127">
        <f t="shared" si="26"/>
        <v>100</v>
      </c>
    </row>
    <row r="853" spans="1:9" ht="22.5">
      <c r="A853" s="128">
        <f t="shared" si="27"/>
        <v>841</v>
      </c>
      <c r="B853" s="124" t="s">
        <v>483</v>
      </c>
      <c r="C853" s="123" t="s">
        <v>184</v>
      </c>
      <c r="D853" s="123" t="s">
        <v>76</v>
      </c>
      <c r="E853" s="123" t="s">
        <v>955</v>
      </c>
      <c r="F853" s="123" t="s">
        <v>484</v>
      </c>
      <c r="G853" s="125">
        <v>215.5</v>
      </c>
      <c r="H853" s="125">
        <v>215.5</v>
      </c>
      <c r="I853" s="127">
        <f t="shared" si="26"/>
        <v>100</v>
      </c>
    </row>
    <row r="854" spans="1:9" ht="33.75">
      <c r="A854" s="128">
        <f t="shared" si="27"/>
        <v>842</v>
      </c>
      <c r="B854" s="124" t="s">
        <v>485</v>
      </c>
      <c r="C854" s="123" t="s">
        <v>184</v>
      </c>
      <c r="D854" s="123" t="s">
        <v>76</v>
      </c>
      <c r="E854" s="123" t="s">
        <v>955</v>
      </c>
      <c r="F854" s="123" t="s">
        <v>486</v>
      </c>
      <c r="G854" s="125">
        <v>215.5</v>
      </c>
      <c r="H854" s="125">
        <v>215.5</v>
      </c>
      <c r="I854" s="127">
        <f t="shared" si="26"/>
        <v>100</v>
      </c>
    </row>
    <row r="855" spans="1:9" ht="22.5">
      <c r="A855" s="128">
        <f t="shared" si="27"/>
        <v>843</v>
      </c>
      <c r="B855" s="124" t="s">
        <v>737</v>
      </c>
      <c r="C855" s="123" t="s">
        <v>184</v>
      </c>
      <c r="D855" s="123" t="s">
        <v>76</v>
      </c>
      <c r="E855" s="123" t="s">
        <v>955</v>
      </c>
      <c r="F855" s="123" t="s">
        <v>738</v>
      </c>
      <c r="G855" s="125">
        <v>12948.6</v>
      </c>
      <c r="H855" s="125">
        <v>12948.6</v>
      </c>
      <c r="I855" s="127">
        <f t="shared" si="26"/>
        <v>100</v>
      </c>
    </row>
    <row r="856" spans="1:9" ht="22.5">
      <c r="A856" s="128">
        <f t="shared" si="27"/>
        <v>844</v>
      </c>
      <c r="B856" s="124" t="s">
        <v>739</v>
      </c>
      <c r="C856" s="123" t="s">
        <v>184</v>
      </c>
      <c r="D856" s="123" t="s">
        <v>76</v>
      </c>
      <c r="E856" s="123" t="s">
        <v>955</v>
      </c>
      <c r="F856" s="123" t="s">
        <v>740</v>
      </c>
      <c r="G856" s="125">
        <v>12948.6</v>
      </c>
      <c r="H856" s="125">
        <v>12948.6</v>
      </c>
      <c r="I856" s="127">
        <f t="shared" si="26"/>
        <v>100</v>
      </c>
    </row>
    <row r="857" spans="1:9" ht="67.5">
      <c r="A857" s="128">
        <f t="shared" si="27"/>
        <v>845</v>
      </c>
      <c r="B857" s="124" t="s">
        <v>956</v>
      </c>
      <c r="C857" s="123" t="s">
        <v>184</v>
      </c>
      <c r="D857" s="123" t="s">
        <v>76</v>
      </c>
      <c r="E857" s="123" t="s">
        <v>957</v>
      </c>
      <c r="F857" s="123"/>
      <c r="G857" s="125">
        <v>8325.5</v>
      </c>
      <c r="H857" s="126">
        <v>6797.9</v>
      </c>
      <c r="I857" s="127">
        <f t="shared" si="26"/>
        <v>81.65155245931174</v>
      </c>
    </row>
    <row r="858" spans="1:9" ht="22.5">
      <c r="A858" s="128">
        <f t="shared" si="27"/>
        <v>846</v>
      </c>
      <c r="B858" s="124" t="s">
        <v>483</v>
      </c>
      <c r="C858" s="123" t="s">
        <v>184</v>
      </c>
      <c r="D858" s="123" t="s">
        <v>76</v>
      </c>
      <c r="E858" s="123" t="s">
        <v>957</v>
      </c>
      <c r="F858" s="123" t="s">
        <v>484</v>
      </c>
      <c r="G858" s="125">
        <v>223.7</v>
      </c>
      <c r="H858" s="126">
        <v>109.3</v>
      </c>
      <c r="I858" s="127">
        <f t="shared" si="26"/>
        <v>48.860080464908364</v>
      </c>
    </row>
    <row r="859" spans="1:9" ht="33.75">
      <c r="A859" s="128">
        <f t="shared" si="27"/>
        <v>847</v>
      </c>
      <c r="B859" s="124" t="s">
        <v>485</v>
      </c>
      <c r="C859" s="123" t="s">
        <v>184</v>
      </c>
      <c r="D859" s="123" t="s">
        <v>76</v>
      </c>
      <c r="E859" s="123" t="s">
        <v>957</v>
      </c>
      <c r="F859" s="123" t="s">
        <v>486</v>
      </c>
      <c r="G859" s="125">
        <v>223.7</v>
      </c>
      <c r="H859" s="126">
        <v>109.3</v>
      </c>
      <c r="I859" s="127">
        <f t="shared" si="26"/>
        <v>48.860080464908364</v>
      </c>
    </row>
    <row r="860" spans="1:9" ht="22.5">
      <c r="A860" s="128">
        <f t="shared" si="27"/>
        <v>848</v>
      </c>
      <c r="B860" s="124" t="s">
        <v>737</v>
      </c>
      <c r="C860" s="123" t="s">
        <v>184</v>
      </c>
      <c r="D860" s="123" t="s">
        <v>76</v>
      </c>
      <c r="E860" s="123" t="s">
        <v>957</v>
      </c>
      <c r="F860" s="123" t="s">
        <v>738</v>
      </c>
      <c r="G860" s="125">
        <v>8101.8</v>
      </c>
      <c r="H860" s="126">
        <v>6688.5</v>
      </c>
      <c r="I860" s="127">
        <f t="shared" si="26"/>
        <v>82.55572835666149</v>
      </c>
    </row>
    <row r="861" spans="1:9" ht="22.5">
      <c r="A861" s="128">
        <f t="shared" si="27"/>
        <v>849</v>
      </c>
      <c r="B861" s="124" t="s">
        <v>739</v>
      </c>
      <c r="C861" s="123" t="s">
        <v>184</v>
      </c>
      <c r="D861" s="123" t="s">
        <v>76</v>
      </c>
      <c r="E861" s="123" t="s">
        <v>957</v>
      </c>
      <c r="F861" s="123" t="s">
        <v>740</v>
      </c>
      <c r="G861" s="125">
        <v>8101.8</v>
      </c>
      <c r="H861" s="126">
        <v>6688.5</v>
      </c>
      <c r="I861" s="127">
        <f t="shared" si="26"/>
        <v>82.55572835666149</v>
      </c>
    </row>
    <row r="862" spans="1:9" ht="33.75">
      <c r="A862" s="128">
        <f t="shared" si="27"/>
        <v>850</v>
      </c>
      <c r="B862" s="124" t="s">
        <v>845</v>
      </c>
      <c r="C862" s="123" t="s">
        <v>184</v>
      </c>
      <c r="D862" s="123" t="s">
        <v>76</v>
      </c>
      <c r="E862" s="123" t="s">
        <v>958</v>
      </c>
      <c r="F862" s="123"/>
      <c r="G862" s="125">
        <v>753</v>
      </c>
      <c r="H862" s="126">
        <v>753</v>
      </c>
      <c r="I862" s="127">
        <f t="shared" si="26"/>
        <v>100</v>
      </c>
    </row>
    <row r="863" spans="1:9" ht="90">
      <c r="A863" s="128">
        <f t="shared" si="27"/>
        <v>851</v>
      </c>
      <c r="B863" s="129" t="s">
        <v>959</v>
      </c>
      <c r="C863" s="123" t="s">
        <v>184</v>
      </c>
      <c r="D863" s="123" t="s">
        <v>76</v>
      </c>
      <c r="E863" s="123" t="s">
        <v>960</v>
      </c>
      <c r="F863" s="123"/>
      <c r="G863" s="125">
        <v>651</v>
      </c>
      <c r="H863" s="125">
        <v>651</v>
      </c>
      <c r="I863" s="127">
        <f t="shared" si="26"/>
        <v>100</v>
      </c>
    </row>
    <row r="864" spans="1:9" ht="22.5">
      <c r="A864" s="128">
        <f t="shared" si="27"/>
        <v>852</v>
      </c>
      <c r="B864" s="124" t="s">
        <v>483</v>
      </c>
      <c r="C864" s="123" t="s">
        <v>184</v>
      </c>
      <c r="D864" s="123" t="s">
        <v>76</v>
      </c>
      <c r="E864" s="123" t="s">
        <v>960</v>
      </c>
      <c r="F864" s="123" t="s">
        <v>484</v>
      </c>
      <c r="G864" s="125">
        <v>512</v>
      </c>
      <c r="H864" s="125">
        <v>512</v>
      </c>
      <c r="I864" s="127">
        <f t="shared" si="26"/>
        <v>100</v>
      </c>
    </row>
    <row r="865" spans="1:9" ht="33.75">
      <c r="A865" s="128">
        <f t="shared" si="27"/>
        <v>853</v>
      </c>
      <c r="B865" s="124" t="s">
        <v>485</v>
      </c>
      <c r="C865" s="123" t="s">
        <v>184</v>
      </c>
      <c r="D865" s="123" t="s">
        <v>76</v>
      </c>
      <c r="E865" s="123" t="s">
        <v>960</v>
      </c>
      <c r="F865" s="123" t="s">
        <v>486</v>
      </c>
      <c r="G865" s="125">
        <v>512</v>
      </c>
      <c r="H865" s="125">
        <v>512</v>
      </c>
      <c r="I865" s="127">
        <f t="shared" si="26"/>
        <v>100</v>
      </c>
    </row>
    <row r="866" spans="1:9" ht="22.5">
      <c r="A866" s="128">
        <f t="shared" si="27"/>
        <v>854</v>
      </c>
      <c r="B866" s="124" t="s">
        <v>737</v>
      </c>
      <c r="C866" s="123" t="s">
        <v>184</v>
      </c>
      <c r="D866" s="123" t="s">
        <v>76</v>
      </c>
      <c r="E866" s="123" t="s">
        <v>960</v>
      </c>
      <c r="F866" s="123" t="s">
        <v>738</v>
      </c>
      <c r="G866" s="125">
        <v>139</v>
      </c>
      <c r="H866" s="125">
        <v>139</v>
      </c>
      <c r="I866" s="127">
        <f t="shared" si="26"/>
        <v>100</v>
      </c>
    </row>
    <row r="867" spans="1:9" ht="11.25">
      <c r="A867" s="128">
        <f t="shared" si="27"/>
        <v>855</v>
      </c>
      <c r="B867" s="124" t="s">
        <v>821</v>
      </c>
      <c r="C867" s="123" t="s">
        <v>184</v>
      </c>
      <c r="D867" s="123" t="s">
        <v>76</v>
      </c>
      <c r="E867" s="123" t="s">
        <v>960</v>
      </c>
      <c r="F867" s="123" t="s">
        <v>822</v>
      </c>
      <c r="G867" s="125">
        <v>139</v>
      </c>
      <c r="H867" s="125">
        <v>139</v>
      </c>
      <c r="I867" s="127">
        <f t="shared" si="26"/>
        <v>100</v>
      </c>
    </row>
    <row r="868" spans="1:9" ht="135">
      <c r="A868" s="128">
        <f t="shared" si="27"/>
        <v>856</v>
      </c>
      <c r="B868" s="129" t="s">
        <v>961</v>
      </c>
      <c r="C868" s="123" t="s">
        <v>184</v>
      </c>
      <c r="D868" s="123" t="s">
        <v>76</v>
      </c>
      <c r="E868" s="123" t="s">
        <v>962</v>
      </c>
      <c r="F868" s="123"/>
      <c r="G868" s="125">
        <v>102</v>
      </c>
      <c r="H868" s="125">
        <v>102</v>
      </c>
      <c r="I868" s="127">
        <f t="shared" si="26"/>
        <v>100</v>
      </c>
    </row>
    <row r="869" spans="1:9" ht="22.5">
      <c r="A869" s="128">
        <f t="shared" si="27"/>
        <v>857</v>
      </c>
      <c r="B869" s="124" t="s">
        <v>737</v>
      </c>
      <c r="C869" s="123" t="s">
        <v>184</v>
      </c>
      <c r="D869" s="123" t="s">
        <v>76</v>
      </c>
      <c r="E869" s="123" t="s">
        <v>962</v>
      </c>
      <c r="F869" s="123" t="s">
        <v>738</v>
      </c>
      <c r="G869" s="125">
        <v>102</v>
      </c>
      <c r="H869" s="125">
        <v>102</v>
      </c>
      <c r="I869" s="127">
        <f t="shared" si="26"/>
        <v>100</v>
      </c>
    </row>
    <row r="870" spans="1:9" ht="11.25">
      <c r="A870" s="128">
        <f t="shared" si="27"/>
        <v>858</v>
      </c>
      <c r="B870" s="124" t="s">
        <v>821</v>
      </c>
      <c r="C870" s="123" t="s">
        <v>184</v>
      </c>
      <c r="D870" s="123" t="s">
        <v>76</v>
      </c>
      <c r="E870" s="123" t="s">
        <v>962</v>
      </c>
      <c r="F870" s="123" t="s">
        <v>822</v>
      </c>
      <c r="G870" s="125">
        <v>102</v>
      </c>
      <c r="H870" s="125">
        <v>102</v>
      </c>
      <c r="I870" s="127">
        <f t="shared" si="26"/>
        <v>100</v>
      </c>
    </row>
    <row r="871" spans="1:9" ht="11.25">
      <c r="A871" s="128">
        <f t="shared" si="27"/>
        <v>859</v>
      </c>
      <c r="B871" s="124" t="s">
        <v>224</v>
      </c>
      <c r="C871" s="123" t="s">
        <v>184</v>
      </c>
      <c r="D871" s="123" t="s">
        <v>225</v>
      </c>
      <c r="E871" s="123"/>
      <c r="F871" s="123"/>
      <c r="G871" s="125">
        <v>6778.1</v>
      </c>
      <c r="H871" s="125">
        <v>6778.1</v>
      </c>
      <c r="I871" s="127">
        <f t="shared" si="26"/>
        <v>100</v>
      </c>
    </row>
    <row r="872" spans="1:9" ht="22.5">
      <c r="A872" s="128">
        <f t="shared" si="27"/>
        <v>860</v>
      </c>
      <c r="B872" s="124" t="s">
        <v>888</v>
      </c>
      <c r="C872" s="123" t="s">
        <v>184</v>
      </c>
      <c r="D872" s="123" t="s">
        <v>225</v>
      </c>
      <c r="E872" s="123" t="s">
        <v>889</v>
      </c>
      <c r="F872" s="123"/>
      <c r="G872" s="125">
        <v>6778.1</v>
      </c>
      <c r="H872" s="125">
        <v>6778.1</v>
      </c>
      <c r="I872" s="127">
        <f t="shared" si="26"/>
        <v>100</v>
      </c>
    </row>
    <row r="873" spans="1:9" ht="33.75">
      <c r="A873" s="128">
        <f t="shared" si="27"/>
        <v>861</v>
      </c>
      <c r="B873" s="124" t="s">
        <v>845</v>
      </c>
      <c r="C873" s="123" t="s">
        <v>184</v>
      </c>
      <c r="D873" s="123" t="s">
        <v>225</v>
      </c>
      <c r="E873" s="123" t="s">
        <v>958</v>
      </c>
      <c r="F873" s="123"/>
      <c r="G873" s="125">
        <v>6778.1</v>
      </c>
      <c r="H873" s="125">
        <v>6778.1</v>
      </c>
      <c r="I873" s="127">
        <f t="shared" si="26"/>
        <v>100</v>
      </c>
    </row>
    <row r="874" spans="1:9" ht="90">
      <c r="A874" s="128">
        <f t="shared" si="27"/>
        <v>862</v>
      </c>
      <c r="B874" s="129" t="s">
        <v>963</v>
      </c>
      <c r="C874" s="123" t="s">
        <v>184</v>
      </c>
      <c r="D874" s="123" t="s">
        <v>225</v>
      </c>
      <c r="E874" s="123" t="s">
        <v>964</v>
      </c>
      <c r="F874" s="123"/>
      <c r="G874" s="125">
        <v>6778.1</v>
      </c>
      <c r="H874" s="125">
        <v>6778.1</v>
      </c>
      <c r="I874" s="127">
        <f t="shared" si="26"/>
        <v>100</v>
      </c>
    </row>
    <row r="875" spans="1:9" ht="56.25">
      <c r="A875" s="128">
        <f t="shared" si="27"/>
        <v>863</v>
      </c>
      <c r="B875" s="124" t="s">
        <v>478</v>
      </c>
      <c r="C875" s="123" t="s">
        <v>184</v>
      </c>
      <c r="D875" s="123" t="s">
        <v>225</v>
      </c>
      <c r="E875" s="123" t="s">
        <v>964</v>
      </c>
      <c r="F875" s="123" t="s">
        <v>479</v>
      </c>
      <c r="G875" s="125">
        <v>6157.9</v>
      </c>
      <c r="H875" s="125">
        <v>6157.9</v>
      </c>
      <c r="I875" s="127">
        <f t="shared" si="26"/>
        <v>100</v>
      </c>
    </row>
    <row r="876" spans="1:9" ht="22.5">
      <c r="A876" s="128">
        <f t="shared" si="27"/>
        <v>864</v>
      </c>
      <c r="B876" s="124" t="s">
        <v>480</v>
      </c>
      <c r="C876" s="123" t="s">
        <v>184</v>
      </c>
      <c r="D876" s="123" t="s">
        <v>225</v>
      </c>
      <c r="E876" s="123" t="s">
        <v>964</v>
      </c>
      <c r="F876" s="123" t="s">
        <v>200</v>
      </c>
      <c r="G876" s="125">
        <v>6157.9</v>
      </c>
      <c r="H876" s="125">
        <v>6157.9</v>
      </c>
      <c r="I876" s="127">
        <f t="shared" si="26"/>
        <v>100</v>
      </c>
    </row>
    <row r="877" spans="1:9" ht="22.5">
      <c r="A877" s="128">
        <f t="shared" si="27"/>
        <v>865</v>
      </c>
      <c r="B877" s="124" t="s">
        <v>483</v>
      </c>
      <c r="C877" s="123" t="s">
        <v>184</v>
      </c>
      <c r="D877" s="123" t="s">
        <v>225</v>
      </c>
      <c r="E877" s="123" t="s">
        <v>964</v>
      </c>
      <c r="F877" s="123" t="s">
        <v>484</v>
      </c>
      <c r="G877" s="125">
        <v>571.5</v>
      </c>
      <c r="H877" s="125">
        <v>571.5</v>
      </c>
      <c r="I877" s="127">
        <f t="shared" si="26"/>
        <v>100</v>
      </c>
    </row>
    <row r="878" spans="1:9" ht="33.75">
      <c r="A878" s="128">
        <f t="shared" si="27"/>
        <v>866</v>
      </c>
      <c r="B878" s="124" t="s">
        <v>485</v>
      </c>
      <c r="C878" s="123" t="s">
        <v>184</v>
      </c>
      <c r="D878" s="123" t="s">
        <v>225</v>
      </c>
      <c r="E878" s="123" t="s">
        <v>964</v>
      </c>
      <c r="F878" s="123" t="s">
        <v>486</v>
      </c>
      <c r="G878" s="125">
        <v>571.5</v>
      </c>
      <c r="H878" s="125">
        <v>571.5</v>
      </c>
      <c r="I878" s="127">
        <f t="shared" si="26"/>
        <v>100</v>
      </c>
    </row>
    <row r="879" spans="1:9" ht="22.5">
      <c r="A879" s="128">
        <f t="shared" si="27"/>
        <v>867</v>
      </c>
      <c r="B879" s="124" t="s">
        <v>737</v>
      </c>
      <c r="C879" s="123" t="s">
        <v>184</v>
      </c>
      <c r="D879" s="123" t="s">
        <v>225</v>
      </c>
      <c r="E879" s="123" t="s">
        <v>964</v>
      </c>
      <c r="F879" s="123" t="s">
        <v>738</v>
      </c>
      <c r="G879" s="125">
        <v>48.6</v>
      </c>
      <c r="H879" s="125">
        <v>48.6</v>
      </c>
      <c r="I879" s="127">
        <f t="shared" si="26"/>
        <v>100</v>
      </c>
    </row>
    <row r="880" spans="1:9" ht="22.5">
      <c r="A880" s="128">
        <f t="shared" si="27"/>
        <v>868</v>
      </c>
      <c r="B880" s="124" t="s">
        <v>739</v>
      </c>
      <c r="C880" s="123" t="s">
        <v>184</v>
      </c>
      <c r="D880" s="123" t="s">
        <v>225</v>
      </c>
      <c r="E880" s="123" t="s">
        <v>964</v>
      </c>
      <c r="F880" s="123" t="s">
        <v>740</v>
      </c>
      <c r="G880" s="125">
        <v>48.6</v>
      </c>
      <c r="H880" s="125">
        <v>48.6</v>
      </c>
      <c r="I880" s="127">
        <f t="shared" si="26"/>
        <v>100</v>
      </c>
    </row>
    <row r="881" spans="1:9" ht="11.25">
      <c r="A881" s="128">
        <f t="shared" si="27"/>
        <v>869</v>
      </c>
      <c r="B881" s="133" t="s">
        <v>965</v>
      </c>
      <c r="C881" s="134"/>
      <c r="D881" s="134"/>
      <c r="E881" s="134"/>
      <c r="F881" s="135"/>
      <c r="G881" s="136">
        <v>859374.5</v>
      </c>
      <c r="H881" s="137">
        <v>817231.9</v>
      </c>
      <c r="I881" s="138">
        <f t="shared" si="26"/>
        <v>95.09613096502166</v>
      </c>
    </row>
  </sheetData>
  <sheetProtection/>
  <mergeCells count="15">
    <mergeCell ref="B1:I1"/>
    <mergeCell ref="B2:I2"/>
    <mergeCell ref="B3:I3"/>
    <mergeCell ref="A6:I6"/>
    <mergeCell ref="B7:D7"/>
    <mergeCell ref="E7:G7"/>
    <mergeCell ref="E10:E11"/>
    <mergeCell ref="F10:F11"/>
    <mergeCell ref="G10:G11"/>
    <mergeCell ref="H10:H11"/>
    <mergeCell ref="I10:I11"/>
    <mergeCell ref="A10:A11"/>
    <mergeCell ref="B10:B11"/>
    <mergeCell ref="C10:C11"/>
    <mergeCell ref="D10:D11"/>
  </mergeCells>
  <printOptions/>
  <pageMargins left="0.7086614173228347" right="0.3937007874015748" top="0.3937007874015748" bottom="0.3937007874015748"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CCFF"/>
  </sheetPr>
  <dimension ref="A1:I1095"/>
  <sheetViews>
    <sheetView zoomScalePageLayoutView="0" workbookViewId="0" topLeftCell="A1">
      <selection activeCell="A4" sqref="A4"/>
    </sheetView>
  </sheetViews>
  <sheetFormatPr defaultColWidth="9.00390625" defaultRowHeight="12.75" outlineLevelRow="6"/>
  <cols>
    <col min="1" max="1" width="4.625" style="156" customWidth="1"/>
    <col min="2" max="2" width="40.00390625" style="156" customWidth="1"/>
    <col min="3" max="4" width="7.75390625" style="156" customWidth="1"/>
    <col min="5" max="5" width="8.25390625" style="156" customWidth="1"/>
    <col min="6" max="7" width="9.25390625" style="156" customWidth="1"/>
    <col min="8" max="8" width="6.25390625" style="156" customWidth="1"/>
    <col min="9" max="16384" width="9.125" style="156" customWidth="1"/>
  </cols>
  <sheetData>
    <row r="1" spans="1:8" ht="12.75">
      <c r="A1" s="168" t="s">
        <v>977</v>
      </c>
      <c r="B1" s="168"/>
      <c r="C1" s="168"/>
      <c r="D1" s="168"/>
      <c r="E1" s="168"/>
      <c r="F1" s="168"/>
      <c r="G1" s="168"/>
      <c r="H1" s="168"/>
    </row>
    <row r="2" spans="1:8" ht="12.75">
      <c r="A2" s="168" t="s">
        <v>217</v>
      </c>
      <c r="B2" s="168"/>
      <c r="C2" s="168"/>
      <c r="D2" s="168"/>
      <c r="E2" s="168"/>
      <c r="F2" s="168"/>
      <c r="G2" s="168"/>
      <c r="H2" s="168"/>
    </row>
    <row r="3" spans="1:8" ht="12.75">
      <c r="A3" s="168" t="s">
        <v>979</v>
      </c>
      <c r="B3" s="168"/>
      <c r="C3" s="168"/>
      <c r="D3" s="168"/>
      <c r="E3" s="168"/>
      <c r="F3" s="168"/>
      <c r="G3" s="168"/>
      <c r="H3" s="168"/>
    </row>
    <row r="4" spans="1:4" ht="11.25">
      <c r="A4" s="157"/>
      <c r="B4" s="157"/>
      <c r="C4" s="157"/>
      <c r="D4" s="157"/>
    </row>
    <row r="5" spans="1:7" ht="11.25">
      <c r="A5" s="190"/>
      <c r="B5" s="190"/>
      <c r="C5" s="190"/>
      <c r="D5" s="190"/>
      <c r="E5" s="190"/>
      <c r="F5" s="158"/>
      <c r="G5" s="158"/>
    </row>
    <row r="6" spans="1:7" ht="11.25">
      <c r="A6" s="158"/>
      <c r="B6" s="158"/>
      <c r="C6" s="158"/>
      <c r="D6" s="158"/>
      <c r="E6" s="158"/>
      <c r="F6" s="158"/>
      <c r="G6" s="158"/>
    </row>
    <row r="7" spans="1:8" ht="12.75" customHeight="1">
      <c r="A7" s="189" t="s">
        <v>970</v>
      </c>
      <c r="B7" s="189"/>
      <c r="C7" s="189"/>
      <c r="D7" s="189"/>
      <c r="E7" s="189"/>
      <c r="F7" s="189"/>
      <c r="G7" s="189"/>
      <c r="H7" s="189"/>
    </row>
    <row r="8" spans="1:8" ht="14.25" customHeight="1">
      <c r="A8" s="189" t="s">
        <v>971</v>
      </c>
      <c r="B8" s="189"/>
      <c r="C8" s="189"/>
      <c r="D8" s="189"/>
      <c r="E8" s="189"/>
      <c r="F8" s="189"/>
      <c r="G8" s="189"/>
      <c r="H8" s="189"/>
    </row>
    <row r="9" spans="1:8" ht="14.25" customHeight="1">
      <c r="A9" s="189" t="s">
        <v>972</v>
      </c>
      <c r="B9" s="189"/>
      <c r="C9" s="189"/>
      <c r="D9" s="189"/>
      <c r="E9" s="189"/>
      <c r="F9" s="189"/>
      <c r="G9" s="189"/>
      <c r="H9" s="189"/>
    </row>
    <row r="10" spans="1:9" ht="14.25" customHeight="1">
      <c r="A10" s="189" t="s">
        <v>427</v>
      </c>
      <c r="B10" s="189"/>
      <c r="C10" s="189"/>
      <c r="D10" s="189"/>
      <c r="E10" s="189"/>
      <c r="F10" s="189"/>
      <c r="G10" s="189"/>
      <c r="H10" s="189"/>
      <c r="I10" s="159"/>
    </row>
    <row r="11" spans="1:8" ht="11.25">
      <c r="A11" s="158"/>
      <c r="B11" s="158"/>
      <c r="C11" s="158"/>
      <c r="D11" s="158"/>
      <c r="E11" s="158"/>
      <c r="F11" s="158"/>
      <c r="G11" s="158"/>
      <c r="H11" s="158"/>
    </row>
    <row r="12" spans="1:8" ht="11.25">
      <c r="A12" s="158"/>
      <c r="B12" s="158"/>
      <c r="C12" s="158"/>
      <c r="D12" s="158"/>
      <c r="E12" s="158"/>
      <c r="F12" s="158"/>
      <c r="G12" s="158"/>
      <c r="H12" s="158"/>
    </row>
    <row r="13" spans="1:8" ht="12.75" customHeight="1">
      <c r="A13" s="160"/>
      <c r="B13" s="160"/>
      <c r="C13" s="160"/>
      <c r="D13" s="160"/>
      <c r="E13" s="160"/>
      <c r="F13" s="160"/>
      <c r="G13" s="188" t="s">
        <v>12</v>
      </c>
      <c r="H13" s="188"/>
    </row>
    <row r="14" spans="1:8" ht="33.75">
      <c r="A14" s="123" t="s">
        <v>973</v>
      </c>
      <c r="B14" s="161" t="s">
        <v>974</v>
      </c>
      <c r="C14" s="161" t="s">
        <v>975</v>
      </c>
      <c r="D14" s="161" t="s">
        <v>294</v>
      </c>
      <c r="E14" s="161" t="s">
        <v>462</v>
      </c>
      <c r="F14" s="161" t="s">
        <v>369</v>
      </c>
      <c r="G14" s="161" t="s">
        <v>967</v>
      </c>
      <c r="H14" s="162" t="s">
        <v>471</v>
      </c>
    </row>
    <row r="15" spans="1:8" ht="11.25">
      <c r="A15" s="123" t="s">
        <v>295</v>
      </c>
      <c r="B15" s="123" t="s">
        <v>296</v>
      </c>
      <c r="C15" s="123" t="s">
        <v>297</v>
      </c>
      <c r="D15" s="123" t="s">
        <v>298</v>
      </c>
      <c r="E15" s="123" t="s">
        <v>299</v>
      </c>
      <c r="F15" s="123" t="s">
        <v>300</v>
      </c>
      <c r="G15" s="123" t="s">
        <v>95</v>
      </c>
      <c r="H15" s="122">
        <v>8</v>
      </c>
    </row>
    <row r="16" spans="1:8" ht="17.25" customHeight="1">
      <c r="A16" s="135" t="s">
        <v>295</v>
      </c>
      <c r="B16" s="164" t="s">
        <v>757</v>
      </c>
      <c r="C16" s="135" t="s">
        <v>758</v>
      </c>
      <c r="D16" s="135"/>
      <c r="E16" s="135"/>
      <c r="F16" s="136">
        <v>501917.3</v>
      </c>
      <c r="G16" s="136">
        <v>493118.6</v>
      </c>
      <c r="H16" s="138">
        <f>G16/F16*100</f>
        <v>98.24698212235361</v>
      </c>
    </row>
    <row r="17" spans="1:8" ht="22.5" outlineLevel="1">
      <c r="A17" s="128">
        <f>A16+1</f>
        <v>2</v>
      </c>
      <c r="B17" s="124" t="s">
        <v>759</v>
      </c>
      <c r="C17" s="123" t="s">
        <v>760</v>
      </c>
      <c r="D17" s="123"/>
      <c r="E17" s="123"/>
      <c r="F17" s="125">
        <v>472880.1</v>
      </c>
      <c r="G17" s="125">
        <v>464822.2</v>
      </c>
      <c r="H17" s="127">
        <f aca="true" t="shared" si="0" ref="H17:H80">G17/F17*100</f>
        <v>98.29599511588668</v>
      </c>
    </row>
    <row r="18" spans="1:8" ht="78.75" outlineLevel="2">
      <c r="A18" s="128">
        <f aca="true" t="shared" si="1" ref="A18:A81">A17+1</f>
        <v>3</v>
      </c>
      <c r="B18" s="129" t="s">
        <v>761</v>
      </c>
      <c r="C18" s="123" t="s">
        <v>762</v>
      </c>
      <c r="D18" s="123"/>
      <c r="E18" s="123"/>
      <c r="F18" s="125">
        <v>11807.4</v>
      </c>
      <c r="G18" s="125">
        <v>11657.6</v>
      </c>
      <c r="H18" s="127">
        <f t="shared" si="0"/>
        <v>98.73130409743042</v>
      </c>
    </row>
    <row r="19" spans="1:8" ht="11.25" outlineLevel="3">
      <c r="A19" s="128">
        <f t="shared" si="1"/>
        <v>4</v>
      </c>
      <c r="B19" s="124" t="s">
        <v>468</v>
      </c>
      <c r="C19" s="123" t="s">
        <v>762</v>
      </c>
      <c r="D19" s="123"/>
      <c r="E19" s="123" t="s">
        <v>67</v>
      </c>
      <c r="F19" s="125">
        <v>11807.4</v>
      </c>
      <c r="G19" s="125">
        <v>11657.6</v>
      </c>
      <c r="H19" s="127">
        <f t="shared" si="0"/>
        <v>98.73130409743042</v>
      </c>
    </row>
    <row r="20" spans="1:8" ht="11.25" outlineLevel="4">
      <c r="A20" s="128">
        <f t="shared" si="1"/>
        <v>5</v>
      </c>
      <c r="B20" s="124" t="s">
        <v>101</v>
      </c>
      <c r="C20" s="123" t="s">
        <v>762</v>
      </c>
      <c r="D20" s="123"/>
      <c r="E20" s="123" t="s">
        <v>102</v>
      </c>
      <c r="F20" s="125">
        <v>5337.1</v>
      </c>
      <c r="G20" s="125">
        <v>5198.4</v>
      </c>
      <c r="H20" s="127">
        <f t="shared" si="0"/>
        <v>97.40121039515842</v>
      </c>
    </row>
    <row r="21" spans="1:8" ht="60.75" customHeight="1" outlineLevel="5">
      <c r="A21" s="128">
        <f t="shared" si="1"/>
        <v>6</v>
      </c>
      <c r="B21" s="124" t="s">
        <v>478</v>
      </c>
      <c r="C21" s="123" t="s">
        <v>762</v>
      </c>
      <c r="D21" s="123" t="s">
        <v>479</v>
      </c>
      <c r="E21" s="123" t="s">
        <v>102</v>
      </c>
      <c r="F21" s="125">
        <v>3249.9</v>
      </c>
      <c r="G21" s="125">
        <v>3245.9</v>
      </c>
      <c r="H21" s="127">
        <f t="shared" si="0"/>
        <v>99.8769192898243</v>
      </c>
    </row>
    <row r="22" spans="1:8" ht="11.25" outlineLevel="6">
      <c r="A22" s="128">
        <f t="shared" si="1"/>
        <v>7</v>
      </c>
      <c r="B22" s="124" t="s">
        <v>666</v>
      </c>
      <c r="C22" s="123" t="s">
        <v>762</v>
      </c>
      <c r="D22" s="123" t="s">
        <v>244</v>
      </c>
      <c r="E22" s="123" t="s">
        <v>102</v>
      </c>
      <c r="F22" s="125">
        <v>3249.9</v>
      </c>
      <c r="G22" s="125">
        <v>3245.9</v>
      </c>
      <c r="H22" s="127">
        <f t="shared" si="0"/>
        <v>99.8769192898243</v>
      </c>
    </row>
    <row r="23" spans="1:8" ht="22.5" outlineLevel="5">
      <c r="A23" s="128">
        <f t="shared" si="1"/>
        <v>8</v>
      </c>
      <c r="B23" s="124" t="s">
        <v>685</v>
      </c>
      <c r="C23" s="123" t="s">
        <v>762</v>
      </c>
      <c r="D23" s="123" t="s">
        <v>686</v>
      </c>
      <c r="E23" s="123" t="s">
        <v>102</v>
      </c>
      <c r="F23" s="125">
        <v>2087.2</v>
      </c>
      <c r="G23" s="125">
        <v>1952.5</v>
      </c>
      <c r="H23" s="127">
        <f t="shared" si="0"/>
        <v>93.5463779225757</v>
      </c>
    </row>
    <row r="24" spans="1:8" ht="11.25" outlineLevel="6">
      <c r="A24" s="128">
        <f t="shared" si="1"/>
        <v>9</v>
      </c>
      <c r="B24" s="124" t="s">
        <v>687</v>
      </c>
      <c r="C24" s="123" t="s">
        <v>762</v>
      </c>
      <c r="D24" s="123" t="s">
        <v>688</v>
      </c>
      <c r="E24" s="123" t="s">
        <v>102</v>
      </c>
      <c r="F24" s="125">
        <v>2087.2</v>
      </c>
      <c r="G24" s="125">
        <v>1952.5</v>
      </c>
      <c r="H24" s="127">
        <f t="shared" si="0"/>
        <v>93.5463779225757</v>
      </c>
    </row>
    <row r="25" spans="1:8" ht="11.25" outlineLevel="4">
      <c r="A25" s="128">
        <f t="shared" si="1"/>
        <v>10</v>
      </c>
      <c r="B25" s="124" t="s">
        <v>103</v>
      </c>
      <c r="C25" s="123" t="s">
        <v>762</v>
      </c>
      <c r="D25" s="123"/>
      <c r="E25" s="123" t="s">
        <v>104</v>
      </c>
      <c r="F25" s="125">
        <v>6416.2</v>
      </c>
      <c r="G25" s="125">
        <v>6405.1</v>
      </c>
      <c r="H25" s="127">
        <f t="shared" si="0"/>
        <v>99.82700040522428</v>
      </c>
    </row>
    <row r="26" spans="1:8" ht="56.25" outlineLevel="5">
      <c r="A26" s="128">
        <f t="shared" si="1"/>
        <v>11</v>
      </c>
      <c r="B26" s="124" t="s">
        <v>478</v>
      </c>
      <c r="C26" s="123" t="s">
        <v>762</v>
      </c>
      <c r="D26" s="123" t="s">
        <v>479</v>
      </c>
      <c r="E26" s="123" t="s">
        <v>104</v>
      </c>
      <c r="F26" s="125">
        <v>776.5</v>
      </c>
      <c r="G26" s="125">
        <v>765.5</v>
      </c>
      <c r="H26" s="127">
        <f t="shared" si="0"/>
        <v>98.58338699291693</v>
      </c>
    </row>
    <row r="27" spans="1:8" ht="11.25" outlineLevel="6">
      <c r="A27" s="128">
        <f t="shared" si="1"/>
        <v>12</v>
      </c>
      <c r="B27" s="124" t="s">
        <v>666</v>
      </c>
      <c r="C27" s="123" t="s">
        <v>762</v>
      </c>
      <c r="D27" s="123" t="s">
        <v>244</v>
      </c>
      <c r="E27" s="123" t="s">
        <v>104</v>
      </c>
      <c r="F27" s="125">
        <v>776.5</v>
      </c>
      <c r="G27" s="125">
        <v>765.5</v>
      </c>
      <c r="H27" s="127">
        <f t="shared" si="0"/>
        <v>98.58338699291693</v>
      </c>
    </row>
    <row r="28" spans="1:8" ht="22.5" outlineLevel="5">
      <c r="A28" s="128">
        <f t="shared" si="1"/>
        <v>13</v>
      </c>
      <c r="B28" s="124" t="s">
        <v>685</v>
      </c>
      <c r="C28" s="123" t="s">
        <v>762</v>
      </c>
      <c r="D28" s="123" t="s">
        <v>686</v>
      </c>
      <c r="E28" s="123" t="s">
        <v>104</v>
      </c>
      <c r="F28" s="125">
        <v>5639.8</v>
      </c>
      <c r="G28" s="125">
        <v>5639.6</v>
      </c>
      <c r="H28" s="127">
        <f t="shared" si="0"/>
        <v>99.99645377495656</v>
      </c>
    </row>
    <row r="29" spans="1:8" ht="11.25" outlineLevel="6">
      <c r="A29" s="128">
        <f t="shared" si="1"/>
        <v>14</v>
      </c>
      <c r="B29" s="124" t="s">
        <v>687</v>
      </c>
      <c r="C29" s="123" t="s">
        <v>762</v>
      </c>
      <c r="D29" s="123" t="s">
        <v>688</v>
      </c>
      <c r="E29" s="123" t="s">
        <v>104</v>
      </c>
      <c r="F29" s="125">
        <v>5639.8</v>
      </c>
      <c r="G29" s="125">
        <v>5639.6</v>
      </c>
      <c r="H29" s="127">
        <f t="shared" si="0"/>
        <v>99.99645377495656</v>
      </c>
    </row>
    <row r="30" spans="1:8" ht="11.25" outlineLevel="4">
      <c r="A30" s="128">
        <f t="shared" si="1"/>
        <v>15</v>
      </c>
      <c r="B30" s="124" t="s">
        <v>105</v>
      </c>
      <c r="C30" s="123" t="s">
        <v>762</v>
      </c>
      <c r="D30" s="123"/>
      <c r="E30" s="123" t="s">
        <v>106</v>
      </c>
      <c r="F30" s="125">
        <v>54.1</v>
      </c>
      <c r="G30" s="125">
        <v>54.1</v>
      </c>
      <c r="H30" s="127">
        <f t="shared" si="0"/>
        <v>100</v>
      </c>
    </row>
    <row r="31" spans="1:8" ht="56.25" outlineLevel="5">
      <c r="A31" s="128">
        <f t="shared" si="1"/>
        <v>16</v>
      </c>
      <c r="B31" s="124" t="s">
        <v>478</v>
      </c>
      <c r="C31" s="123" t="s">
        <v>762</v>
      </c>
      <c r="D31" s="123" t="s">
        <v>479</v>
      </c>
      <c r="E31" s="123" t="s">
        <v>106</v>
      </c>
      <c r="F31" s="125">
        <v>54.1</v>
      </c>
      <c r="G31" s="125">
        <v>54.1</v>
      </c>
      <c r="H31" s="127">
        <f t="shared" si="0"/>
        <v>100</v>
      </c>
    </row>
    <row r="32" spans="1:8" ht="11.25" outlineLevel="6">
      <c r="A32" s="128">
        <f t="shared" si="1"/>
        <v>17</v>
      </c>
      <c r="B32" s="124" t="s">
        <v>666</v>
      </c>
      <c r="C32" s="123" t="s">
        <v>762</v>
      </c>
      <c r="D32" s="123" t="s">
        <v>244</v>
      </c>
      <c r="E32" s="123" t="s">
        <v>106</v>
      </c>
      <c r="F32" s="125">
        <v>54.1</v>
      </c>
      <c r="G32" s="125">
        <v>54.1</v>
      </c>
      <c r="H32" s="127">
        <f t="shared" si="0"/>
        <v>100</v>
      </c>
    </row>
    <row r="33" spans="1:8" ht="94.5" customHeight="1" outlineLevel="2">
      <c r="A33" s="128">
        <f t="shared" si="1"/>
        <v>18</v>
      </c>
      <c r="B33" s="129" t="s">
        <v>763</v>
      </c>
      <c r="C33" s="123" t="s">
        <v>764</v>
      </c>
      <c r="D33" s="123"/>
      <c r="E33" s="123"/>
      <c r="F33" s="125">
        <v>327.2</v>
      </c>
      <c r="G33" s="125">
        <v>326.6</v>
      </c>
      <c r="H33" s="127">
        <f t="shared" si="0"/>
        <v>99.81662591687042</v>
      </c>
    </row>
    <row r="34" spans="1:8" ht="11.25" outlineLevel="3">
      <c r="A34" s="128">
        <f t="shared" si="1"/>
        <v>19</v>
      </c>
      <c r="B34" s="124" t="s">
        <v>468</v>
      </c>
      <c r="C34" s="123" t="s">
        <v>764</v>
      </c>
      <c r="D34" s="123"/>
      <c r="E34" s="123" t="s">
        <v>67</v>
      </c>
      <c r="F34" s="125">
        <v>327.2</v>
      </c>
      <c r="G34" s="125">
        <v>326.6</v>
      </c>
      <c r="H34" s="127">
        <f t="shared" si="0"/>
        <v>99.81662591687042</v>
      </c>
    </row>
    <row r="35" spans="1:8" ht="11.25" outlineLevel="4">
      <c r="A35" s="128">
        <f t="shared" si="1"/>
        <v>20</v>
      </c>
      <c r="B35" s="124" t="s">
        <v>101</v>
      </c>
      <c r="C35" s="123" t="s">
        <v>764</v>
      </c>
      <c r="D35" s="123"/>
      <c r="E35" s="123" t="s">
        <v>102</v>
      </c>
      <c r="F35" s="125">
        <v>141.5</v>
      </c>
      <c r="G35" s="125">
        <v>141.5</v>
      </c>
      <c r="H35" s="127">
        <f t="shared" si="0"/>
        <v>100</v>
      </c>
    </row>
    <row r="36" spans="1:8" ht="56.25" outlineLevel="5">
      <c r="A36" s="128">
        <f t="shared" si="1"/>
        <v>21</v>
      </c>
      <c r="B36" s="124" t="s">
        <v>478</v>
      </c>
      <c r="C36" s="123" t="s">
        <v>764</v>
      </c>
      <c r="D36" s="123" t="s">
        <v>479</v>
      </c>
      <c r="E36" s="123" t="s">
        <v>102</v>
      </c>
      <c r="F36" s="125">
        <v>88.4</v>
      </c>
      <c r="G36" s="125">
        <v>88.4</v>
      </c>
      <c r="H36" s="127">
        <f t="shared" si="0"/>
        <v>100</v>
      </c>
    </row>
    <row r="37" spans="1:8" ht="11.25" outlineLevel="6">
      <c r="A37" s="128">
        <f t="shared" si="1"/>
        <v>22</v>
      </c>
      <c r="B37" s="124" t="s">
        <v>666</v>
      </c>
      <c r="C37" s="123" t="s">
        <v>764</v>
      </c>
      <c r="D37" s="123" t="s">
        <v>244</v>
      </c>
      <c r="E37" s="123" t="s">
        <v>102</v>
      </c>
      <c r="F37" s="125">
        <v>88.4</v>
      </c>
      <c r="G37" s="125">
        <v>88.4</v>
      </c>
      <c r="H37" s="127">
        <f t="shared" si="0"/>
        <v>100</v>
      </c>
    </row>
    <row r="38" spans="1:8" ht="22.5" outlineLevel="5">
      <c r="A38" s="128">
        <f t="shared" si="1"/>
        <v>23</v>
      </c>
      <c r="B38" s="124" t="s">
        <v>685</v>
      </c>
      <c r="C38" s="123" t="s">
        <v>764</v>
      </c>
      <c r="D38" s="123" t="s">
        <v>686</v>
      </c>
      <c r="E38" s="123" t="s">
        <v>102</v>
      </c>
      <c r="F38" s="125">
        <v>53.1</v>
      </c>
      <c r="G38" s="125">
        <v>53.1</v>
      </c>
      <c r="H38" s="127">
        <f t="shared" si="0"/>
        <v>100</v>
      </c>
    </row>
    <row r="39" spans="1:8" ht="11.25" outlineLevel="6">
      <c r="A39" s="128">
        <f t="shared" si="1"/>
        <v>24</v>
      </c>
      <c r="B39" s="124" t="s">
        <v>687</v>
      </c>
      <c r="C39" s="123" t="s">
        <v>764</v>
      </c>
      <c r="D39" s="123" t="s">
        <v>688</v>
      </c>
      <c r="E39" s="123" t="s">
        <v>102</v>
      </c>
      <c r="F39" s="125">
        <v>53.1</v>
      </c>
      <c r="G39" s="125">
        <v>53.1</v>
      </c>
      <c r="H39" s="127">
        <f t="shared" si="0"/>
        <v>100</v>
      </c>
    </row>
    <row r="40" spans="1:8" ht="11.25" outlineLevel="4">
      <c r="A40" s="128">
        <f t="shared" si="1"/>
        <v>25</v>
      </c>
      <c r="B40" s="124" t="s">
        <v>103</v>
      </c>
      <c r="C40" s="123" t="s">
        <v>764</v>
      </c>
      <c r="D40" s="123"/>
      <c r="E40" s="123" t="s">
        <v>104</v>
      </c>
      <c r="F40" s="125">
        <v>185.7</v>
      </c>
      <c r="G40" s="125">
        <v>185.1</v>
      </c>
      <c r="H40" s="127">
        <f t="shared" si="0"/>
        <v>99.67689822294022</v>
      </c>
    </row>
    <row r="41" spans="1:8" ht="56.25" outlineLevel="5">
      <c r="A41" s="128">
        <f t="shared" si="1"/>
        <v>26</v>
      </c>
      <c r="B41" s="124" t="s">
        <v>478</v>
      </c>
      <c r="C41" s="123" t="s">
        <v>764</v>
      </c>
      <c r="D41" s="123" t="s">
        <v>479</v>
      </c>
      <c r="E41" s="123" t="s">
        <v>104</v>
      </c>
      <c r="F41" s="125">
        <v>22.8</v>
      </c>
      <c r="G41" s="125">
        <v>22.2</v>
      </c>
      <c r="H41" s="127">
        <f t="shared" si="0"/>
        <v>97.36842105263158</v>
      </c>
    </row>
    <row r="42" spans="1:8" ht="11.25" outlineLevel="6">
      <c r="A42" s="128">
        <f t="shared" si="1"/>
        <v>27</v>
      </c>
      <c r="B42" s="124" t="s">
        <v>666</v>
      </c>
      <c r="C42" s="123" t="s">
        <v>764</v>
      </c>
      <c r="D42" s="123" t="s">
        <v>244</v>
      </c>
      <c r="E42" s="123" t="s">
        <v>104</v>
      </c>
      <c r="F42" s="125">
        <v>22.8</v>
      </c>
      <c r="G42" s="125">
        <v>22.2</v>
      </c>
      <c r="H42" s="127">
        <f t="shared" si="0"/>
        <v>97.36842105263158</v>
      </c>
    </row>
    <row r="43" spans="1:8" ht="22.5" outlineLevel="5">
      <c r="A43" s="128">
        <f t="shared" si="1"/>
        <v>28</v>
      </c>
      <c r="B43" s="124" t="s">
        <v>685</v>
      </c>
      <c r="C43" s="123" t="s">
        <v>764</v>
      </c>
      <c r="D43" s="123" t="s">
        <v>686</v>
      </c>
      <c r="E43" s="123" t="s">
        <v>104</v>
      </c>
      <c r="F43" s="125">
        <v>162.9</v>
      </c>
      <c r="G43" s="125">
        <v>162.9</v>
      </c>
      <c r="H43" s="127">
        <f t="shared" si="0"/>
        <v>100</v>
      </c>
    </row>
    <row r="44" spans="1:8" ht="11.25" outlineLevel="6">
      <c r="A44" s="128">
        <f t="shared" si="1"/>
        <v>29</v>
      </c>
      <c r="B44" s="124" t="s">
        <v>687</v>
      </c>
      <c r="C44" s="123" t="s">
        <v>764</v>
      </c>
      <c r="D44" s="123" t="s">
        <v>688</v>
      </c>
      <c r="E44" s="123" t="s">
        <v>104</v>
      </c>
      <c r="F44" s="125">
        <v>162.9</v>
      </c>
      <c r="G44" s="125">
        <v>162.9</v>
      </c>
      <c r="H44" s="127">
        <f t="shared" si="0"/>
        <v>100</v>
      </c>
    </row>
    <row r="45" spans="1:8" ht="56.25" outlineLevel="2">
      <c r="A45" s="128">
        <f t="shared" si="1"/>
        <v>30</v>
      </c>
      <c r="B45" s="124" t="s">
        <v>765</v>
      </c>
      <c r="C45" s="123" t="s">
        <v>766</v>
      </c>
      <c r="D45" s="123"/>
      <c r="E45" s="123"/>
      <c r="F45" s="125">
        <v>12176.3</v>
      </c>
      <c r="G45" s="125">
        <v>12176.3</v>
      </c>
      <c r="H45" s="127">
        <f t="shared" si="0"/>
        <v>100</v>
      </c>
    </row>
    <row r="46" spans="1:8" ht="11.25" outlineLevel="3">
      <c r="A46" s="128">
        <f t="shared" si="1"/>
        <v>31</v>
      </c>
      <c r="B46" s="124" t="s">
        <v>468</v>
      </c>
      <c r="C46" s="123" t="s">
        <v>766</v>
      </c>
      <c r="D46" s="123"/>
      <c r="E46" s="123" t="s">
        <v>67</v>
      </c>
      <c r="F46" s="125">
        <v>12176.3</v>
      </c>
      <c r="G46" s="125">
        <v>12176.3</v>
      </c>
      <c r="H46" s="127">
        <f t="shared" si="0"/>
        <v>100</v>
      </c>
    </row>
    <row r="47" spans="1:8" ht="11.25" outlineLevel="4">
      <c r="A47" s="128">
        <f t="shared" si="1"/>
        <v>32</v>
      </c>
      <c r="B47" s="124" t="s">
        <v>101</v>
      </c>
      <c r="C47" s="123" t="s">
        <v>766</v>
      </c>
      <c r="D47" s="123"/>
      <c r="E47" s="123" t="s">
        <v>102</v>
      </c>
      <c r="F47" s="125">
        <v>12176.3</v>
      </c>
      <c r="G47" s="125">
        <v>12176.3</v>
      </c>
      <c r="H47" s="127">
        <f t="shared" si="0"/>
        <v>100</v>
      </c>
    </row>
    <row r="48" spans="1:8" ht="22.5" outlineLevel="5">
      <c r="A48" s="128">
        <f t="shared" si="1"/>
        <v>33</v>
      </c>
      <c r="B48" s="124" t="s">
        <v>685</v>
      </c>
      <c r="C48" s="123" t="s">
        <v>766</v>
      </c>
      <c r="D48" s="123" t="s">
        <v>686</v>
      </c>
      <c r="E48" s="123" t="s">
        <v>102</v>
      </c>
      <c r="F48" s="125">
        <v>12176.3</v>
      </c>
      <c r="G48" s="125">
        <v>12176.3</v>
      </c>
      <c r="H48" s="127">
        <f t="shared" si="0"/>
        <v>100</v>
      </c>
    </row>
    <row r="49" spans="1:8" ht="11.25" outlineLevel="6">
      <c r="A49" s="128">
        <f t="shared" si="1"/>
        <v>34</v>
      </c>
      <c r="B49" s="124" t="s">
        <v>687</v>
      </c>
      <c r="C49" s="123" t="s">
        <v>766</v>
      </c>
      <c r="D49" s="123" t="s">
        <v>688</v>
      </c>
      <c r="E49" s="123" t="s">
        <v>102</v>
      </c>
      <c r="F49" s="125">
        <v>12176.3</v>
      </c>
      <c r="G49" s="125">
        <v>12176.3</v>
      </c>
      <c r="H49" s="127">
        <f t="shared" si="0"/>
        <v>100</v>
      </c>
    </row>
    <row r="50" spans="1:8" ht="135" outlineLevel="2">
      <c r="A50" s="128">
        <f t="shared" si="1"/>
        <v>35</v>
      </c>
      <c r="B50" s="129" t="s">
        <v>767</v>
      </c>
      <c r="C50" s="123" t="s">
        <v>768</v>
      </c>
      <c r="D50" s="123"/>
      <c r="E50" s="123"/>
      <c r="F50" s="125">
        <v>2696.3</v>
      </c>
      <c r="G50" s="125">
        <v>2696.2</v>
      </c>
      <c r="H50" s="127">
        <f t="shared" si="0"/>
        <v>99.99629121388568</v>
      </c>
    </row>
    <row r="51" spans="1:8" ht="11.25" outlineLevel="3">
      <c r="A51" s="128">
        <f t="shared" si="1"/>
        <v>36</v>
      </c>
      <c r="B51" s="124" t="s">
        <v>468</v>
      </c>
      <c r="C51" s="123" t="s">
        <v>768</v>
      </c>
      <c r="D51" s="123"/>
      <c r="E51" s="123" t="s">
        <v>67</v>
      </c>
      <c r="F51" s="125">
        <v>2696.3</v>
      </c>
      <c r="G51" s="125">
        <v>2696.2</v>
      </c>
      <c r="H51" s="127">
        <f t="shared" si="0"/>
        <v>99.99629121388568</v>
      </c>
    </row>
    <row r="52" spans="1:8" ht="11.25" outlineLevel="4">
      <c r="A52" s="128">
        <f t="shared" si="1"/>
        <v>37</v>
      </c>
      <c r="B52" s="124" t="s">
        <v>101</v>
      </c>
      <c r="C52" s="123" t="s">
        <v>768</v>
      </c>
      <c r="D52" s="123"/>
      <c r="E52" s="123" t="s">
        <v>102</v>
      </c>
      <c r="F52" s="125">
        <v>2696.3</v>
      </c>
      <c r="G52" s="125">
        <v>2696.2</v>
      </c>
      <c r="H52" s="127">
        <f t="shared" si="0"/>
        <v>99.99629121388568</v>
      </c>
    </row>
    <row r="53" spans="1:8" ht="22.5" outlineLevel="5">
      <c r="A53" s="128">
        <f t="shared" si="1"/>
        <v>38</v>
      </c>
      <c r="B53" s="124" t="s">
        <v>483</v>
      </c>
      <c r="C53" s="123" t="s">
        <v>768</v>
      </c>
      <c r="D53" s="123" t="s">
        <v>484</v>
      </c>
      <c r="E53" s="123" t="s">
        <v>102</v>
      </c>
      <c r="F53" s="125">
        <v>924.7</v>
      </c>
      <c r="G53" s="125">
        <v>924.7</v>
      </c>
      <c r="H53" s="127">
        <f t="shared" si="0"/>
        <v>100</v>
      </c>
    </row>
    <row r="54" spans="1:8" ht="22.5" outlineLevel="6">
      <c r="A54" s="128">
        <f t="shared" si="1"/>
        <v>39</v>
      </c>
      <c r="B54" s="124" t="s">
        <v>485</v>
      </c>
      <c r="C54" s="123" t="s">
        <v>768</v>
      </c>
      <c r="D54" s="123" t="s">
        <v>486</v>
      </c>
      <c r="E54" s="123" t="s">
        <v>102</v>
      </c>
      <c r="F54" s="125">
        <v>924.7</v>
      </c>
      <c r="G54" s="125">
        <v>924.7</v>
      </c>
      <c r="H54" s="127">
        <f t="shared" si="0"/>
        <v>100</v>
      </c>
    </row>
    <row r="55" spans="1:8" ht="22.5" outlineLevel="5">
      <c r="A55" s="128">
        <f t="shared" si="1"/>
        <v>40</v>
      </c>
      <c r="B55" s="124" t="s">
        <v>685</v>
      </c>
      <c r="C55" s="123" t="s">
        <v>768</v>
      </c>
      <c r="D55" s="123" t="s">
        <v>686</v>
      </c>
      <c r="E55" s="123" t="s">
        <v>102</v>
      </c>
      <c r="F55" s="125">
        <v>1771.5</v>
      </c>
      <c r="G55" s="125">
        <v>1771.5</v>
      </c>
      <c r="H55" s="127">
        <f t="shared" si="0"/>
        <v>100</v>
      </c>
    </row>
    <row r="56" spans="1:8" ht="11.25" outlineLevel="6">
      <c r="A56" s="128">
        <f t="shared" si="1"/>
        <v>41</v>
      </c>
      <c r="B56" s="124" t="s">
        <v>687</v>
      </c>
      <c r="C56" s="123" t="s">
        <v>768</v>
      </c>
      <c r="D56" s="123" t="s">
        <v>688</v>
      </c>
      <c r="E56" s="123" t="s">
        <v>102</v>
      </c>
      <c r="F56" s="125">
        <v>1771.5</v>
      </c>
      <c r="G56" s="125">
        <v>1771.5</v>
      </c>
      <c r="H56" s="127">
        <f t="shared" si="0"/>
        <v>100</v>
      </c>
    </row>
    <row r="57" spans="1:8" ht="135" outlineLevel="2">
      <c r="A57" s="128">
        <f t="shared" si="1"/>
        <v>42</v>
      </c>
      <c r="B57" s="129" t="s">
        <v>835</v>
      </c>
      <c r="C57" s="123" t="s">
        <v>836</v>
      </c>
      <c r="D57" s="123"/>
      <c r="E57" s="123"/>
      <c r="F57" s="125">
        <v>64.2</v>
      </c>
      <c r="G57" s="125">
        <v>50.2</v>
      </c>
      <c r="H57" s="127">
        <f t="shared" si="0"/>
        <v>78.19314641744548</v>
      </c>
    </row>
    <row r="58" spans="1:8" ht="11.25" outlineLevel="3">
      <c r="A58" s="128">
        <f t="shared" si="1"/>
        <v>43</v>
      </c>
      <c r="B58" s="124" t="s">
        <v>469</v>
      </c>
      <c r="C58" s="123" t="s">
        <v>836</v>
      </c>
      <c r="D58" s="123"/>
      <c r="E58" s="123" t="s">
        <v>74</v>
      </c>
      <c r="F58" s="125">
        <v>64.2</v>
      </c>
      <c r="G58" s="125">
        <v>50.2</v>
      </c>
      <c r="H58" s="127">
        <f t="shared" si="0"/>
        <v>78.19314641744548</v>
      </c>
    </row>
    <row r="59" spans="1:8" ht="11.25" outlineLevel="4">
      <c r="A59" s="128">
        <f t="shared" si="1"/>
        <v>44</v>
      </c>
      <c r="B59" s="124" t="s">
        <v>75</v>
      </c>
      <c r="C59" s="123" t="s">
        <v>836</v>
      </c>
      <c r="D59" s="123"/>
      <c r="E59" s="123" t="s">
        <v>76</v>
      </c>
      <c r="F59" s="125">
        <v>64.2</v>
      </c>
      <c r="G59" s="125">
        <v>50.2</v>
      </c>
      <c r="H59" s="127">
        <f t="shared" si="0"/>
        <v>78.19314641744548</v>
      </c>
    </row>
    <row r="60" spans="1:8" ht="22.5" outlineLevel="5">
      <c r="A60" s="128">
        <f t="shared" si="1"/>
        <v>45</v>
      </c>
      <c r="B60" s="124" t="s">
        <v>483</v>
      </c>
      <c r="C60" s="123" t="s">
        <v>836</v>
      </c>
      <c r="D60" s="123" t="s">
        <v>484</v>
      </c>
      <c r="E60" s="123" t="s">
        <v>76</v>
      </c>
      <c r="F60" s="125">
        <v>19.5</v>
      </c>
      <c r="G60" s="125">
        <v>17.5</v>
      </c>
      <c r="H60" s="127">
        <f t="shared" si="0"/>
        <v>89.74358974358975</v>
      </c>
    </row>
    <row r="61" spans="1:8" ht="22.5" outlineLevel="6">
      <c r="A61" s="128">
        <f t="shared" si="1"/>
        <v>46</v>
      </c>
      <c r="B61" s="124" t="s">
        <v>485</v>
      </c>
      <c r="C61" s="123" t="s">
        <v>836</v>
      </c>
      <c r="D61" s="123" t="s">
        <v>486</v>
      </c>
      <c r="E61" s="123" t="s">
        <v>76</v>
      </c>
      <c r="F61" s="125">
        <v>19.5</v>
      </c>
      <c r="G61" s="125">
        <v>17.5</v>
      </c>
      <c r="H61" s="127">
        <f t="shared" si="0"/>
        <v>89.74358974358975</v>
      </c>
    </row>
    <row r="62" spans="1:8" ht="22.5" outlineLevel="5">
      <c r="A62" s="128">
        <f t="shared" si="1"/>
        <v>47</v>
      </c>
      <c r="B62" s="124" t="s">
        <v>685</v>
      </c>
      <c r="C62" s="123" t="s">
        <v>836</v>
      </c>
      <c r="D62" s="123" t="s">
        <v>686</v>
      </c>
      <c r="E62" s="123" t="s">
        <v>76</v>
      </c>
      <c r="F62" s="125">
        <v>44.7</v>
      </c>
      <c r="G62" s="125">
        <v>32.7</v>
      </c>
      <c r="H62" s="127">
        <f t="shared" si="0"/>
        <v>73.15436241610739</v>
      </c>
    </row>
    <row r="63" spans="1:8" ht="11.25" outlineLevel="6">
      <c r="A63" s="128">
        <f t="shared" si="1"/>
        <v>48</v>
      </c>
      <c r="B63" s="124" t="s">
        <v>687</v>
      </c>
      <c r="C63" s="123" t="s">
        <v>836</v>
      </c>
      <c r="D63" s="123" t="s">
        <v>688</v>
      </c>
      <c r="E63" s="123" t="s">
        <v>76</v>
      </c>
      <c r="F63" s="125">
        <v>44.7</v>
      </c>
      <c r="G63" s="125">
        <v>32.7</v>
      </c>
      <c r="H63" s="127">
        <f t="shared" si="0"/>
        <v>73.15436241610739</v>
      </c>
    </row>
    <row r="64" spans="1:8" ht="78.75" outlineLevel="2">
      <c r="A64" s="128">
        <f t="shared" si="1"/>
        <v>49</v>
      </c>
      <c r="B64" s="129" t="s">
        <v>839</v>
      </c>
      <c r="C64" s="123" t="s">
        <v>840</v>
      </c>
      <c r="D64" s="123"/>
      <c r="E64" s="123"/>
      <c r="F64" s="125">
        <v>1127.3</v>
      </c>
      <c r="G64" s="125">
        <v>1126.9</v>
      </c>
      <c r="H64" s="127">
        <f t="shared" si="0"/>
        <v>99.96451698749225</v>
      </c>
    </row>
    <row r="65" spans="1:8" ht="11.25" outlineLevel="3">
      <c r="A65" s="128">
        <f t="shared" si="1"/>
        <v>50</v>
      </c>
      <c r="B65" s="124" t="s">
        <v>469</v>
      </c>
      <c r="C65" s="123" t="s">
        <v>840</v>
      </c>
      <c r="D65" s="123"/>
      <c r="E65" s="123" t="s">
        <v>74</v>
      </c>
      <c r="F65" s="125">
        <v>1127.3</v>
      </c>
      <c r="G65" s="125">
        <v>1126.9</v>
      </c>
      <c r="H65" s="127">
        <f t="shared" si="0"/>
        <v>99.96451698749225</v>
      </c>
    </row>
    <row r="66" spans="1:8" ht="11.25" outlineLevel="4">
      <c r="A66" s="128">
        <f t="shared" si="1"/>
        <v>51</v>
      </c>
      <c r="B66" s="124" t="s">
        <v>222</v>
      </c>
      <c r="C66" s="123" t="s">
        <v>840</v>
      </c>
      <c r="D66" s="123"/>
      <c r="E66" s="123" t="s">
        <v>223</v>
      </c>
      <c r="F66" s="125">
        <v>1127.3</v>
      </c>
      <c r="G66" s="125">
        <v>1126.9</v>
      </c>
      <c r="H66" s="127">
        <f t="shared" si="0"/>
        <v>99.96451698749225</v>
      </c>
    </row>
    <row r="67" spans="1:8" ht="22.5" outlineLevel="5">
      <c r="A67" s="128">
        <f t="shared" si="1"/>
        <v>52</v>
      </c>
      <c r="B67" s="124" t="s">
        <v>483</v>
      </c>
      <c r="C67" s="123" t="s">
        <v>840</v>
      </c>
      <c r="D67" s="123" t="s">
        <v>484</v>
      </c>
      <c r="E67" s="123" t="s">
        <v>223</v>
      </c>
      <c r="F67" s="125">
        <v>2.9</v>
      </c>
      <c r="G67" s="125">
        <v>2.9</v>
      </c>
      <c r="H67" s="127">
        <f t="shared" si="0"/>
        <v>100</v>
      </c>
    </row>
    <row r="68" spans="1:8" ht="22.5" outlineLevel="6">
      <c r="A68" s="128">
        <f t="shared" si="1"/>
        <v>53</v>
      </c>
      <c r="B68" s="124" t="s">
        <v>485</v>
      </c>
      <c r="C68" s="123" t="s">
        <v>840</v>
      </c>
      <c r="D68" s="123" t="s">
        <v>486</v>
      </c>
      <c r="E68" s="123" t="s">
        <v>223</v>
      </c>
      <c r="F68" s="125">
        <v>2.9</v>
      </c>
      <c r="G68" s="125">
        <v>2.9</v>
      </c>
      <c r="H68" s="127">
        <f t="shared" si="0"/>
        <v>100</v>
      </c>
    </row>
    <row r="69" spans="1:8" ht="11.25" outlineLevel="5">
      <c r="A69" s="128">
        <f t="shared" si="1"/>
        <v>54</v>
      </c>
      <c r="B69" s="124" t="s">
        <v>737</v>
      </c>
      <c r="C69" s="123" t="s">
        <v>840</v>
      </c>
      <c r="D69" s="123" t="s">
        <v>738</v>
      </c>
      <c r="E69" s="123" t="s">
        <v>223</v>
      </c>
      <c r="F69" s="125">
        <v>1124.4</v>
      </c>
      <c r="G69" s="125">
        <v>1124</v>
      </c>
      <c r="H69" s="127">
        <f t="shared" si="0"/>
        <v>99.96442547136249</v>
      </c>
    </row>
    <row r="70" spans="1:8" ht="22.5" outlineLevel="6">
      <c r="A70" s="128">
        <f t="shared" si="1"/>
        <v>55</v>
      </c>
      <c r="B70" s="124" t="s">
        <v>739</v>
      </c>
      <c r="C70" s="123" t="s">
        <v>840</v>
      </c>
      <c r="D70" s="123" t="s">
        <v>740</v>
      </c>
      <c r="E70" s="123" t="s">
        <v>223</v>
      </c>
      <c r="F70" s="125">
        <v>1124.4</v>
      </c>
      <c r="G70" s="125">
        <v>1124</v>
      </c>
      <c r="H70" s="127">
        <f t="shared" si="0"/>
        <v>99.96442547136249</v>
      </c>
    </row>
    <row r="71" spans="1:8" ht="107.25" customHeight="1" outlineLevel="2">
      <c r="A71" s="128">
        <f t="shared" si="1"/>
        <v>56</v>
      </c>
      <c r="B71" s="129" t="s">
        <v>769</v>
      </c>
      <c r="C71" s="123" t="s">
        <v>770</v>
      </c>
      <c r="D71" s="123"/>
      <c r="E71" s="123"/>
      <c r="F71" s="125">
        <v>3578.6</v>
      </c>
      <c r="G71" s="125">
        <v>3577.6</v>
      </c>
      <c r="H71" s="127">
        <f t="shared" si="0"/>
        <v>99.97205611132846</v>
      </c>
    </row>
    <row r="72" spans="1:8" ht="11.25" outlineLevel="3">
      <c r="A72" s="128">
        <f t="shared" si="1"/>
        <v>57</v>
      </c>
      <c r="B72" s="124" t="s">
        <v>468</v>
      </c>
      <c r="C72" s="123" t="s">
        <v>770</v>
      </c>
      <c r="D72" s="123"/>
      <c r="E72" s="123" t="s">
        <v>67</v>
      </c>
      <c r="F72" s="125">
        <v>3578.6</v>
      </c>
      <c r="G72" s="125">
        <v>3577.6</v>
      </c>
      <c r="H72" s="127">
        <f t="shared" si="0"/>
        <v>99.97205611132846</v>
      </c>
    </row>
    <row r="73" spans="1:8" ht="11.25" outlineLevel="4">
      <c r="A73" s="128">
        <f t="shared" si="1"/>
        <v>58</v>
      </c>
      <c r="B73" s="124" t="s">
        <v>101</v>
      </c>
      <c r="C73" s="123" t="s">
        <v>770</v>
      </c>
      <c r="D73" s="123"/>
      <c r="E73" s="123" t="s">
        <v>102</v>
      </c>
      <c r="F73" s="125">
        <v>3578.6</v>
      </c>
      <c r="G73" s="125">
        <v>3577.6</v>
      </c>
      <c r="H73" s="127">
        <f t="shared" si="0"/>
        <v>99.97205611132846</v>
      </c>
    </row>
    <row r="74" spans="1:8" ht="56.25" outlineLevel="5">
      <c r="A74" s="128">
        <f t="shared" si="1"/>
        <v>59</v>
      </c>
      <c r="B74" s="124" t="s">
        <v>478</v>
      </c>
      <c r="C74" s="123" t="s">
        <v>770</v>
      </c>
      <c r="D74" s="123" t="s">
        <v>479</v>
      </c>
      <c r="E74" s="123" t="s">
        <v>102</v>
      </c>
      <c r="F74" s="125">
        <v>1906.4</v>
      </c>
      <c r="G74" s="125">
        <v>1905.4</v>
      </c>
      <c r="H74" s="127">
        <f t="shared" si="0"/>
        <v>99.94754511120436</v>
      </c>
    </row>
    <row r="75" spans="1:8" ht="11.25" outlineLevel="6">
      <c r="A75" s="128">
        <f t="shared" si="1"/>
        <v>60</v>
      </c>
      <c r="B75" s="124" t="s">
        <v>666</v>
      </c>
      <c r="C75" s="123" t="s">
        <v>770</v>
      </c>
      <c r="D75" s="123" t="s">
        <v>244</v>
      </c>
      <c r="E75" s="123" t="s">
        <v>102</v>
      </c>
      <c r="F75" s="125">
        <v>1906.4</v>
      </c>
      <c r="G75" s="125">
        <v>1905.4</v>
      </c>
      <c r="H75" s="127">
        <f t="shared" si="0"/>
        <v>99.94754511120436</v>
      </c>
    </row>
    <row r="76" spans="1:8" ht="22.5" outlineLevel="5">
      <c r="A76" s="128">
        <f t="shared" si="1"/>
        <v>61</v>
      </c>
      <c r="B76" s="124" t="s">
        <v>685</v>
      </c>
      <c r="C76" s="123" t="s">
        <v>770</v>
      </c>
      <c r="D76" s="123" t="s">
        <v>686</v>
      </c>
      <c r="E76" s="123" t="s">
        <v>102</v>
      </c>
      <c r="F76" s="125">
        <v>1672.2</v>
      </c>
      <c r="G76" s="125">
        <v>1672.2</v>
      </c>
      <c r="H76" s="127">
        <f t="shared" si="0"/>
        <v>100</v>
      </c>
    </row>
    <row r="77" spans="1:8" ht="11.25" outlineLevel="6">
      <c r="A77" s="128">
        <f t="shared" si="1"/>
        <v>62</v>
      </c>
      <c r="B77" s="124" t="s">
        <v>687</v>
      </c>
      <c r="C77" s="123" t="s">
        <v>770</v>
      </c>
      <c r="D77" s="123" t="s">
        <v>688</v>
      </c>
      <c r="E77" s="123" t="s">
        <v>102</v>
      </c>
      <c r="F77" s="125">
        <v>1672.2</v>
      </c>
      <c r="G77" s="125">
        <v>1672.2</v>
      </c>
      <c r="H77" s="127">
        <f t="shared" si="0"/>
        <v>100</v>
      </c>
    </row>
    <row r="78" spans="1:8" ht="56.25" outlineLevel="2">
      <c r="A78" s="128">
        <f t="shared" si="1"/>
        <v>63</v>
      </c>
      <c r="B78" s="124" t="s">
        <v>771</v>
      </c>
      <c r="C78" s="123" t="s">
        <v>772</v>
      </c>
      <c r="D78" s="123"/>
      <c r="E78" s="123"/>
      <c r="F78" s="125">
        <v>250</v>
      </c>
      <c r="G78" s="125">
        <v>227.5</v>
      </c>
      <c r="H78" s="127">
        <f t="shared" si="0"/>
        <v>91</v>
      </c>
    </row>
    <row r="79" spans="1:8" ht="11.25" outlineLevel="3">
      <c r="A79" s="128">
        <f t="shared" si="1"/>
        <v>64</v>
      </c>
      <c r="B79" s="124" t="s">
        <v>468</v>
      </c>
      <c r="C79" s="123" t="s">
        <v>772</v>
      </c>
      <c r="D79" s="123"/>
      <c r="E79" s="123" t="s">
        <v>67</v>
      </c>
      <c r="F79" s="125">
        <v>250</v>
      </c>
      <c r="G79" s="125">
        <v>227.5</v>
      </c>
      <c r="H79" s="127">
        <f t="shared" si="0"/>
        <v>91</v>
      </c>
    </row>
    <row r="80" spans="1:8" ht="11.25" outlineLevel="4">
      <c r="A80" s="128">
        <f t="shared" si="1"/>
        <v>65</v>
      </c>
      <c r="B80" s="124" t="s">
        <v>101</v>
      </c>
      <c r="C80" s="123" t="s">
        <v>772</v>
      </c>
      <c r="D80" s="123"/>
      <c r="E80" s="123" t="s">
        <v>102</v>
      </c>
      <c r="F80" s="125">
        <v>250</v>
      </c>
      <c r="G80" s="125">
        <v>227.5</v>
      </c>
      <c r="H80" s="127">
        <f t="shared" si="0"/>
        <v>91</v>
      </c>
    </row>
    <row r="81" spans="1:8" ht="22.5" outlineLevel="5">
      <c r="A81" s="128">
        <f t="shared" si="1"/>
        <v>66</v>
      </c>
      <c r="B81" s="124" t="s">
        <v>483</v>
      </c>
      <c r="C81" s="123" t="s">
        <v>772</v>
      </c>
      <c r="D81" s="123" t="s">
        <v>484</v>
      </c>
      <c r="E81" s="123" t="s">
        <v>102</v>
      </c>
      <c r="F81" s="125">
        <v>250</v>
      </c>
      <c r="G81" s="125">
        <v>227.5</v>
      </c>
      <c r="H81" s="127">
        <f aca="true" t="shared" si="2" ref="H81:H144">G81/F81*100</f>
        <v>91</v>
      </c>
    </row>
    <row r="82" spans="1:8" ht="22.5" outlineLevel="6">
      <c r="A82" s="128">
        <f aca="true" t="shared" si="3" ref="A82:A145">A81+1</f>
        <v>67</v>
      </c>
      <c r="B82" s="124" t="s">
        <v>485</v>
      </c>
      <c r="C82" s="123" t="s">
        <v>772</v>
      </c>
      <c r="D82" s="123" t="s">
        <v>486</v>
      </c>
      <c r="E82" s="123" t="s">
        <v>102</v>
      </c>
      <c r="F82" s="125">
        <v>250</v>
      </c>
      <c r="G82" s="125">
        <v>227.5</v>
      </c>
      <c r="H82" s="127">
        <f t="shared" si="2"/>
        <v>91</v>
      </c>
    </row>
    <row r="83" spans="1:8" ht="112.5" outlineLevel="2">
      <c r="A83" s="128">
        <f t="shared" si="3"/>
        <v>68</v>
      </c>
      <c r="B83" s="129" t="s">
        <v>795</v>
      </c>
      <c r="C83" s="123" t="s">
        <v>796</v>
      </c>
      <c r="D83" s="123"/>
      <c r="E83" s="123"/>
      <c r="F83" s="125">
        <v>178636</v>
      </c>
      <c r="G83" s="125">
        <v>178636</v>
      </c>
      <c r="H83" s="127">
        <f t="shared" si="2"/>
        <v>100</v>
      </c>
    </row>
    <row r="84" spans="1:8" ht="11.25" outlineLevel="3">
      <c r="A84" s="128">
        <f t="shared" si="3"/>
        <v>69</v>
      </c>
      <c r="B84" s="124" t="s">
        <v>468</v>
      </c>
      <c r="C84" s="123" t="s">
        <v>796</v>
      </c>
      <c r="D84" s="123"/>
      <c r="E84" s="123" t="s">
        <v>67</v>
      </c>
      <c r="F84" s="125">
        <v>178636</v>
      </c>
      <c r="G84" s="125">
        <v>178636</v>
      </c>
      <c r="H84" s="127">
        <f t="shared" si="2"/>
        <v>100</v>
      </c>
    </row>
    <row r="85" spans="1:8" ht="11.25" outlineLevel="4">
      <c r="A85" s="128">
        <f t="shared" si="3"/>
        <v>70</v>
      </c>
      <c r="B85" s="124" t="s">
        <v>103</v>
      </c>
      <c r="C85" s="123" t="s">
        <v>796</v>
      </c>
      <c r="D85" s="123"/>
      <c r="E85" s="123" t="s">
        <v>104</v>
      </c>
      <c r="F85" s="125">
        <v>178636</v>
      </c>
      <c r="G85" s="125">
        <v>178636</v>
      </c>
      <c r="H85" s="127">
        <f t="shared" si="2"/>
        <v>100</v>
      </c>
    </row>
    <row r="86" spans="1:8" ht="56.25" outlineLevel="5">
      <c r="A86" s="128">
        <f t="shared" si="3"/>
        <v>71</v>
      </c>
      <c r="B86" s="124" t="s">
        <v>478</v>
      </c>
      <c r="C86" s="123" t="s">
        <v>796</v>
      </c>
      <c r="D86" s="123" t="s">
        <v>479</v>
      </c>
      <c r="E86" s="123" t="s">
        <v>104</v>
      </c>
      <c r="F86" s="125">
        <v>17551.5</v>
      </c>
      <c r="G86" s="125">
        <v>17551.5</v>
      </c>
      <c r="H86" s="127">
        <f t="shared" si="2"/>
        <v>100</v>
      </c>
    </row>
    <row r="87" spans="1:8" ht="11.25" outlineLevel="6">
      <c r="A87" s="128">
        <f t="shared" si="3"/>
        <v>72</v>
      </c>
      <c r="B87" s="124" t="s">
        <v>666</v>
      </c>
      <c r="C87" s="123" t="s">
        <v>796</v>
      </c>
      <c r="D87" s="123" t="s">
        <v>244</v>
      </c>
      <c r="E87" s="123" t="s">
        <v>104</v>
      </c>
      <c r="F87" s="125">
        <v>17551.5</v>
      </c>
      <c r="G87" s="125">
        <v>17551.5</v>
      </c>
      <c r="H87" s="127">
        <f t="shared" si="2"/>
        <v>100</v>
      </c>
    </row>
    <row r="88" spans="1:8" ht="22.5" outlineLevel="5">
      <c r="A88" s="128">
        <f t="shared" si="3"/>
        <v>73</v>
      </c>
      <c r="B88" s="124" t="s">
        <v>483</v>
      </c>
      <c r="C88" s="123" t="s">
        <v>796</v>
      </c>
      <c r="D88" s="123" t="s">
        <v>484</v>
      </c>
      <c r="E88" s="123" t="s">
        <v>104</v>
      </c>
      <c r="F88" s="125">
        <v>693.5</v>
      </c>
      <c r="G88" s="125">
        <v>693.5</v>
      </c>
      <c r="H88" s="127">
        <f t="shared" si="2"/>
        <v>100</v>
      </c>
    </row>
    <row r="89" spans="1:8" ht="22.5" outlineLevel="6">
      <c r="A89" s="128">
        <f t="shared" si="3"/>
        <v>74</v>
      </c>
      <c r="B89" s="124" t="s">
        <v>485</v>
      </c>
      <c r="C89" s="123" t="s">
        <v>796</v>
      </c>
      <c r="D89" s="123" t="s">
        <v>486</v>
      </c>
      <c r="E89" s="123" t="s">
        <v>104</v>
      </c>
      <c r="F89" s="125">
        <v>693.5</v>
      </c>
      <c r="G89" s="125">
        <v>693.5</v>
      </c>
      <c r="H89" s="127">
        <f t="shared" si="2"/>
        <v>100</v>
      </c>
    </row>
    <row r="90" spans="1:8" ht="22.5" outlineLevel="5">
      <c r="A90" s="128">
        <f t="shared" si="3"/>
        <v>75</v>
      </c>
      <c r="B90" s="124" t="s">
        <v>685</v>
      </c>
      <c r="C90" s="123" t="s">
        <v>796</v>
      </c>
      <c r="D90" s="123" t="s">
        <v>686</v>
      </c>
      <c r="E90" s="123" t="s">
        <v>104</v>
      </c>
      <c r="F90" s="125">
        <v>160391.1</v>
      </c>
      <c r="G90" s="125">
        <v>160391.1</v>
      </c>
      <c r="H90" s="127">
        <f t="shared" si="2"/>
        <v>100</v>
      </c>
    </row>
    <row r="91" spans="1:8" ht="11.25" outlineLevel="6">
      <c r="A91" s="128">
        <f t="shared" si="3"/>
        <v>76</v>
      </c>
      <c r="B91" s="124" t="s">
        <v>687</v>
      </c>
      <c r="C91" s="123" t="s">
        <v>796</v>
      </c>
      <c r="D91" s="123" t="s">
        <v>688</v>
      </c>
      <c r="E91" s="123" t="s">
        <v>104</v>
      </c>
      <c r="F91" s="125">
        <v>160391.1</v>
      </c>
      <c r="G91" s="125">
        <v>160391.1</v>
      </c>
      <c r="H91" s="127">
        <f t="shared" si="2"/>
        <v>100</v>
      </c>
    </row>
    <row r="92" spans="1:8" ht="90" outlineLevel="2">
      <c r="A92" s="128">
        <f t="shared" si="3"/>
        <v>77</v>
      </c>
      <c r="B92" s="129" t="s">
        <v>837</v>
      </c>
      <c r="C92" s="123" t="s">
        <v>838</v>
      </c>
      <c r="D92" s="123"/>
      <c r="E92" s="123"/>
      <c r="F92" s="125">
        <v>19849.2</v>
      </c>
      <c r="G92" s="125">
        <v>17122.2</v>
      </c>
      <c r="H92" s="127">
        <f t="shared" si="2"/>
        <v>86.26141103923584</v>
      </c>
    </row>
    <row r="93" spans="1:8" ht="11.25" outlineLevel="3">
      <c r="A93" s="128">
        <f t="shared" si="3"/>
        <v>78</v>
      </c>
      <c r="B93" s="124" t="s">
        <v>469</v>
      </c>
      <c r="C93" s="123" t="s">
        <v>838</v>
      </c>
      <c r="D93" s="123"/>
      <c r="E93" s="123" t="s">
        <v>74</v>
      </c>
      <c r="F93" s="125">
        <v>19849.2</v>
      </c>
      <c r="G93" s="125">
        <v>17122.2</v>
      </c>
      <c r="H93" s="127">
        <f t="shared" si="2"/>
        <v>86.26141103923584</v>
      </c>
    </row>
    <row r="94" spans="1:8" ht="11.25" outlineLevel="4">
      <c r="A94" s="128">
        <f t="shared" si="3"/>
        <v>79</v>
      </c>
      <c r="B94" s="124" t="s">
        <v>75</v>
      </c>
      <c r="C94" s="123" t="s">
        <v>838</v>
      </c>
      <c r="D94" s="123"/>
      <c r="E94" s="123" t="s">
        <v>76</v>
      </c>
      <c r="F94" s="125">
        <v>19849.2</v>
      </c>
      <c r="G94" s="125">
        <v>17122.2</v>
      </c>
      <c r="H94" s="127">
        <f t="shared" si="2"/>
        <v>86.26141103923584</v>
      </c>
    </row>
    <row r="95" spans="1:8" ht="22.5" outlineLevel="5">
      <c r="A95" s="128">
        <f t="shared" si="3"/>
        <v>80</v>
      </c>
      <c r="B95" s="124" t="s">
        <v>483</v>
      </c>
      <c r="C95" s="123" t="s">
        <v>838</v>
      </c>
      <c r="D95" s="123" t="s">
        <v>484</v>
      </c>
      <c r="E95" s="123" t="s">
        <v>76</v>
      </c>
      <c r="F95" s="125">
        <v>1001.2</v>
      </c>
      <c r="G95" s="125">
        <v>987.6</v>
      </c>
      <c r="H95" s="127">
        <f t="shared" si="2"/>
        <v>98.64163004394726</v>
      </c>
    </row>
    <row r="96" spans="1:8" ht="22.5" outlineLevel="6">
      <c r="A96" s="128">
        <f t="shared" si="3"/>
        <v>81</v>
      </c>
      <c r="B96" s="124" t="s">
        <v>485</v>
      </c>
      <c r="C96" s="123" t="s">
        <v>838</v>
      </c>
      <c r="D96" s="123" t="s">
        <v>486</v>
      </c>
      <c r="E96" s="123" t="s">
        <v>76</v>
      </c>
      <c r="F96" s="125">
        <v>1001.2</v>
      </c>
      <c r="G96" s="125">
        <v>987.6</v>
      </c>
      <c r="H96" s="127">
        <f t="shared" si="2"/>
        <v>98.64163004394726</v>
      </c>
    </row>
    <row r="97" spans="1:8" ht="22.5" outlineLevel="5">
      <c r="A97" s="128">
        <f t="shared" si="3"/>
        <v>82</v>
      </c>
      <c r="B97" s="124" t="s">
        <v>685</v>
      </c>
      <c r="C97" s="123" t="s">
        <v>838</v>
      </c>
      <c r="D97" s="123" t="s">
        <v>686</v>
      </c>
      <c r="E97" s="123" t="s">
        <v>76</v>
      </c>
      <c r="F97" s="125">
        <v>18848</v>
      </c>
      <c r="G97" s="125">
        <v>16134.7</v>
      </c>
      <c r="H97" s="127">
        <f t="shared" si="2"/>
        <v>85.60430814940577</v>
      </c>
    </row>
    <row r="98" spans="1:8" ht="11.25" outlineLevel="6">
      <c r="A98" s="128">
        <f t="shared" si="3"/>
        <v>83</v>
      </c>
      <c r="B98" s="124" t="s">
        <v>687</v>
      </c>
      <c r="C98" s="123" t="s">
        <v>838</v>
      </c>
      <c r="D98" s="123" t="s">
        <v>688</v>
      </c>
      <c r="E98" s="123" t="s">
        <v>76</v>
      </c>
      <c r="F98" s="125">
        <v>18848</v>
      </c>
      <c r="G98" s="125">
        <v>16134.7</v>
      </c>
      <c r="H98" s="127">
        <f t="shared" si="2"/>
        <v>85.60430814940577</v>
      </c>
    </row>
    <row r="99" spans="1:8" ht="112.5" outlineLevel="2">
      <c r="A99" s="128">
        <f t="shared" si="3"/>
        <v>84</v>
      </c>
      <c r="B99" s="129" t="s">
        <v>773</v>
      </c>
      <c r="C99" s="123" t="s">
        <v>774</v>
      </c>
      <c r="D99" s="123"/>
      <c r="E99" s="123"/>
      <c r="F99" s="125">
        <v>45873</v>
      </c>
      <c r="G99" s="125">
        <v>45873</v>
      </c>
      <c r="H99" s="127">
        <f t="shared" si="2"/>
        <v>100</v>
      </c>
    </row>
    <row r="100" spans="1:8" ht="11.25" outlineLevel="3">
      <c r="A100" s="128">
        <f t="shared" si="3"/>
        <v>85</v>
      </c>
      <c r="B100" s="124" t="s">
        <v>468</v>
      </c>
      <c r="C100" s="123" t="s">
        <v>774</v>
      </c>
      <c r="D100" s="123"/>
      <c r="E100" s="123" t="s">
        <v>67</v>
      </c>
      <c r="F100" s="125">
        <v>45873</v>
      </c>
      <c r="G100" s="125">
        <v>45873</v>
      </c>
      <c r="H100" s="127">
        <f t="shared" si="2"/>
        <v>100</v>
      </c>
    </row>
    <row r="101" spans="1:8" ht="11.25" outlineLevel="4">
      <c r="A101" s="128">
        <f t="shared" si="3"/>
        <v>86</v>
      </c>
      <c r="B101" s="124" t="s">
        <v>101</v>
      </c>
      <c r="C101" s="123" t="s">
        <v>774</v>
      </c>
      <c r="D101" s="123"/>
      <c r="E101" s="123" t="s">
        <v>102</v>
      </c>
      <c r="F101" s="125">
        <v>45873</v>
      </c>
      <c r="G101" s="125">
        <v>45873</v>
      </c>
      <c r="H101" s="127">
        <f t="shared" si="2"/>
        <v>100</v>
      </c>
    </row>
    <row r="102" spans="1:8" ht="56.25" outlineLevel="5">
      <c r="A102" s="128">
        <f t="shared" si="3"/>
        <v>87</v>
      </c>
      <c r="B102" s="124" t="s">
        <v>478</v>
      </c>
      <c r="C102" s="123" t="s">
        <v>774</v>
      </c>
      <c r="D102" s="123" t="s">
        <v>479</v>
      </c>
      <c r="E102" s="123" t="s">
        <v>102</v>
      </c>
      <c r="F102" s="125">
        <v>17474.5</v>
      </c>
      <c r="G102" s="125">
        <v>17474.5</v>
      </c>
      <c r="H102" s="127">
        <f t="shared" si="2"/>
        <v>100</v>
      </c>
    </row>
    <row r="103" spans="1:8" ht="11.25" outlineLevel="6">
      <c r="A103" s="128">
        <f t="shared" si="3"/>
        <v>88</v>
      </c>
      <c r="B103" s="124" t="s">
        <v>666</v>
      </c>
      <c r="C103" s="123" t="s">
        <v>774</v>
      </c>
      <c r="D103" s="123" t="s">
        <v>244</v>
      </c>
      <c r="E103" s="123" t="s">
        <v>102</v>
      </c>
      <c r="F103" s="125">
        <v>17474.5</v>
      </c>
      <c r="G103" s="125">
        <v>17474.5</v>
      </c>
      <c r="H103" s="127">
        <f t="shared" si="2"/>
        <v>100</v>
      </c>
    </row>
    <row r="104" spans="1:8" ht="22.5" outlineLevel="5">
      <c r="A104" s="128">
        <f t="shared" si="3"/>
        <v>89</v>
      </c>
      <c r="B104" s="124" t="s">
        <v>483</v>
      </c>
      <c r="C104" s="123" t="s">
        <v>774</v>
      </c>
      <c r="D104" s="123" t="s">
        <v>484</v>
      </c>
      <c r="E104" s="123" t="s">
        <v>102</v>
      </c>
      <c r="F104" s="125">
        <v>5695.9</v>
      </c>
      <c r="G104" s="125">
        <v>5695.9</v>
      </c>
      <c r="H104" s="127">
        <f t="shared" si="2"/>
        <v>100</v>
      </c>
    </row>
    <row r="105" spans="1:8" ht="22.5" outlineLevel="6">
      <c r="A105" s="128">
        <f t="shared" si="3"/>
        <v>90</v>
      </c>
      <c r="B105" s="124" t="s">
        <v>485</v>
      </c>
      <c r="C105" s="123" t="s">
        <v>774</v>
      </c>
      <c r="D105" s="123" t="s">
        <v>486</v>
      </c>
      <c r="E105" s="123" t="s">
        <v>102</v>
      </c>
      <c r="F105" s="125">
        <v>5695.9</v>
      </c>
      <c r="G105" s="125">
        <v>5695.9</v>
      </c>
      <c r="H105" s="127">
        <f t="shared" si="2"/>
        <v>100</v>
      </c>
    </row>
    <row r="106" spans="1:8" ht="22.5" outlineLevel="5">
      <c r="A106" s="128">
        <f t="shared" si="3"/>
        <v>91</v>
      </c>
      <c r="B106" s="124" t="s">
        <v>685</v>
      </c>
      <c r="C106" s="123" t="s">
        <v>774</v>
      </c>
      <c r="D106" s="123" t="s">
        <v>686</v>
      </c>
      <c r="E106" s="123" t="s">
        <v>102</v>
      </c>
      <c r="F106" s="125">
        <v>22702.6</v>
      </c>
      <c r="G106" s="125">
        <v>22702.6</v>
      </c>
      <c r="H106" s="127">
        <f t="shared" si="2"/>
        <v>100</v>
      </c>
    </row>
    <row r="107" spans="1:8" ht="11.25" outlineLevel="6">
      <c r="A107" s="128">
        <f t="shared" si="3"/>
        <v>92</v>
      </c>
      <c r="B107" s="124" t="s">
        <v>687</v>
      </c>
      <c r="C107" s="123" t="s">
        <v>774</v>
      </c>
      <c r="D107" s="123" t="s">
        <v>688</v>
      </c>
      <c r="E107" s="123" t="s">
        <v>102</v>
      </c>
      <c r="F107" s="125">
        <v>22702.6</v>
      </c>
      <c r="G107" s="125">
        <v>22702.6</v>
      </c>
      <c r="H107" s="127">
        <f t="shared" si="2"/>
        <v>100</v>
      </c>
    </row>
    <row r="108" spans="1:8" ht="67.5" outlineLevel="2">
      <c r="A108" s="128">
        <f t="shared" si="3"/>
        <v>93</v>
      </c>
      <c r="B108" s="129" t="s">
        <v>841</v>
      </c>
      <c r="C108" s="123" t="s">
        <v>842</v>
      </c>
      <c r="D108" s="123"/>
      <c r="E108" s="123"/>
      <c r="F108" s="125">
        <v>300</v>
      </c>
      <c r="G108" s="125">
        <v>300</v>
      </c>
      <c r="H108" s="127">
        <f t="shared" si="2"/>
        <v>100</v>
      </c>
    </row>
    <row r="109" spans="1:8" ht="11.25" outlineLevel="3">
      <c r="A109" s="128">
        <f t="shared" si="3"/>
        <v>94</v>
      </c>
      <c r="B109" s="124" t="s">
        <v>73</v>
      </c>
      <c r="C109" s="123" t="s">
        <v>842</v>
      </c>
      <c r="D109" s="123"/>
      <c r="E109" s="123" t="s">
        <v>110</v>
      </c>
      <c r="F109" s="125">
        <v>300</v>
      </c>
      <c r="G109" s="125">
        <v>300</v>
      </c>
      <c r="H109" s="127">
        <f t="shared" si="2"/>
        <v>100</v>
      </c>
    </row>
    <row r="110" spans="1:8" ht="11.25" outlineLevel="4">
      <c r="A110" s="128">
        <f t="shared" si="3"/>
        <v>95</v>
      </c>
      <c r="B110" s="124" t="s">
        <v>85</v>
      </c>
      <c r="C110" s="123" t="s">
        <v>842</v>
      </c>
      <c r="D110" s="123"/>
      <c r="E110" s="123" t="s">
        <v>86</v>
      </c>
      <c r="F110" s="125">
        <v>300</v>
      </c>
      <c r="G110" s="125">
        <v>300</v>
      </c>
      <c r="H110" s="127">
        <f t="shared" si="2"/>
        <v>100</v>
      </c>
    </row>
    <row r="111" spans="1:8" ht="22.5" outlineLevel="5">
      <c r="A111" s="128">
        <f t="shared" si="3"/>
        <v>96</v>
      </c>
      <c r="B111" s="124" t="s">
        <v>483</v>
      </c>
      <c r="C111" s="123" t="s">
        <v>842</v>
      </c>
      <c r="D111" s="123" t="s">
        <v>484</v>
      </c>
      <c r="E111" s="123" t="s">
        <v>86</v>
      </c>
      <c r="F111" s="125">
        <v>300</v>
      </c>
      <c r="G111" s="125">
        <v>300</v>
      </c>
      <c r="H111" s="127">
        <f t="shared" si="2"/>
        <v>100</v>
      </c>
    </row>
    <row r="112" spans="1:8" ht="22.5" outlineLevel="6">
      <c r="A112" s="128">
        <f t="shared" si="3"/>
        <v>97</v>
      </c>
      <c r="B112" s="124" t="s">
        <v>485</v>
      </c>
      <c r="C112" s="123" t="s">
        <v>842</v>
      </c>
      <c r="D112" s="123" t="s">
        <v>486</v>
      </c>
      <c r="E112" s="123" t="s">
        <v>86</v>
      </c>
      <c r="F112" s="125">
        <v>300</v>
      </c>
      <c r="G112" s="125">
        <v>300</v>
      </c>
      <c r="H112" s="127">
        <f t="shared" si="2"/>
        <v>100</v>
      </c>
    </row>
    <row r="113" spans="1:8" ht="67.5" outlineLevel="2">
      <c r="A113" s="128">
        <f t="shared" si="3"/>
        <v>98</v>
      </c>
      <c r="B113" s="124" t="s">
        <v>775</v>
      </c>
      <c r="C113" s="123" t="s">
        <v>776</v>
      </c>
      <c r="D113" s="123"/>
      <c r="E113" s="123"/>
      <c r="F113" s="125">
        <v>53188.9</v>
      </c>
      <c r="G113" s="125">
        <v>50541</v>
      </c>
      <c r="H113" s="127">
        <f t="shared" si="2"/>
        <v>95.02170565663135</v>
      </c>
    </row>
    <row r="114" spans="1:8" ht="11.25" outlineLevel="3">
      <c r="A114" s="128">
        <f t="shared" si="3"/>
        <v>99</v>
      </c>
      <c r="B114" s="124" t="s">
        <v>468</v>
      </c>
      <c r="C114" s="123" t="s">
        <v>776</v>
      </c>
      <c r="D114" s="123"/>
      <c r="E114" s="123" t="s">
        <v>67</v>
      </c>
      <c r="F114" s="125">
        <v>53188.9</v>
      </c>
      <c r="G114" s="125">
        <v>50541</v>
      </c>
      <c r="H114" s="127">
        <f t="shared" si="2"/>
        <v>95.02170565663135</v>
      </c>
    </row>
    <row r="115" spans="1:8" ht="11.25" outlineLevel="4">
      <c r="A115" s="128">
        <f t="shared" si="3"/>
        <v>100</v>
      </c>
      <c r="B115" s="124" t="s">
        <v>101</v>
      </c>
      <c r="C115" s="123" t="s">
        <v>776</v>
      </c>
      <c r="D115" s="123"/>
      <c r="E115" s="123" t="s">
        <v>102</v>
      </c>
      <c r="F115" s="125">
        <v>53188.9</v>
      </c>
      <c r="G115" s="125">
        <v>50541</v>
      </c>
      <c r="H115" s="127">
        <f t="shared" si="2"/>
        <v>95.02170565663135</v>
      </c>
    </row>
    <row r="116" spans="1:8" ht="56.25" outlineLevel="5">
      <c r="A116" s="128">
        <f t="shared" si="3"/>
        <v>101</v>
      </c>
      <c r="B116" s="124" t="s">
        <v>478</v>
      </c>
      <c r="C116" s="123" t="s">
        <v>776</v>
      </c>
      <c r="D116" s="123" t="s">
        <v>479</v>
      </c>
      <c r="E116" s="123" t="s">
        <v>102</v>
      </c>
      <c r="F116" s="125">
        <v>15280.8</v>
      </c>
      <c r="G116" s="125">
        <v>15272.4</v>
      </c>
      <c r="H116" s="127">
        <f t="shared" si="2"/>
        <v>99.94502905607037</v>
      </c>
    </row>
    <row r="117" spans="1:8" ht="11.25" outlineLevel="6">
      <c r="A117" s="128">
        <f t="shared" si="3"/>
        <v>102</v>
      </c>
      <c r="B117" s="124" t="s">
        <v>666</v>
      </c>
      <c r="C117" s="123" t="s">
        <v>776</v>
      </c>
      <c r="D117" s="123" t="s">
        <v>244</v>
      </c>
      <c r="E117" s="123" t="s">
        <v>102</v>
      </c>
      <c r="F117" s="125">
        <v>15280.8</v>
      </c>
      <c r="G117" s="125">
        <v>15272.4</v>
      </c>
      <c r="H117" s="127">
        <f t="shared" si="2"/>
        <v>99.94502905607037</v>
      </c>
    </row>
    <row r="118" spans="1:8" ht="22.5" outlineLevel="5">
      <c r="A118" s="128">
        <f t="shared" si="3"/>
        <v>103</v>
      </c>
      <c r="B118" s="124" t="s">
        <v>483</v>
      </c>
      <c r="C118" s="123" t="s">
        <v>776</v>
      </c>
      <c r="D118" s="123" t="s">
        <v>484</v>
      </c>
      <c r="E118" s="123" t="s">
        <v>102</v>
      </c>
      <c r="F118" s="125">
        <v>13046</v>
      </c>
      <c r="G118" s="125">
        <v>11797.1</v>
      </c>
      <c r="H118" s="127">
        <f t="shared" si="2"/>
        <v>90.42695078951402</v>
      </c>
    </row>
    <row r="119" spans="1:8" ht="22.5" outlineLevel="6">
      <c r="A119" s="128">
        <f t="shared" si="3"/>
        <v>104</v>
      </c>
      <c r="B119" s="124" t="s">
        <v>485</v>
      </c>
      <c r="C119" s="123" t="s">
        <v>776</v>
      </c>
      <c r="D119" s="123" t="s">
        <v>486</v>
      </c>
      <c r="E119" s="123" t="s">
        <v>102</v>
      </c>
      <c r="F119" s="125">
        <v>13046</v>
      </c>
      <c r="G119" s="125">
        <v>11797.1</v>
      </c>
      <c r="H119" s="127">
        <f t="shared" si="2"/>
        <v>90.42695078951402</v>
      </c>
    </row>
    <row r="120" spans="1:8" ht="22.5" outlineLevel="5">
      <c r="A120" s="128">
        <f t="shared" si="3"/>
        <v>105</v>
      </c>
      <c r="B120" s="124" t="s">
        <v>685</v>
      </c>
      <c r="C120" s="123" t="s">
        <v>776</v>
      </c>
      <c r="D120" s="123" t="s">
        <v>686</v>
      </c>
      <c r="E120" s="123" t="s">
        <v>102</v>
      </c>
      <c r="F120" s="125">
        <v>24651.7</v>
      </c>
      <c r="G120" s="125">
        <v>23265.5</v>
      </c>
      <c r="H120" s="127">
        <f t="shared" si="2"/>
        <v>94.37685839110486</v>
      </c>
    </row>
    <row r="121" spans="1:8" ht="11.25" outlineLevel="6">
      <c r="A121" s="128">
        <f t="shared" si="3"/>
        <v>106</v>
      </c>
      <c r="B121" s="124" t="s">
        <v>687</v>
      </c>
      <c r="C121" s="123" t="s">
        <v>776</v>
      </c>
      <c r="D121" s="123" t="s">
        <v>688</v>
      </c>
      <c r="E121" s="123" t="s">
        <v>102</v>
      </c>
      <c r="F121" s="125">
        <v>24651.7</v>
      </c>
      <c r="G121" s="125">
        <v>23265.5</v>
      </c>
      <c r="H121" s="127">
        <f t="shared" si="2"/>
        <v>94.37685839110486</v>
      </c>
    </row>
    <row r="122" spans="1:8" ht="11.25" outlineLevel="5">
      <c r="A122" s="128">
        <f t="shared" si="3"/>
        <v>107</v>
      </c>
      <c r="B122" s="124" t="s">
        <v>531</v>
      </c>
      <c r="C122" s="123" t="s">
        <v>776</v>
      </c>
      <c r="D122" s="123" t="s">
        <v>532</v>
      </c>
      <c r="E122" s="123" t="s">
        <v>102</v>
      </c>
      <c r="F122" s="125">
        <v>210.5</v>
      </c>
      <c r="G122" s="125">
        <v>206</v>
      </c>
      <c r="H122" s="127">
        <f t="shared" si="2"/>
        <v>97.8622327790974</v>
      </c>
    </row>
    <row r="123" spans="1:8" ht="11.25" outlineLevel="6">
      <c r="A123" s="128">
        <f t="shared" si="3"/>
        <v>108</v>
      </c>
      <c r="B123" s="124" t="s">
        <v>533</v>
      </c>
      <c r="C123" s="123" t="s">
        <v>776</v>
      </c>
      <c r="D123" s="123" t="s">
        <v>534</v>
      </c>
      <c r="E123" s="123" t="s">
        <v>102</v>
      </c>
      <c r="F123" s="125">
        <v>210.5</v>
      </c>
      <c r="G123" s="125">
        <v>206</v>
      </c>
      <c r="H123" s="127">
        <f t="shared" si="2"/>
        <v>97.8622327790974</v>
      </c>
    </row>
    <row r="124" spans="1:8" ht="56.25" outlineLevel="2">
      <c r="A124" s="128">
        <f t="shared" si="3"/>
        <v>109</v>
      </c>
      <c r="B124" s="124" t="s">
        <v>797</v>
      </c>
      <c r="C124" s="123" t="s">
        <v>798</v>
      </c>
      <c r="D124" s="123"/>
      <c r="E124" s="123"/>
      <c r="F124" s="125">
        <v>81520.4</v>
      </c>
      <c r="G124" s="125">
        <v>79272.7</v>
      </c>
      <c r="H124" s="127">
        <f t="shared" si="2"/>
        <v>97.24277604133445</v>
      </c>
    </row>
    <row r="125" spans="1:8" ht="11.25" outlineLevel="3">
      <c r="A125" s="128">
        <f t="shared" si="3"/>
        <v>110</v>
      </c>
      <c r="B125" s="124" t="s">
        <v>468</v>
      </c>
      <c r="C125" s="123" t="s">
        <v>798</v>
      </c>
      <c r="D125" s="123"/>
      <c r="E125" s="123" t="s">
        <v>67</v>
      </c>
      <c r="F125" s="125">
        <v>81520.4</v>
      </c>
      <c r="G125" s="125">
        <v>79272.7</v>
      </c>
      <c r="H125" s="127">
        <f t="shared" si="2"/>
        <v>97.24277604133445</v>
      </c>
    </row>
    <row r="126" spans="1:8" ht="11.25" outlineLevel="4">
      <c r="A126" s="128">
        <f t="shared" si="3"/>
        <v>111</v>
      </c>
      <c r="B126" s="124" t="s">
        <v>103</v>
      </c>
      <c r="C126" s="123" t="s">
        <v>798</v>
      </c>
      <c r="D126" s="123"/>
      <c r="E126" s="123" t="s">
        <v>104</v>
      </c>
      <c r="F126" s="125">
        <v>81520.4</v>
      </c>
      <c r="G126" s="125">
        <v>79272.7</v>
      </c>
      <c r="H126" s="127">
        <f t="shared" si="2"/>
        <v>97.24277604133445</v>
      </c>
    </row>
    <row r="127" spans="1:8" ht="56.25" outlineLevel="5">
      <c r="A127" s="128">
        <f t="shared" si="3"/>
        <v>112</v>
      </c>
      <c r="B127" s="124" t="s">
        <v>478</v>
      </c>
      <c r="C127" s="123" t="s">
        <v>798</v>
      </c>
      <c r="D127" s="123" t="s">
        <v>479</v>
      </c>
      <c r="E127" s="123" t="s">
        <v>104</v>
      </c>
      <c r="F127" s="125">
        <v>3990.5</v>
      </c>
      <c r="G127" s="125">
        <v>3990.5</v>
      </c>
      <c r="H127" s="127">
        <f t="shared" si="2"/>
        <v>100</v>
      </c>
    </row>
    <row r="128" spans="1:8" ht="11.25" outlineLevel="6">
      <c r="A128" s="128">
        <f t="shared" si="3"/>
        <v>113</v>
      </c>
      <c r="B128" s="124" t="s">
        <v>666</v>
      </c>
      <c r="C128" s="123" t="s">
        <v>798</v>
      </c>
      <c r="D128" s="123" t="s">
        <v>244</v>
      </c>
      <c r="E128" s="123" t="s">
        <v>104</v>
      </c>
      <c r="F128" s="125">
        <v>3990.5</v>
      </c>
      <c r="G128" s="125">
        <v>3990.5</v>
      </c>
      <c r="H128" s="127">
        <f t="shared" si="2"/>
        <v>100</v>
      </c>
    </row>
    <row r="129" spans="1:8" ht="22.5" outlineLevel="5">
      <c r="A129" s="128">
        <f t="shared" si="3"/>
        <v>114</v>
      </c>
      <c r="B129" s="124" t="s">
        <v>483</v>
      </c>
      <c r="C129" s="123" t="s">
        <v>798</v>
      </c>
      <c r="D129" s="123" t="s">
        <v>484</v>
      </c>
      <c r="E129" s="123" t="s">
        <v>104</v>
      </c>
      <c r="F129" s="125">
        <v>3403</v>
      </c>
      <c r="G129" s="125">
        <v>3005.9</v>
      </c>
      <c r="H129" s="127">
        <f t="shared" si="2"/>
        <v>88.33088451366442</v>
      </c>
    </row>
    <row r="130" spans="1:8" ht="22.5" outlineLevel="6">
      <c r="A130" s="128">
        <f t="shared" si="3"/>
        <v>115</v>
      </c>
      <c r="B130" s="124" t="s">
        <v>485</v>
      </c>
      <c r="C130" s="123" t="s">
        <v>798</v>
      </c>
      <c r="D130" s="123" t="s">
        <v>486</v>
      </c>
      <c r="E130" s="123" t="s">
        <v>104</v>
      </c>
      <c r="F130" s="125">
        <v>3403</v>
      </c>
      <c r="G130" s="125">
        <v>3005.9</v>
      </c>
      <c r="H130" s="127">
        <f t="shared" si="2"/>
        <v>88.33088451366442</v>
      </c>
    </row>
    <row r="131" spans="1:8" ht="22.5" outlineLevel="5">
      <c r="A131" s="128">
        <f t="shared" si="3"/>
        <v>116</v>
      </c>
      <c r="B131" s="124" t="s">
        <v>685</v>
      </c>
      <c r="C131" s="123" t="s">
        <v>798</v>
      </c>
      <c r="D131" s="123" t="s">
        <v>686</v>
      </c>
      <c r="E131" s="123" t="s">
        <v>104</v>
      </c>
      <c r="F131" s="125">
        <v>74099.4</v>
      </c>
      <c r="G131" s="125">
        <v>72248.8</v>
      </c>
      <c r="H131" s="127">
        <f t="shared" si="2"/>
        <v>97.50254388024734</v>
      </c>
    </row>
    <row r="132" spans="1:8" ht="11.25" outlineLevel="6">
      <c r="A132" s="128">
        <f t="shared" si="3"/>
        <v>117</v>
      </c>
      <c r="B132" s="124" t="s">
        <v>687</v>
      </c>
      <c r="C132" s="123" t="s">
        <v>798</v>
      </c>
      <c r="D132" s="123" t="s">
        <v>688</v>
      </c>
      <c r="E132" s="123" t="s">
        <v>104</v>
      </c>
      <c r="F132" s="125">
        <v>74099.4</v>
      </c>
      <c r="G132" s="125">
        <v>72248.8</v>
      </c>
      <c r="H132" s="127">
        <f t="shared" si="2"/>
        <v>97.50254388024734</v>
      </c>
    </row>
    <row r="133" spans="1:8" ht="11.25" outlineLevel="5">
      <c r="A133" s="128">
        <f t="shared" si="3"/>
        <v>118</v>
      </c>
      <c r="B133" s="124" t="s">
        <v>531</v>
      </c>
      <c r="C133" s="123" t="s">
        <v>798</v>
      </c>
      <c r="D133" s="123" t="s">
        <v>532</v>
      </c>
      <c r="E133" s="123" t="s">
        <v>104</v>
      </c>
      <c r="F133" s="125">
        <v>27.6</v>
      </c>
      <c r="G133" s="125">
        <v>27.6</v>
      </c>
      <c r="H133" s="127">
        <f t="shared" si="2"/>
        <v>100</v>
      </c>
    </row>
    <row r="134" spans="1:8" ht="11.25" outlineLevel="6">
      <c r="A134" s="128">
        <f t="shared" si="3"/>
        <v>119</v>
      </c>
      <c r="B134" s="124" t="s">
        <v>533</v>
      </c>
      <c r="C134" s="123" t="s">
        <v>798</v>
      </c>
      <c r="D134" s="123" t="s">
        <v>534</v>
      </c>
      <c r="E134" s="123" t="s">
        <v>104</v>
      </c>
      <c r="F134" s="125">
        <v>27.6</v>
      </c>
      <c r="G134" s="125">
        <v>27.6</v>
      </c>
      <c r="H134" s="127">
        <f t="shared" si="2"/>
        <v>100</v>
      </c>
    </row>
    <row r="135" spans="1:8" ht="67.5" outlineLevel="2">
      <c r="A135" s="128">
        <f t="shared" si="3"/>
        <v>120</v>
      </c>
      <c r="B135" s="124" t="s">
        <v>799</v>
      </c>
      <c r="C135" s="123" t="s">
        <v>800</v>
      </c>
      <c r="D135" s="123"/>
      <c r="E135" s="123"/>
      <c r="F135" s="125">
        <v>28654.8</v>
      </c>
      <c r="G135" s="125">
        <v>28412.3</v>
      </c>
      <c r="H135" s="127">
        <f t="shared" si="2"/>
        <v>99.15371944665466</v>
      </c>
    </row>
    <row r="136" spans="1:8" ht="11.25" outlineLevel="3">
      <c r="A136" s="128">
        <f t="shared" si="3"/>
        <v>121</v>
      </c>
      <c r="B136" s="124" t="s">
        <v>468</v>
      </c>
      <c r="C136" s="123" t="s">
        <v>800</v>
      </c>
      <c r="D136" s="123"/>
      <c r="E136" s="123" t="s">
        <v>67</v>
      </c>
      <c r="F136" s="125">
        <v>28654.8</v>
      </c>
      <c r="G136" s="125">
        <v>28412.3</v>
      </c>
      <c r="H136" s="127">
        <f t="shared" si="2"/>
        <v>99.15371944665466</v>
      </c>
    </row>
    <row r="137" spans="1:8" ht="11.25" outlineLevel="4">
      <c r="A137" s="128">
        <f t="shared" si="3"/>
        <v>122</v>
      </c>
      <c r="B137" s="124" t="s">
        <v>103</v>
      </c>
      <c r="C137" s="123" t="s">
        <v>800</v>
      </c>
      <c r="D137" s="123"/>
      <c r="E137" s="123" t="s">
        <v>104</v>
      </c>
      <c r="F137" s="125">
        <v>28654.8</v>
      </c>
      <c r="G137" s="125">
        <v>28412.3</v>
      </c>
      <c r="H137" s="127">
        <f t="shared" si="2"/>
        <v>99.15371944665466</v>
      </c>
    </row>
    <row r="138" spans="1:8" ht="56.25" outlineLevel="5">
      <c r="A138" s="128">
        <f t="shared" si="3"/>
        <v>123</v>
      </c>
      <c r="B138" s="124" t="s">
        <v>478</v>
      </c>
      <c r="C138" s="123" t="s">
        <v>800</v>
      </c>
      <c r="D138" s="123" t="s">
        <v>479</v>
      </c>
      <c r="E138" s="123" t="s">
        <v>104</v>
      </c>
      <c r="F138" s="125">
        <v>26274.6</v>
      </c>
      <c r="G138" s="125">
        <v>26265.2</v>
      </c>
      <c r="H138" s="127">
        <f t="shared" si="2"/>
        <v>99.96422400341014</v>
      </c>
    </row>
    <row r="139" spans="1:8" ht="11.25" outlineLevel="6">
      <c r="A139" s="128">
        <f t="shared" si="3"/>
        <v>124</v>
      </c>
      <c r="B139" s="124" t="s">
        <v>666</v>
      </c>
      <c r="C139" s="123" t="s">
        <v>800</v>
      </c>
      <c r="D139" s="123" t="s">
        <v>244</v>
      </c>
      <c r="E139" s="123" t="s">
        <v>104</v>
      </c>
      <c r="F139" s="125">
        <v>26274.6</v>
      </c>
      <c r="G139" s="125">
        <v>26265.2</v>
      </c>
      <c r="H139" s="127">
        <f t="shared" si="2"/>
        <v>99.96422400341014</v>
      </c>
    </row>
    <row r="140" spans="1:8" ht="22.5" outlineLevel="5">
      <c r="A140" s="128">
        <f t="shared" si="3"/>
        <v>125</v>
      </c>
      <c r="B140" s="124" t="s">
        <v>483</v>
      </c>
      <c r="C140" s="123" t="s">
        <v>800</v>
      </c>
      <c r="D140" s="123" t="s">
        <v>484</v>
      </c>
      <c r="E140" s="123" t="s">
        <v>104</v>
      </c>
      <c r="F140" s="125">
        <v>2365.4</v>
      </c>
      <c r="G140" s="125">
        <v>2132.3</v>
      </c>
      <c r="H140" s="127">
        <f t="shared" si="2"/>
        <v>90.1454299484231</v>
      </c>
    </row>
    <row r="141" spans="1:8" ht="22.5" outlineLevel="6">
      <c r="A141" s="128">
        <f t="shared" si="3"/>
        <v>126</v>
      </c>
      <c r="B141" s="124" t="s">
        <v>485</v>
      </c>
      <c r="C141" s="123" t="s">
        <v>800</v>
      </c>
      <c r="D141" s="123" t="s">
        <v>486</v>
      </c>
      <c r="E141" s="123" t="s">
        <v>104</v>
      </c>
      <c r="F141" s="125">
        <v>2365.4</v>
      </c>
      <c r="G141" s="125">
        <v>2132.3</v>
      </c>
      <c r="H141" s="127">
        <f t="shared" si="2"/>
        <v>90.1454299484231</v>
      </c>
    </row>
    <row r="142" spans="1:8" ht="11.25" outlineLevel="5">
      <c r="A142" s="128">
        <f t="shared" si="3"/>
        <v>127</v>
      </c>
      <c r="B142" s="124" t="s">
        <v>531</v>
      </c>
      <c r="C142" s="123" t="s">
        <v>800</v>
      </c>
      <c r="D142" s="123" t="s">
        <v>532</v>
      </c>
      <c r="E142" s="123" t="s">
        <v>104</v>
      </c>
      <c r="F142" s="125">
        <v>14.8</v>
      </c>
      <c r="G142" s="125">
        <v>14.8</v>
      </c>
      <c r="H142" s="127">
        <f t="shared" si="2"/>
        <v>100</v>
      </c>
    </row>
    <row r="143" spans="1:8" ht="11.25" outlineLevel="6">
      <c r="A143" s="128">
        <f t="shared" si="3"/>
        <v>128</v>
      </c>
      <c r="B143" s="124" t="s">
        <v>533</v>
      </c>
      <c r="C143" s="123" t="s">
        <v>800</v>
      </c>
      <c r="D143" s="123" t="s">
        <v>534</v>
      </c>
      <c r="E143" s="123" t="s">
        <v>104</v>
      </c>
      <c r="F143" s="125">
        <v>14.8</v>
      </c>
      <c r="G143" s="125">
        <v>14.8</v>
      </c>
      <c r="H143" s="127">
        <f t="shared" si="2"/>
        <v>100</v>
      </c>
    </row>
    <row r="144" spans="1:8" ht="112.5" outlineLevel="2">
      <c r="A144" s="128">
        <f t="shared" si="3"/>
        <v>129</v>
      </c>
      <c r="B144" s="129" t="s">
        <v>777</v>
      </c>
      <c r="C144" s="123" t="s">
        <v>778</v>
      </c>
      <c r="D144" s="123"/>
      <c r="E144" s="123"/>
      <c r="F144" s="125">
        <v>3.6</v>
      </c>
      <c r="G144" s="125">
        <v>3.6</v>
      </c>
      <c r="H144" s="127">
        <f t="shared" si="2"/>
        <v>100</v>
      </c>
    </row>
    <row r="145" spans="1:8" ht="11.25" outlineLevel="3">
      <c r="A145" s="128">
        <f t="shared" si="3"/>
        <v>130</v>
      </c>
      <c r="B145" s="124" t="s">
        <v>468</v>
      </c>
      <c r="C145" s="123" t="s">
        <v>778</v>
      </c>
      <c r="D145" s="123"/>
      <c r="E145" s="123" t="s">
        <v>67</v>
      </c>
      <c r="F145" s="125">
        <v>3.6</v>
      </c>
      <c r="G145" s="125">
        <v>3.6</v>
      </c>
      <c r="H145" s="127">
        <f aca="true" t="shared" si="4" ref="H145:H208">G145/F145*100</f>
        <v>100</v>
      </c>
    </row>
    <row r="146" spans="1:8" ht="11.25" outlineLevel="4">
      <c r="A146" s="128">
        <f aca="true" t="shared" si="5" ref="A146:A209">A145+1</f>
        <v>131</v>
      </c>
      <c r="B146" s="124" t="s">
        <v>101</v>
      </c>
      <c r="C146" s="123" t="s">
        <v>778</v>
      </c>
      <c r="D146" s="123"/>
      <c r="E146" s="123" t="s">
        <v>102</v>
      </c>
      <c r="F146" s="125">
        <v>3.6</v>
      </c>
      <c r="G146" s="125">
        <v>3.6</v>
      </c>
      <c r="H146" s="127">
        <f t="shared" si="4"/>
        <v>100</v>
      </c>
    </row>
    <row r="147" spans="1:8" ht="56.25" outlineLevel="5">
      <c r="A147" s="128">
        <f t="shared" si="5"/>
        <v>132</v>
      </c>
      <c r="B147" s="124" t="s">
        <v>478</v>
      </c>
      <c r="C147" s="123" t="s">
        <v>778</v>
      </c>
      <c r="D147" s="123" t="s">
        <v>479</v>
      </c>
      <c r="E147" s="123" t="s">
        <v>102</v>
      </c>
      <c r="F147" s="125">
        <v>3.6</v>
      </c>
      <c r="G147" s="125">
        <v>3.6</v>
      </c>
      <c r="H147" s="127">
        <f t="shared" si="4"/>
        <v>100</v>
      </c>
    </row>
    <row r="148" spans="1:8" ht="11.25" outlineLevel="6">
      <c r="A148" s="128">
        <f t="shared" si="5"/>
        <v>133</v>
      </c>
      <c r="B148" s="124" t="s">
        <v>666</v>
      </c>
      <c r="C148" s="123" t="s">
        <v>778</v>
      </c>
      <c r="D148" s="123" t="s">
        <v>244</v>
      </c>
      <c r="E148" s="123" t="s">
        <v>102</v>
      </c>
      <c r="F148" s="125">
        <v>3.6</v>
      </c>
      <c r="G148" s="125">
        <v>3.6</v>
      </c>
      <c r="H148" s="127">
        <f t="shared" si="4"/>
        <v>100</v>
      </c>
    </row>
    <row r="149" spans="1:8" ht="90" outlineLevel="2">
      <c r="A149" s="128">
        <f t="shared" si="5"/>
        <v>134</v>
      </c>
      <c r="B149" s="129" t="s">
        <v>801</v>
      </c>
      <c r="C149" s="123" t="s">
        <v>802</v>
      </c>
      <c r="D149" s="123"/>
      <c r="E149" s="123"/>
      <c r="F149" s="125">
        <v>23687</v>
      </c>
      <c r="G149" s="125">
        <v>23687</v>
      </c>
      <c r="H149" s="127">
        <f t="shared" si="4"/>
        <v>100</v>
      </c>
    </row>
    <row r="150" spans="1:8" ht="11.25" outlineLevel="3">
      <c r="A150" s="128">
        <f t="shared" si="5"/>
        <v>135</v>
      </c>
      <c r="B150" s="124" t="s">
        <v>468</v>
      </c>
      <c r="C150" s="123" t="s">
        <v>802</v>
      </c>
      <c r="D150" s="123"/>
      <c r="E150" s="123" t="s">
        <v>67</v>
      </c>
      <c r="F150" s="125">
        <v>23687</v>
      </c>
      <c r="G150" s="125">
        <v>23687</v>
      </c>
      <c r="H150" s="127">
        <f t="shared" si="4"/>
        <v>100</v>
      </c>
    </row>
    <row r="151" spans="1:8" ht="11.25" outlineLevel="4">
      <c r="A151" s="128">
        <f t="shared" si="5"/>
        <v>136</v>
      </c>
      <c r="B151" s="124" t="s">
        <v>103</v>
      </c>
      <c r="C151" s="123" t="s">
        <v>802</v>
      </c>
      <c r="D151" s="123"/>
      <c r="E151" s="123" t="s">
        <v>104</v>
      </c>
      <c r="F151" s="125">
        <v>23687</v>
      </c>
      <c r="G151" s="125">
        <v>23687</v>
      </c>
      <c r="H151" s="127">
        <f t="shared" si="4"/>
        <v>100</v>
      </c>
    </row>
    <row r="152" spans="1:8" ht="11.25" outlineLevel="5">
      <c r="A152" s="128">
        <f t="shared" si="5"/>
        <v>137</v>
      </c>
      <c r="B152" s="124" t="s">
        <v>651</v>
      </c>
      <c r="C152" s="123" t="s">
        <v>802</v>
      </c>
      <c r="D152" s="123" t="s">
        <v>79</v>
      </c>
      <c r="E152" s="123" t="s">
        <v>104</v>
      </c>
      <c r="F152" s="125">
        <v>23687</v>
      </c>
      <c r="G152" s="125">
        <v>23687</v>
      </c>
      <c r="H152" s="127">
        <f t="shared" si="4"/>
        <v>100</v>
      </c>
    </row>
    <row r="153" spans="1:8" ht="11.25" outlineLevel="6">
      <c r="A153" s="128">
        <f t="shared" si="5"/>
        <v>138</v>
      </c>
      <c r="B153" s="124" t="s">
        <v>113</v>
      </c>
      <c r="C153" s="123" t="s">
        <v>802</v>
      </c>
      <c r="D153" s="123" t="s">
        <v>652</v>
      </c>
      <c r="E153" s="123" t="s">
        <v>104</v>
      </c>
      <c r="F153" s="125">
        <v>23687</v>
      </c>
      <c r="G153" s="125">
        <v>23687</v>
      </c>
      <c r="H153" s="127">
        <f t="shared" si="4"/>
        <v>100</v>
      </c>
    </row>
    <row r="154" spans="1:8" ht="67.5" outlineLevel="2">
      <c r="A154" s="128">
        <f t="shared" si="5"/>
        <v>139</v>
      </c>
      <c r="B154" s="129" t="s">
        <v>779</v>
      </c>
      <c r="C154" s="123" t="s">
        <v>780</v>
      </c>
      <c r="D154" s="123"/>
      <c r="E154" s="123"/>
      <c r="F154" s="125">
        <v>1.3</v>
      </c>
      <c r="G154" s="125">
        <v>1.3</v>
      </c>
      <c r="H154" s="127">
        <f t="shared" si="4"/>
        <v>100</v>
      </c>
    </row>
    <row r="155" spans="1:8" ht="11.25" outlineLevel="3">
      <c r="A155" s="128">
        <f t="shared" si="5"/>
        <v>140</v>
      </c>
      <c r="B155" s="124" t="s">
        <v>468</v>
      </c>
      <c r="C155" s="123" t="s">
        <v>780</v>
      </c>
      <c r="D155" s="123"/>
      <c r="E155" s="123" t="s">
        <v>67</v>
      </c>
      <c r="F155" s="125">
        <v>1.3</v>
      </c>
      <c r="G155" s="125">
        <v>1.3</v>
      </c>
      <c r="H155" s="127">
        <f t="shared" si="4"/>
        <v>100</v>
      </c>
    </row>
    <row r="156" spans="1:8" ht="11.25" outlineLevel="4">
      <c r="A156" s="128">
        <f t="shared" si="5"/>
        <v>141</v>
      </c>
      <c r="B156" s="124" t="s">
        <v>101</v>
      </c>
      <c r="C156" s="123" t="s">
        <v>780</v>
      </c>
      <c r="D156" s="123"/>
      <c r="E156" s="123" t="s">
        <v>102</v>
      </c>
      <c r="F156" s="125">
        <v>1.3</v>
      </c>
      <c r="G156" s="125">
        <v>1.3</v>
      </c>
      <c r="H156" s="127">
        <f t="shared" si="4"/>
        <v>100</v>
      </c>
    </row>
    <row r="157" spans="1:8" ht="22.5" outlineLevel="5">
      <c r="A157" s="128">
        <f t="shared" si="5"/>
        <v>142</v>
      </c>
      <c r="B157" s="124" t="s">
        <v>483</v>
      </c>
      <c r="C157" s="123" t="s">
        <v>780</v>
      </c>
      <c r="D157" s="123" t="s">
        <v>484</v>
      </c>
      <c r="E157" s="123" t="s">
        <v>102</v>
      </c>
      <c r="F157" s="125">
        <v>1.3</v>
      </c>
      <c r="G157" s="125">
        <v>1.3</v>
      </c>
      <c r="H157" s="127">
        <f t="shared" si="4"/>
        <v>100</v>
      </c>
    </row>
    <row r="158" spans="1:8" ht="22.5" outlineLevel="6">
      <c r="A158" s="128">
        <f t="shared" si="5"/>
        <v>143</v>
      </c>
      <c r="B158" s="124" t="s">
        <v>485</v>
      </c>
      <c r="C158" s="123" t="s">
        <v>780</v>
      </c>
      <c r="D158" s="123" t="s">
        <v>486</v>
      </c>
      <c r="E158" s="123" t="s">
        <v>102</v>
      </c>
      <c r="F158" s="125">
        <v>1.3</v>
      </c>
      <c r="G158" s="125">
        <v>1.3</v>
      </c>
      <c r="H158" s="127">
        <f t="shared" si="4"/>
        <v>100</v>
      </c>
    </row>
    <row r="159" spans="1:8" ht="67.5" outlineLevel="2">
      <c r="A159" s="128">
        <f t="shared" si="5"/>
        <v>144</v>
      </c>
      <c r="B159" s="124" t="s">
        <v>781</v>
      </c>
      <c r="C159" s="123" t="s">
        <v>782</v>
      </c>
      <c r="D159" s="123"/>
      <c r="E159" s="123"/>
      <c r="F159" s="125">
        <v>7764.1</v>
      </c>
      <c r="G159" s="125">
        <v>7760.1</v>
      </c>
      <c r="H159" s="127">
        <f t="shared" si="4"/>
        <v>99.94848082842827</v>
      </c>
    </row>
    <row r="160" spans="1:8" ht="11.25" outlineLevel="3">
      <c r="A160" s="128">
        <f t="shared" si="5"/>
        <v>145</v>
      </c>
      <c r="B160" s="124" t="s">
        <v>468</v>
      </c>
      <c r="C160" s="123" t="s">
        <v>782</v>
      </c>
      <c r="D160" s="123"/>
      <c r="E160" s="123" t="s">
        <v>67</v>
      </c>
      <c r="F160" s="125">
        <v>7764.1</v>
      </c>
      <c r="G160" s="125">
        <v>7760.1</v>
      </c>
      <c r="H160" s="127">
        <f t="shared" si="4"/>
        <v>99.94848082842827</v>
      </c>
    </row>
    <row r="161" spans="1:8" ht="11.25" outlineLevel="4">
      <c r="A161" s="128">
        <f t="shared" si="5"/>
        <v>146</v>
      </c>
      <c r="B161" s="124" t="s">
        <v>101</v>
      </c>
      <c r="C161" s="123" t="s">
        <v>782</v>
      </c>
      <c r="D161" s="123"/>
      <c r="E161" s="123" t="s">
        <v>102</v>
      </c>
      <c r="F161" s="125">
        <v>3735.7</v>
      </c>
      <c r="G161" s="125">
        <v>3735.7</v>
      </c>
      <c r="H161" s="127">
        <f t="shared" si="4"/>
        <v>100</v>
      </c>
    </row>
    <row r="162" spans="1:8" ht="22.5" outlineLevel="5">
      <c r="A162" s="128">
        <f t="shared" si="5"/>
        <v>147</v>
      </c>
      <c r="B162" s="124" t="s">
        <v>483</v>
      </c>
      <c r="C162" s="123" t="s">
        <v>782</v>
      </c>
      <c r="D162" s="123" t="s">
        <v>484</v>
      </c>
      <c r="E162" s="123" t="s">
        <v>102</v>
      </c>
      <c r="F162" s="125">
        <v>3735.7</v>
      </c>
      <c r="G162" s="125">
        <v>3735.7</v>
      </c>
      <c r="H162" s="127">
        <f t="shared" si="4"/>
        <v>100</v>
      </c>
    </row>
    <row r="163" spans="1:8" ht="22.5" outlineLevel="6">
      <c r="A163" s="128">
        <f t="shared" si="5"/>
        <v>148</v>
      </c>
      <c r="B163" s="124" t="s">
        <v>485</v>
      </c>
      <c r="C163" s="123" t="s">
        <v>782</v>
      </c>
      <c r="D163" s="123" t="s">
        <v>486</v>
      </c>
      <c r="E163" s="123" t="s">
        <v>102</v>
      </c>
      <c r="F163" s="125">
        <v>3735.7</v>
      </c>
      <c r="G163" s="125">
        <v>3735.7</v>
      </c>
      <c r="H163" s="127">
        <f t="shared" si="4"/>
        <v>100</v>
      </c>
    </row>
    <row r="164" spans="1:8" ht="11.25" outlineLevel="4">
      <c r="A164" s="128">
        <f t="shared" si="5"/>
        <v>149</v>
      </c>
      <c r="B164" s="124" t="s">
        <v>103</v>
      </c>
      <c r="C164" s="123" t="s">
        <v>782</v>
      </c>
      <c r="D164" s="123"/>
      <c r="E164" s="123" t="s">
        <v>104</v>
      </c>
      <c r="F164" s="125">
        <v>4028.4</v>
      </c>
      <c r="G164" s="125">
        <v>4024.4</v>
      </c>
      <c r="H164" s="127">
        <f t="shared" si="4"/>
        <v>99.90070499453877</v>
      </c>
    </row>
    <row r="165" spans="1:8" ht="22.5" outlineLevel="5">
      <c r="A165" s="128">
        <f t="shared" si="5"/>
        <v>150</v>
      </c>
      <c r="B165" s="124" t="s">
        <v>685</v>
      </c>
      <c r="C165" s="123" t="s">
        <v>782</v>
      </c>
      <c r="D165" s="123" t="s">
        <v>686</v>
      </c>
      <c r="E165" s="123" t="s">
        <v>104</v>
      </c>
      <c r="F165" s="125">
        <v>4028.4</v>
      </c>
      <c r="G165" s="125">
        <v>4024.4</v>
      </c>
      <c r="H165" s="127">
        <f t="shared" si="4"/>
        <v>99.90070499453877</v>
      </c>
    </row>
    <row r="166" spans="1:8" ht="11.25" outlineLevel="6">
      <c r="A166" s="128">
        <f t="shared" si="5"/>
        <v>151</v>
      </c>
      <c r="B166" s="124" t="s">
        <v>687</v>
      </c>
      <c r="C166" s="123" t="s">
        <v>782</v>
      </c>
      <c r="D166" s="123" t="s">
        <v>688</v>
      </c>
      <c r="E166" s="123" t="s">
        <v>104</v>
      </c>
      <c r="F166" s="125">
        <v>4028.4</v>
      </c>
      <c r="G166" s="125">
        <v>4024.4</v>
      </c>
      <c r="H166" s="127">
        <f t="shared" si="4"/>
        <v>99.90070499453877</v>
      </c>
    </row>
    <row r="167" spans="1:8" ht="56.25" outlineLevel="2">
      <c r="A167" s="128">
        <f t="shared" si="5"/>
        <v>152</v>
      </c>
      <c r="B167" s="124" t="s">
        <v>803</v>
      </c>
      <c r="C167" s="123" t="s">
        <v>804</v>
      </c>
      <c r="D167" s="123"/>
      <c r="E167" s="123"/>
      <c r="F167" s="125">
        <v>70</v>
      </c>
      <c r="G167" s="125">
        <v>69.7</v>
      </c>
      <c r="H167" s="127">
        <f t="shared" si="4"/>
        <v>99.57142857142858</v>
      </c>
    </row>
    <row r="168" spans="1:8" ht="11.25" outlineLevel="3">
      <c r="A168" s="128">
        <f t="shared" si="5"/>
        <v>153</v>
      </c>
      <c r="B168" s="124" t="s">
        <v>468</v>
      </c>
      <c r="C168" s="123" t="s">
        <v>804</v>
      </c>
      <c r="D168" s="123"/>
      <c r="E168" s="123" t="s">
        <v>67</v>
      </c>
      <c r="F168" s="125">
        <v>70</v>
      </c>
      <c r="G168" s="125">
        <v>69.7</v>
      </c>
      <c r="H168" s="127">
        <f t="shared" si="4"/>
        <v>99.57142857142858</v>
      </c>
    </row>
    <row r="169" spans="1:8" ht="11.25" outlineLevel="4">
      <c r="A169" s="128">
        <f t="shared" si="5"/>
        <v>154</v>
      </c>
      <c r="B169" s="124" t="s">
        <v>103</v>
      </c>
      <c r="C169" s="123" t="s">
        <v>804</v>
      </c>
      <c r="D169" s="123"/>
      <c r="E169" s="123" t="s">
        <v>104</v>
      </c>
      <c r="F169" s="125">
        <v>70</v>
      </c>
      <c r="G169" s="125">
        <v>69.7</v>
      </c>
      <c r="H169" s="127">
        <f t="shared" si="4"/>
        <v>99.57142857142858</v>
      </c>
    </row>
    <row r="170" spans="1:8" ht="22.5" outlineLevel="5">
      <c r="A170" s="128">
        <f t="shared" si="5"/>
        <v>155</v>
      </c>
      <c r="B170" s="124" t="s">
        <v>685</v>
      </c>
      <c r="C170" s="123" t="s">
        <v>804</v>
      </c>
      <c r="D170" s="123" t="s">
        <v>686</v>
      </c>
      <c r="E170" s="123" t="s">
        <v>104</v>
      </c>
      <c r="F170" s="125">
        <v>70</v>
      </c>
      <c r="G170" s="125">
        <v>69.7</v>
      </c>
      <c r="H170" s="127">
        <f t="shared" si="4"/>
        <v>99.57142857142858</v>
      </c>
    </row>
    <row r="171" spans="1:8" ht="11.25" outlineLevel="6">
      <c r="A171" s="128">
        <f t="shared" si="5"/>
        <v>156</v>
      </c>
      <c r="B171" s="124" t="s">
        <v>687</v>
      </c>
      <c r="C171" s="123" t="s">
        <v>804</v>
      </c>
      <c r="D171" s="123" t="s">
        <v>688</v>
      </c>
      <c r="E171" s="123" t="s">
        <v>104</v>
      </c>
      <c r="F171" s="125">
        <v>70</v>
      </c>
      <c r="G171" s="125">
        <v>69.7</v>
      </c>
      <c r="H171" s="127">
        <f t="shared" si="4"/>
        <v>99.57142857142858</v>
      </c>
    </row>
    <row r="172" spans="1:8" ht="78.75" outlineLevel="2">
      <c r="A172" s="128">
        <f t="shared" si="5"/>
        <v>157</v>
      </c>
      <c r="B172" s="129" t="s">
        <v>783</v>
      </c>
      <c r="C172" s="123" t="s">
        <v>784</v>
      </c>
      <c r="D172" s="123"/>
      <c r="E172" s="123"/>
      <c r="F172" s="125">
        <v>1218</v>
      </c>
      <c r="G172" s="125">
        <v>1218</v>
      </c>
      <c r="H172" s="127">
        <f t="shared" si="4"/>
        <v>100</v>
      </c>
    </row>
    <row r="173" spans="1:8" ht="11.25" outlineLevel="3">
      <c r="A173" s="128">
        <f t="shared" si="5"/>
        <v>158</v>
      </c>
      <c r="B173" s="124" t="s">
        <v>468</v>
      </c>
      <c r="C173" s="123" t="s">
        <v>784</v>
      </c>
      <c r="D173" s="123"/>
      <c r="E173" s="123" t="s">
        <v>67</v>
      </c>
      <c r="F173" s="125">
        <v>1218</v>
      </c>
      <c r="G173" s="125">
        <v>1218</v>
      </c>
      <c r="H173" s="127">
        <f t="shared" si="4"/>
        <v>100</v>
      </c>
    </row>
    <row r="174" spans="1:8" ht="11.25" outlineLevel="4">
      <c r="A174" s="128">
        <f t="shared" si="5"/>
        <v>159</v>
      </c>
      <c r="B174" s="124" t="s">
        <v>101</v>
      </c>
      <c r="C174" s="123" t="s">
        <v>784</v>
      </c>
      <c r="D174" s="123"/>
      <c r="E174" s="123" t="s">
        <v>102</v>
      </c>
      <c r="F174" s="125">
        <v>1218</v>
      </c>
      <c r="G174" s="125">
        <v>1218</v>
      </c>
      <c r="H174" s="127">
        <f t="shared" si="4"/>
        <v>100</v>
      </c>
    </row>
    <row r="175" spans="1:8" ht="22.5" outlineLevel="5">
      <c r="A175" s="128">
        <f t="shared" si="5"/>
        <v>160</v>
      </c>
      <c r="B175" s="124" t="s">
        <v>685</v>
      </c>
      <c r="C175" s="123" t="s">
        <v>784</v>
      </c>
      <c r="D175" s="123" t="s">
        <v>686</v>
      </c>
      <c r="E175" s="123" t="s">
        <v>102</v>
      </c>
      <c r="F175" s="125">
        <v>1218</v>
      </c>
      <c r="G175" s="125">
        <v>1218</v>
      </c>
      <c r="H175" s="127">
        <f t="shared" si="4"/>
        <v>100</v>
      </c>
    </row>
    <row r="176" spans="1:8" ht="11.25" outlineLevel="6">
      <c r="A176" s="128">
        <f t="shared" si="5"/>
        <v>161</v>
      </c>
      <c r="B176" s="124" t="s">
        <v>687</v>
      </c>
      <c r="C176" s="123" t="s">
        <v>784</v>
      </c>
      <c r="D176" s="123" t="s">
        <v>688</v>
      </c>
      <c r="E176" s="123" t="s">
        <v>102</v>
      </c>
      <c r="F176" s="125">
        <v>1218</v>
      </c>
      <c r="G176" s="125">
        <v>1218</v>
      </c>
      <c r="H176" s="127">
        <f t="shared" si="4"/>
        <v>100</v>
      </c>
    </row>
    <row r="177" spans="1:8" ht="67.5" outlineLevel="2">
      <c r="A177" s="128">
        <f t="shared" si="5"/>
        <v>162</v>
      </c>
      <c r="B177" s="124" t="s">
        <v>805</v>
      </c>
      <c r="C177" s="123" t="s">
        <v>806</v>
      </c>
      <c r="D177" s="123"/>
      <c r="E177" s="123"/>
      <c r="F177" s="125">
        <v>60</v>
      </c>
      <c r="G177" s="125">
        <v>60</v>
      </c>
      <c r="H177" s="127">
        <f t="shared" si="4"/>
        <v>100</v>
      </c>
    </row>
    <row r="178" spans="1:8" ht="11.25" outlineLevel="3">
      <c r="A178" s="128">
        <f t="shared" si="5"/>
        <v>163</v>
      </c>
      <c r="B178" s="124" t="s">
        <v>468</v>
      </c>
      <c r="C178" s="123" t="s">
        <v>806</v>
      </c>
      <c r="D178" s="123"/>
      <c r="E178" s="123" t="s">
        <v>67</v>
      </c>
      <c r="F178" s="125">
        <v>60</v>
      </c>
      <c r="G178" s="125">
        <v>60</v>
      </c>
      <c r="H178" s="127">
        <f t="shared" si="4"/>
        <v>100</v>
      </c>
    </row>
    <row r="179" spans="1:8" ht="11.25" outlineLevel="4">
      <c r="A179" s="128">
        <f t="shared" si="5"/>
        <v>164</v>
      </c>
      <c r="B179" s="124" t="s">
        <v>103</v>
      </c>
      <c r="C179" s="123" t="s">
        <v>806</v>
      </c>
      <c r="D179" s="123"/>
      <c r="E179" s="123" t="s">
        <v>104</v>
      </c>
      <c r="F179" s="125">
        <v>60</v>
      </c>
      <c r="G179" s="125">
        <v>60</v>
      </c>
      <c r="H179" s="127">
        <f t="shared" si="4"/>
        <v>100</v>
      </c>
    </row>
    <row r="180" spans="1:8" ht="22.5" outlineLevel="5">
      <c r="A180" s="128">
        <f t="shared" si="5"/>
        <v>165</v>
      </c>
      <c r="B180" s="124" t="s">
        <v>483</v>
      </c>
      <c r="C180" s="123" t="s">
        <v>806</v>
      </c>
      <c r="D180" s="123" t="s">
        <v>484</v>
      </c>
      <c r="E180" s="123" t="s">
        <v>104</v>
      </c>
      <c r="F180" s="125">
        <v>60</v>
      </c>
      <c r="G180" s="125">
        <v>60</v>
      </c>
      <c r="H180" s="127">
        <f t="shared" si="4"/>
        <v>100</v>
      </c>
    </row>
    <row r="181" spans="1:8" ht="22.5" outlineLevel="6">
      <c r="A181" s="128">
        <f t="shared" si="5"/>
        <v>166</v>
      </c>
      <c r="B181" s="124" t="s">
        <v>485</v>
      </c>
      <c r="C181" s="123" t="s">
        <v>806</v>
      </c>
      <c r="D181" s="123" t="s">
        <v>486</v>
      </c>
      <c r="E181" s="123" t="s">
        <v>104</v>
      </c>
      <c r="F181" s="125">
        <v>60</v>
      </c>
      <c r="G181" s="125">
        <v>60</v>
      </c>
      <c r="H181" s="127">
        <f t="shared" si="4"/>
        <v>100</v>
      </c>
    </row>
    <row r="182" spans="1:8" ht="78.75" outlineLevel="2">
      <c r="A182" s="128">
        <f t="shared" si="5"/>
        <v>167</v>
      </c>
      <c r="B182" s="129" t="s">
        <v>785</v>
      </c>
      <c r="C182" s="123" t="s">
        <v>786</v>
      </c>
      <c r="D182" s="123"/>
      <c r="E182" s="123"/>
      <c r="F182" s="125">
        <v>26.5</v>
      </c>
      <c r="G182" s="125">
        <v>26.5</v>
      </c>
      <c r="H182" s="127">
        <f t="shared" si="4"/>
        <v>100</v>
      </c>
    </row>
    <row r="183" spans="1:8" ht="11.25" outlineLevel="3">
      <c r="A183" s="128">
        <f t="shared" si="5"/>
        <v>168</v>
      </c>
      <c r="B183" s="124" t="s">
        <v>468</v>
      </c>
      <c r="C183" s="123" t="s">
        <v>786</v>
      </c>
      <c r="D183" s="123"/>
      <c r="E183" s="123" t="s">
        <v>67</v>
      </c>
      <c r="F183" s="125">
        <v>26.5</v>
      </c>
      <c r="G183" s="125">
        <v>26.5</v>
      </c>
      <c r="H183" s="127">
        <f t="shared" si="4"/>
        <v>100</v>
      </c>
    </row>
    <row r="184" spans="1:8" ht="11.25" outlineLevel="4">
      <c r="A184" s="128">
        <f t="shared" si="5"/>
        <v>169</v>
      </c>
      <c r="B184" s="124" t="s">
        <v>101</v>
      </c>
      <c r="C184" s="123" t="s">
        <v>786</v>
      </c>
      <c r="D184" s="123"/>
      <c r="E184" s="123" t="s">
        <v>102</v>
      </c>
      <c r="F184" s="125">
        <v>26.5</v>
      </c>
      <c r="G184" s="125">
        <v>26.5</v>
      </c>
      <c r="H184" s="127">
        <f t="shared" si="4"/>
        <v>100</v>
      </c>
    </row>
    <row r="185" spans="1:8" ht="56.25" outlineLevel="5">
      <c r="A185" s="128">
        <f t="shared" si="5"/>
        <v>170</v>
      </c>
      <c r="B185" s="124" t="s">
        <v>478</v>
      </c>
      <c r="C185" s="123" t="s">
        <v>786</v>
      </c>
      <c r="D185" s="123" t="s">
        <v>479</v>
      </c>
      <c r="E185" s="123" t="s">
        <v>102</v>
      </c>
      <c r="F185" s="125">
        <v>26.5</v>
      </c>
      <c r="G185" s="125">
        <v>26.5</v>
      </c>
      <c r="H185" s="127">
        <f t="shared" si="4"/>
        <v>100</v>
      </c>
    </row>
    <row r="186" spans="1:8" ht="11.25" outlineLevel="6">
      <c r="A186" s="128">
        <f t="shared" si="5"/>
        <v>171</v>
      </c>
      <c r="B186" s="124" t="s">
        <v>666</v>
      </c>
      <c r="C186" s="123" t="s">
        <v>786</v>
      </c>
      <c r="D186" s="123" t="s">
        <v>244</v>
      </c>
      <c r="E186" s="123" t="s">
        <v>102</v>
      </c>
      <c r="F186" s="125">
        <v>26.5</v>
      </c>
      <c r="G186" s="125">
        <v>26.5</v>
      </c>
      <c r="H186" s="127">
        <f t="shared" si="4"/>
        <v>100</v>
      </c>
    </row>
    <row r="187" spans="1:8" ht="22.5" outlineLevel="1">
      <c r="A187" s="128">
        <f t="shared" si="5"/>
        <v>172</v>
      </c>
      <c r="B187" s="124" t="s">
        <v>807</v>
      </c>
      <c r="C187" s="123" t="s">
        <v>808</v>
      </c>
      <c r="D187" s="123"/>
      <c r="E187" s="123"/>
      <c r="F187" s="125">
        <v>103.7</v>
      </c>
      <c r="G187" s="125">
        <v>103.7</v>
      </c>
      <c r="H187" s="127">
        <f t="shared" si="4"/>
        <v>100</v>
      </c>
    </row>
    <row r="188" spans="1:8" ht="78.75" outlineLevel="2">
      <c r="A188" s="128">
        <f t="shared" si="5"/>
        <v>173</v>
      </c>
      <c r="B188" s="129" t="s">
        <v>809</v>
      </c>
      <c r="C188" s="123" t="s">
        <v>810</v>
      </c>
      <c r="D188" s="123"/>
      <c r="E188" s="123"/>
      <c r="F188" s="125">
        <v>103.7</v>
      </c>
      <c r="G188" s="125">
        <v>103.7</v>
      </c>
      <c r="H188" s="127">
        <f t="shared" si="4"/>
        <v>100</v>
      </c>
    </row>
    <row r="189" spans="1:8" ht="11.25" outlineLevel="3">
      <c r="A189" s="128">
        <f t="shared" si="5"/>
        <v>174</v>
      </c>
      <c r="B189" s="124" t="s">
        <v>468</v>
      </c>
      <c r="C189" s="123" t="s">
        <v>810</v>
      </c>
      <c r="D189" s="123"/>
      <c r="E189" s="123" t="s">
        <v>67</v>
      </c>
      <c r="F189" s="125">
        <v>103.7</v>
      </c>
      <c r="G189" s="125">
        <v>103.7</v>
      </c>
      <c r="H189" s="127">
        <f t="shared" si="4"/>
        <v>100</v>
      </c>
    </row>
    <row r="190" spans="1:8" ht="11.25" outlineLevel="4">
      <c r="A190" s="128">
        <f t="shared" si="5"/>
        <v>175</v>
      </c>
      <c r="B190" s="124" t="s">
        <v>103</v>
      </c>
      <c r="C190" s="123" t="s">
        <v>810</v>
      </c>
      <c r="D190" s="123"/>
      <c r="E190" s="123" t="s">
        <v>104</v>
      </c>
      <c r="F190" s="125">
        <v>103.7</v>
      </c>
      <c r="G190" s="125">
        <v>103.7</v>
      </c>
      <c r="H190" s="127">
        <f t="shared" si="4"/>
        <v>100</v>
      </c>
    </row>
    <row r="191" spans="1:8" ht="22.5" outlineLevel="5">
      <c r="A191" s="128">
        <f t="shared" si="5"/>
        <v>176</v>
      </c>
      <c r="B191" s="124" t="s">
        <v>483</v>
      </c>
      <c r="C191" s="123" t="s">
        <v>810</v>
      </c>
      <c r="D191" s="123" t="s">
        <v>484</v>
      </c>
      <c r="E191" s="123" t="s">
        <v>104</v>
      </c>
      <c r="F191" s="125">
        <v>103.7</v>
      </c>
      <c r="G191" s="125">
        <v>103.7</v>
      </c>
      <c r="H191" s="127">
        <f t="shared" si="4"/>
        <v>100</v>
      </c>
    </row>
    <row r="192" spans="1:8" ht="22.5" outlineLevel="6">
      <c r="A192" s="128">
        <f t="shared" si="5"/>
        <v>177</v>
      </c>
      <c r="B192" s="124" t="s">
        <v>485</v>
      </c>
      <c r="C192" s="123" t="s">
        <v>810</v>
      </c>
      <c r="D192" s="123" t="s">
        <v>486</v>
      </c>
      <c r="E192" s="123" t="s">
        <v>104</v>
      </c>
      <c r="F192" s="125">
        <v>103.7</v>
      </c>
      <c r="G192" s="125">
        <v>103.7</v>
      </c>
      <c r="H192" s="127">
        <f t="shared" si="4"/>
        <v>100</v>
      </c>
    </row>
    <row r="193" spans="1:8" ht="22.5" outlineLevel="1">
      <c r="A193" s="128">
        <f t="shared" si="5"/>
        <v>178</v>
      </c>
      <c r="B193" s="124" t="s">
        <v>815</v>
      </c>
      <c r="C193" s="123" t="s">
        <v>816</v>
      </c>
      <c r="D193" s="123"/>
      <c r="E193" s="123"/>
      <c r="F193" s="125">
        <v>2722.9</v>
      </c>
      <c r="G193" s="125">
        <v>2713.3</v>
      </c>
      <c r="H193" s="127">
        <f t="shared" si="4"/>
        <v>99.64743472033494</v>
      </c>
    </row>
    <row r="194" spans="1:8" ht="67.5" outlineLevel="2">
      <c r="A194" s="128">
        <f t="shared" si="5"/>
        <v>179</v>
      </c>
      <c r="B194" s="129" t="s">
        <v>817</v>
      </c>
      <c r="C194" s="123" t="s">
        <v>818</v>
      </c>
      <c r="D194" s="123"/>
      <c r="E194" s="123"/>
      <c r="F194" s="125">
        <v>1795.2</v>
      </c>
      <c r="G194" s="125">
        <v>1795.1</v>
      </c>
      <c r="H194" s="127">
        <f t="shared" si="4"/>
        <v>99.99442959001782</v>
      </c>
    </row>
    <row r="195" spans="1:8" ht="11.25" outlineLevel="3">
      <c r="A195" s="128">
        <f t="shared" si="5"/>
        <v>180</v>
      </c>
      <c r="B195" s="124" t="s">
        <v>468</v>
      </c>
      <c r="C195" s="123" t="s">
        <v>818</v>
      </c>
      <c r="D195" s="123"/>
      <c r="E195" s="123" t="s">
        <v>67</v>
      </c>
      <c r="F195" s="125">
        <v>1795.2</v>
      </c>
      <c r="G195" s="125">
        <v>1795.1</v>
      </c>
      <c r="H195" s="127">
        <f t="shared" si="4"/>
        <v>99.99442959001782</v>
      </c>
    </row>
    <row r="196" spans="1:8" ht="11.25" outlineLevel="4">
      <c r="A196" s="128">
        <f t="shared" si="5"/>
        <v>181</v>
      </c>
      <c r="B196" s="124" t="s">
        <v>68</v>
      </c>
      <c r="C196" s="123" t="s">
        <v>818</v>
      </c>
      <c r="D196" s="123"/>
      <c r="E196" s="123" t="s">
        <v>69</v>
      </c>
      <c r="F196" s="125">
        <v>1795.2</v>
      </c>
      <c r="G196" s="125">
        <v>1795.1</v>
      </c>
      <c r="H196" s="127">
        <f t="shared" si="4"/>
        <v>99.99442959001782</v>
      </c>
    </row>
    <row r="197" spans="1:8" ht="22.5" outlineLevel="5">
      <c r="A197" s="128">
        <f t="shared" si="5"/>
        <v>182</v>
      </c>
      <c r="B197" s="124" t="s">
        <v>483</v>
      </c>
      <c r="C197" s="123" t="s">
        <v>818</v>
      </c>
      <c r="D197" s="123" t="s">
        <v>484</v>
      </c>
      <c r="E197" s="123" t="s">
        <v>69</v>
      </c>
      <c r="F197" s="125">
        <v>156.6</v>
      </c>
      <c r="G197" s="125">
        <v>156.4</v>
      </c>
      <c r="H197" s="127">
        <f t="shared" si="4"/>
        <v>99.87228607918264</v>
      </c>
    </row>
    <row r="198" spans="1:8" ht="22.5" outlineLevel="6">
      <c r="A198" s="128">
        <f t="shared" si="5"/>
        <v>183</v>
      </c>
      <c r="B198" s="124" t="s">
        <v>485</v>
      </c>
      <c r="C198" s="123" t="s">
        <v>818</v>
      </c>
      <c r="D198" s="123" t="s">
        <v>486</v>
      </c>
      <c r="E198" s="123" t="s">
        <v>69</v>
      </c>
      <c r="F198" s="125">
        <v>156.6</v>
      </c>
      <c r="G198" s="125">
        <v>156.4</v>
      </c>
      <c r="H198" s="127">
        <f t="shared" si="4"/>
        <v>99.87228607918264</v>
      </c>
    </row>
    <row r="199" spans="1:8" ht="22.5" outlineLevel="5">
      <c r="A199" s="128">
        <f t="shared" si="5"/>
        <v>184</v>
      </c>
      <c r="B199" s="124" t="s">
        <v>685</v>
      </c>
      <c r="C199" s="123" t="s">
        <v>818</v>
      </c>
      <c r="D199" s="123" t="s">
        <v>686</v>
      </c>
      <c r="E199" s="123" t="s">
        <v>69</v>
      </c>
      <c r="F199" s="125">
        <v>1638.6</v>
      </c>
      <c r="G199" s="125">
        <v>1638.6</v>
      </c>
      <c r="H199" s="127">
        <f t="shared" si="4"/>
        <v>100</v>
      </c>
    </row>
    <row r="200" spans="1:8" ht="11.25" outlineLevel="6">
      <c r="A200" s="128">
        <f t="shared" si="5"/>
        <v>185</v>
      </c>
      <c r="B200" s="124" t="s">
        <v>687</v>
      </c>
      <c r="C200" s="123" t="s">
        <v>818</v>
      </c>
      <c r="D200" s="123" t="s">
        <v>688</v>
      </c>
      <c r="E200" s="123" t="s">
        <v>69</v>
      </c>
      <c r="F200" s="125">
        <v>1638.6</v>
      </c>
      <c r="G200" s="125">
        <v>1638.6</v>
      </c>
      <c r="H200" s="127">
        <f t="shared" si="4"/>
        <v>100</v>
      </c>
    </row>
    <row r="201" spans="1:8" ht="101.25" outlineLevel="2">
      <c r="A201" s="128">
        <f t="shared" si="5"/>
        <v>186</v>
      </c>
      <c r="B201" s="129" t="s">
        <v>819</v>
      </c>
      <c r="C201" s="123" t="s">
        <v>820</v>
      </c>
      <c r="D201" s="123"/>
      <c r="E201" s="123"/>
      <c r="F201" s="125">
        <v>597.5</v>
      </c>
      <c r="G201" s="125">
        <v>597.5</v>
      </c>
      <c r="H201" s="127">
        <f t="shared" si="4"/>
        <v>100</v>
      </c>
    </row>
    <row r="202" spans="1:8" ht="11.25" outlineLevel="3">
      <c r="A202" s="128">
        <f t="shared" si="5"/>
        <v>187</v>
      </c>
      <c r="B202" s="124" t="s">
        <v>468</v>
      </c>
      <c r="C202" s="123" t="s">
        <v>820</v>
      </c>
      <c r="D202" s="123"/>
      <c r="E202" s="123" t="s">
        <v>67</v>
      </c>
      <c r="F202" s="125">
        <v>597.5</v>
      </c>
      <c r="G202" s="125">
        <v>597.5</v>
      </c>
      <c r="H202" s="127">
        <f t="shared" si="4"/>
        <v>100</v>
      </c>
    </row>
    <row r="203" spans="1:8" ht="11.25" outlineLevel="4">
      <c r="A203" s="128">
        <f t="shared" si="5"/>
        <v>188</v>
      </c>
      <c r="B203" s="124" t="s">
        <v>68</v>
      </c>
      <c r="C203" s="123" t="s">
        <v>820</v>
      </c>
      <c r="D203" s="123"/>
      <c r="E203" s="123" t="s">
        <v>69</v>
      </c>
      <c r="F203" s="125">
        <v>597.5</v>
      </c>
      <c r="G203" s="125">
        <v>597.5</v>
      </c>
      <c r="H203" s="127">
        <f t="shared" si="4"/>
        <v>100</v>
      </c>
    </row>
    <row r="204" spans="1:8" ht="11.25" outlineLevel="5">
      <c r="A204" s="128">
        <f t="shared" si="5"/>
        <v>189</v>
      </c>
      <c r="B204" s="124" t="s">
        <v>737</v>
      </c>
      <c r="C204" s="123" t="s">
        <v>820</v>
      </c>
      <c r="D204" s="123" t="s">
        <v>738</v>
      </c>
      <c r="E204" s="123" t="s">
        <v>69</v>
      </c>
      <c r="F204" s="125">
        <v>597.5</v>
      </c>
      <c r="G204" s="125">
        <v>597.5</v>
      </c>
      <c r="H204" s="127">
        <f t="shared" si="4"/>
        <v>100</v>
      </c>
    </row>
    <row r="205" spans="1:8" ht="11.25" outlineLevel="6">
      <c r="A205" s="128">
        <f t="shared" si="5"/>
        <v>190</v>
      </c>
      <c r="B205" s="124" t="s">
        <v>821</v>
      </c>
      <c r="C205" s="123" t="s">
        <v>820</v>
      </c>
      <c r="D205" s="123" t="s">
        <v>822</v>
      </c>
      <c r="E205" s="123" t="s">
        <v>69</v>
      </c>
      <c r="F205" s="125">
        <v>597.5</v>
      </c>
      <c r="G205" s="125">
        <v>597.5</v>
      </c>
      <c r="H205" s="127">
        <f t="shared" si="4"/>
        <v>100</v>
      </c>
    </row>
    <row r="206" spans="1:8" ht="78.75" outlineLevel="2">
      <c r="A206" s="128">
        <f t="shared" si="5"/>
        <v>191</v>
      </c>
      <c r="B206" s="129" t="s">
        <v>823</v>
      </c>
      <c r="C206" s="123" t="s">
        <v>824</v>
      </c>
      <c r="D206" s="123"/>
      <c r="E206" s="123"/>
      <c r="F206" s="125">
        <v>1.8</v>
      </c>
      <c r="G206" s="125">
        <v>1.8</v>
      </c>
      <c r="H206" s="127">
        <f t="shared" si="4"/>
        <v>100</v>
      </c>
    </row>
    <row r="207" spans="1:8" ht="11.25" outlineLevel="3">
      <c r="A207" s="128">
        <f t="shared" si="5"/>
        <v>192</v>
      </c>
      <c r="B207" s="124" t="s">
        <v>468</v>
      </c>
      <c r="C207" s="123" t="s">
        <v>824</v>
      </c>
      <c r="D207" s="123"/>
      <c r="E207" s="123" t="s">
        <v>67</v>
      </c>
      <c r="F207" s="125">
        <v>1.8</v>
      </c>
      <c r="G207" s="125">
        <v>1.8</v>
      </c>
      <c r="H207" s="127">
        <f t="shared" si="4"/>
        <v>100</v>
      </c>
    </row>
    <row r="208" spans="1:8" ht="11.25" outlineLevel="4">
      <c r="A208" s="128">
        <f t="shared" si="5"/>
        <v>193</v>
      </c>
      <c r="B208" s="124" t="s">
        <v>68</v>
      </c>
      <c r="C208" s="123" t="s">
        <v>824</v>
      </c>
      <c r="D208" s="123"/>
      <c r="E208" s="123" t="s">
        <v>69</v>
      </c>
      <c r="F208" s="125">
        <v>1.8</v>
      </c>
      <c r="G208" s="125">
        <v>1.8</v>
      </c>
      <c r="H208" s="127">
        <f t="shared" si="4"/>
        <v>100</v>
      </c>
    </row>
    <row r="209" spans="1:8" ht="22.5" outlineLevel="5">
      <c r="A209" s="128">
        <f t="shared" si="5"/>
        <v>194</v>
      </c>
      <c r="B209" s="124" t="s">
        <v>483</v>
      </c>
      <c r="C209" s="123" t="s">
        <v>824</v>
      </c>
      <c r="D209" s="123" t="s">
        <v>484</v>
      </c>
      <c r="E209" s="123" t="s">
        <v>69</v>
      </c>
      <c r="F209" s="125">
        <v>0.2</v>
      </c>
      <c r="G209" s="125">
        <v>0.2</v>
      </c>
      <c r="H209" s="127">
        <f aca="true" t="shared" si="6" ref="H209:H272">G209/F209*100</f>
        <v>100</v>
      </c>
    </row>
    <row r="210" spans="1:8" ht="22.5" outlineLevel="6">
      <c r="A210" s="128">
        <f aca="true" t="shared" si="7" ref="A210:A273">A209+1</f>
        <v>195</v>
      </c>
      <c r="B210" s="124" t="s">
        <v>485</v>
      </c>
      <c r="C210" s="123" t="s">
        <v>824</v>
      </c>
      <c r="D210" s="123" t="s">
        <v>486</v>
      </c>
      <c r="E210" s="123" t="s">
        <v>69</v>
      </c>
      <c r="F210" s="125">
        <v>0.2</v>
      </c>
      <c r="G210" s="125">
        <v>0.2</v>
      </c>
      <c r="H210" s="127">
        <f t="shared" si="6"/>
        <v>100</v>
      </c>
    </row>
    <row r="211" spans="1:8" ht="22.5" outlineLevel="5">
      <c r="A211" s="128">
        <f t="shared" si="7"/>
        <v>196</v>
      </c>
      <c r="B211" s="124" t="s">
        <v>685</v>
      </c>
      <c r="C211" s="123" t="s">
        <v>824</v>
      </c>
      <c r="D211" s="123" t="s">
        <v>686</v>
      </c>
      <c r="E211" s="123" t="s">
        <v>69</v>
      </c>
      <c r="F211" s="125">
        <v>1.6</v>
      </c>
      <c r="G211" s="125">
        <v>1.6</v>
      </c>
      <c r="H211" s="127">
        <f t="shared" si="6"/>
        <v>100</v>
      </c>
    </row>
    <row r="212" spans="1:8" ht="11.25" outlineLevel="6">
      <c r="A212" s="128">
        <f t="shared" si="7"/>
        <v>197</v>
      </c>
      <c r="B212" s="124" t="s">
        <v>687</v>
      </c>
      <c r="C212" s="123" t="s">
        <v>824</v>
      </c>
      <c r="D212" s="123" t="s">
        <v>688</v>
      </c>
      <c r="E212" s="123" t="s">
        <v>69</v>
      </c>
      <c r="F212" s="125">
        <v>1.6</v>
      </c>
      <c r="G212" s="125">
        <v>1.6</v>
      </c>
      <c r="H212" s="127">
        <f t="shared" si="6"/>
        <v>100</v>
      </c>
    </row>
    <row r="213" spans="1:8" ht="101.25" outlineLevel="2">
      <c r="A213" s="128">
        <f t="shared" si="7"/>
        <v>198</v>
      </c>
      <c r="B213" s="129" t="s">
        <v>825</v>
      </c>
      <c r="C213" s="123" t="s">
        <v>826</v>
      </c>
      <c r="D213" s="123"/>
      <c r="E213" s="123"/>
      <c r="F213" s="125">
        <v>256.1</v>
      </c>
      <c r="G213" s="125">
        <v>256.1</v>
      </c>
      <c r="H213" s="127">
        <f t="shared" si="6"/>
        <v>100</v>
      </c>
    </row>
    <row r="214" spans="1:8" ht="11.25" outlineLevel="3">
      <c r="A214" s="128">
        <f t="shared" si="7"/>
        <v>199</v>
      </c>
      <c r="B214" s="124" t="s">
        <v>468</v>
      </c>
      <c r="C214" s="123" t="s">
        <v>826</v>
      </c>
      <c r="D214" s="123"/>
      <c r="E214" s="123" t="s">
        <v>67</v>
      </c>
      <c r="F214" s="125">
        <v>256.1</v>
      </c>
      <c r="G214" s="125">
        <v>256.1</v>
      </c>
      <c r="H214" s="127">
        <f t="shared" si="6"/>
        <v>100</v>
      </c>
    </row>
    <row r="215" spans="1:8" ht="11.25" outlineLevel="4">
      <c r="A215" s="128">
        <f t="shared" si="7"/>
        <v>200</v>
      </c>
      <c r="B215" s="124" t="s">
        <v>68</v>
      </c>
      <c r="C215" s="123" t="s">
        <v>826</v>
      </c>
      <c r="D215" s="123"/>
      <c r="E215" s="123" t="s">
        <v>69</v>
      </c>
      <c r="F215" s="125">
        <v>256.1</v>
      </c>
      <c r="G215" s="125">
        <v>256.1</v>
      </c>
      <c r="H215" s="127">
        <f t="shared" si="6"/>
        <v>100</v>
      </c>
    </row>
    <row r="216" spans="1:8" ht="11.25" outlineLevel="5">
      <c r="A216" s="128">
        <f t="shared" si="7"/>
        <v>201</v>
      </c>
      <c r="B216" s="124" t="s">
        <v>737</v>
      </c>
      <c r="C216" s="123" t="s">
        <v>826</v>
      </c>
      <c r="D216" s="123" t="s">
        <v>738</v>
      </c>
      <c r="E216" s="123" t="s">
        <v>69</v>
      </c>
      <c r="F216" s="125">
        <v>256.1</v>
      </c>
      <c r="G216" s="125">
        <v>256.1</v>
      </c>
      <c r="H216" s="127">
        <f t="shared" si="6"/>
        <v>100</v>
      </c>
    </row>
    <row r="217" spans="1:8" ht="11.25" outlineLevel="6">
      <c r="A217" s="128">
        <f t="shared" si="7"/>
        <v>202</v>
      </c>
      <c r="B217" s="124" t="s">
        <v>821</v>
      </c>
      <c r="C217" s="123" t="s">
        <v>826</v>
      </c>
      <c r="D217" s="123" t="s">
        <v>822</v>
      </c>
      <c r="E217" s="123" t="s">
        <v>69</v>
      </c>
      <c r="F217" s="125">
        <v>256.1</v>
      </c>
      <c r="G217" s="125">
        <v>256.1</v>
      </c>
      <c r="H217" s="127">
        <f t="shared" si="6"/>
        <v>100</v>
      </c>
    </row>
    <row r="218" spans="1:8" ht="67.5" outlineLevel="2">
      <c r="A218" s="128">
        <f t="shared" si="7"/>
        <v>203</v>
      </c>
      <c r="B218" s="129" t="s">
        <v>827</v>
      </c>
      <c r="C218" s="123" t="s">
        <v>828</v>
      </c>
      <c r="D218" s="123"/>
      <c r="E218" s="123"/>
      <c r="F218" s="125">
        <v>72.3</v>
      </c>
      <c r="G218" s="125">
        <v>62.9</v>
      </c>
      <c r="H218" s="127">
        <f t="shared" si="6"/>
        <v>86.99861687413555</v>
      </c>
    </row>
    <row r="219" spans="1:8" ht="11.25" outlineLevel="3">
      <c r="A219" s="128">
        <f t="shared" si="7"/>
        <v>204</v>
      </c>
      <c r="B219" s="124" t="s">
        <v>468</v>
      </c>
      <c r="C219" s="123" t="s">
        <v>828</v>
      </c>
      <c r="D219" s="123"/>
      <c r="E219" s="123" t="s">
        <v>67</v>
      </c>
      <c r="F219" s="125">
        <v>72.3</v>
      </c>
      <c r="G219" s="125">
        <v>62.9</v>
      </c>
      <c r="H219" s="127">
        <f t="shared" si="6"/>
        <v>86.99861687413555</v>
      </c>
    </row>
    <row r="220" spans="1:8" ht="11.25" outlineLevel="4">
      <c r="A220" s="128">
        <f t="shared" si="7"/>
        <v>205</v>
      </c>
      <c r="B220" s="124" t="s">
        <v>68</v>
      </c>
      <c r="C220" s="123" t="s">
        <v>828</v>
      </c>
      <c r="D220" s="123"/>
      <c r="E220" s="123" t="s">
        <v>69</v>
      </c>
      <c r="F220" s="125">
        <v>72.3</v>
      </c>
      <c r="G220" s="125">
        <v>62.9</v>
      </c>
      <c r="H220" s="127">
        <f t="shared" si="6"/>
        <v>86.99861687413555</v>
      </c>
    </row>
    <row r="221" spans="1:8" ht="22.5" outlineLevel="5">
      <c r="A221" s="128">
        <f t="shared" si="7"/>
        <v>206</v>
      </c>
      <c r="B221" s="124" t="s">
        <v>483</v>
      </c>
      <c r="C221" s="123" t="s">
        <v>828</v>
      </c>
      <c r="D221" s="123" t="s">
        <v>484</v>
      </c>
      <c r="E221" s="123" t="s">
        <v>69</v>
      </c>
      <c r="F221" s="125">
        <v>72.3</v>
      </c>
      <c r="G221" s="125">
        <v>62.9</v>
      </c>
      <c r="H221" s="127">
        <f t="shared" si="6"/>
        <v>86.99861687413555</v>
      </c>
    </row>
    <row r="222" spans="1:8" ht="22.5" outlineLevel="6">
      <c r="A222" s="128">
        <f t="shared" si="7"/>
        <v>207</v>
      </c>
      <c r="B222" s="124" t="s">
        <v>485</v>
      </c>
      <c r="C222" s="123" t="s">
        <v>828</v>
      </c>
      <c r="D222" s="123" t="s">
        <v>486</v>
      </c>
      <c r="E222" s="123" t="s">
        <v>69</v>
      </c>
      <c r="F222" s="125">
        <v>72.3</v>
      </c>
      <c r="G222" s="125">
        <v>62.9</v>
      </c>
      <c r="H222" s="127">
        <f t="shared" si="6"/>
        <v>86.99861687413555</v>
      </c>
    </row>
    <row r="223" spans="1:8" ht="22.5" outlineLevel="1">
      <c r="A223" s="128">
        <f t="shared" si="7"/>
        <v>208</v>
      </c>
      <c r="B223" s="124" t="s">
        <v>787</v>
      </c>
      <c r="C223" s="123" t="s">
        <v>788</v>
      </c>
      <c r="D223" s="123"/>
      <c r="E223" s="123"/>
      <c r="F223" s="125">
        <v>8410.3</v>
      </c>
      <c r="G223" s="125">
        <v>7714</v>
      </c>
      <c r="H223" s="127">
        <f t="shared" si="6"/>
        <v>91.72086608087703</v>
      </c>
    </row>
    <row r="224" spans="1:8" ht="90" outlineLevel="2">
      <c r="A224" s="128">
        <f t="shared" si="7"/>
        <v>209</v>
      </c>
      <c r="B224" s="129" t="s">
        <v>789</v>
      </c>
      <c r="C224" s="123" t="s">
        <v>790</v>
      </c>
      <c r="D224" s="123"/>
      <c r="E224" s="123"/>
      <c r="F224" s="125">
        <v>4500</v>
      </c>
      <c r="G224" s="125">
        <v>4465.2</v>
      </c>
      <c r="H224" s="127">
        <f t="shared" si="6"/>
        <v>99.22666666666666</v>
      </c>
    </row>
    <row r="225" spans="1:8" ht="11.25" outlineLevel="3">
      <c r="A225" s="128">
        <f t="shared" si="7"/>
        <v>210</v>
      </c>
      <c r="B225" s="124" t="s">
        <v>468</v>
      </c>
      <c r="C225" s="123" t="s">
        <v>790</v>
      </c>
      <c r="D225" s="123"/>
      <c r="E225" s="123" t="s">
        <v>67</v>
      </c>
      <c r="F225" s="125">
        <v>4500</v>
      </c>
      <c r="G225" s="125">
        <v>4465.2</v>
      </c>
      <c r="H225" s="127">
        <f t="shared" si="6"/>
        <v>99.22666666666666</v>
      </c>
    </row>
    <row r="226" spans="1:8" ht="11.25" outlineLevel="4">
      <c r="A226" s="128">
        <f t="shared" si="7"/>
        <v>211</v>
      </c>
      <c r="B226" s="124" t="s">
        <v>101</v>
      </c>
      <c r="C226" s="123" t="s">
        <v>790</v>
      </c>
      <c r="D226" s="123"/>
      <c r="E226" s="123" t="s">
        <v>102</v>
      </c>
      <c r="F226" s="125">
        <v>2000</v>
      </c>
      <c r="G226" s="125">
        <v>1990</v>
      </c>
      <c r="H226" s="127">
        <f t="shared" si="6"/>
        <v>99.5</v>
      </c>
    </row>
    <row r="227" spans="1:8" ht="22.5" outlineLevel="5">
      <c r="A227" s="128">
        <f t="shared" si="7"/>
        <v>212</v>
      </c>
      <c r="B227" s="124" t="s">
        <v>685</v>
      </c>
      <c r="C227" s="123" t="s">
        <v>790</v>
      </c>
      <c r="D227" s="123" t="s">
        <v>686</v>
      </c>
      <c r="E227" s="123" t="s">
        <v>102</v>
      </c>
      <c r="F227" s="125">
        <v>2000</v>
      </c>
      <c r="G227" s="125">
        <v>1990</v>
      </c>
      <c r="H227" s="127">
        <f t="shared" si="6"/>
        <v>99.5</v>
      </c>
    </row>
    <row r="228" spans="1:8" ht="11.25" outlineLevel="6">
      <c r="A228" s="128">
        <f t="shared" si="7"/>
        <v>213</v>
      </c>
      <c r="B228" s="124" t="s">
        <v>687</v>
      </c>
      <c r="C228" s="123" t="s">
        <v>790</v>
      </c>
      <c r="D228" s="123" t="s">
        <v>688</v>
      </c>
      <c r="E228" s="123" t="s">
        <v>102</v>
      </c>
      <c r="F228" s="125">
        <v>2000</v>
      </c>
      <c r="G228" s="125">
        <v>1990</v>
      </c>
      <c r="H228" s="127">
        <f t="shared" si="6"/>
        <v>99.5</v>
      </c>
    </row>
    <row r="229" spans="1:8" ht="11.25" outlineLevel="4">
      <c r="A229" s="128">
        <f t="shared" si="7"/>
        <v>214</v>
      </c>
      <c r="B229" s="124" t="s">
        <v>103</v>
      </c>
      <c r="C229" s="123" t="s">
        <v>790</v>
      </c>
      <c r="D229" s="123"/>
      <c r="E229" s="123" t="s">
        <v>104</v>
      </c>
      <c r="F229" s="125">
        <v>2500</v>
      </c>
      <c r="G229" s="125">
        <v>2475.2</v>
      </c>
      <c r="H229" s="127">
        <f t="shared" si="6"/>
        <v>99.008</v>
      </c>
    </row>
    <row r="230" spans="1:8" ht="33.75" outlineLevel="5">
      <c r="A230" s="128">
        <f t="shared" si="7"/>
        <v>215</v>
      </c>
      <c r="B230" s="124" t="s">
        <v>811</v>
      </c>
      <c r="C230" s="123" t="s">
        <v>790</v>
      </c>
      <c r="D230" s="123" t="s">
        <v>812</v>
      </c>
      <c r="E230" s="123" t="s">
        <v>104</v>
      </c>
      <c r="F230" s="125">
        <v>2500</v>
      </c>
      <c r="G230" s="125">
        <v>2475.2</v>
      </c>
      <c r="H230" s="127">
        <f t="shared" si="6"/>
        <v>99.008</v>
      </c>
    </row>
    <row r="231" spans="1:8" ht="45" outlineLevel="6">
      <c r="A231" s="128">
        <f t="shared" si="7"/>
        <v>216</v>
      </c>
      <c r="B231" s="124" t="s">
        <v>813</v>
      </c>
      <c r="C231" s="123" t="s">
        <v>790</v>
      </c>
      <c r="D231" s="123" t="s">
        <v>814</v>
      </c>
      <c r="E231" s="123" t="s">
        <v>104</v>
      </c>
      <c r="F231" s="125">
        <v>2500</v>
      </c>
      <c r="G231" s="125">
        <v>2475.2</v>
      </c>
      <c r="H231" s="127">
        <f t="shared" si="6"/>
        <v>99.008</v>
      </c>
    </row>
    <row r="232" spans="1:8" ht="90" outlineLevel="2">
      <c r="A232" s="128">
        <f t="shared" si="7"/>
        <v>217</v>
      </c>
      <c r="B232" s="129" t="s">
        <v>791</v>
      </c>
      <c r="C232" s="123" t="s">
        <v>792</v>
      </c>
      <c r="D232" s="123"/>
      <c r="E232" s="123"/>
      <c r="F232" s="125">
        <v>3865.3</v>
      </c>
      <c r="G232" s="125">
        <v>3204.1</v>
      </c>
      <c r="H232" s="127">
        <f t="shared" si="6"/>
        <v>82.89395389749825</v>
      </c>
    </row>
    <row r="233" spans="1:8" ht="11.25" outlineLevel="3">
      <c r="A233" s="128">
        <f t="shared" si="7"/>
        <v>218</v>
      </c>
      <c r="B233" s="124" t="s">
        <v>468</v>
      </c>
      <c r="C233" s="123" t="s">
        <v>792</v>
      </c>
      <c r="D233" s="123"/>
      <c r="E233" s="123" t="s">
        <v>67</v>
      </c>
      <c r="F233" s="125">
        <v>3865.3</v>
      </c>
      <c r="G233" s="125">
        <v>3204.1</v>
      </c>
      <c r="H233" s="127">
        <f t="shared" si="6"/>
        <v>82.89395389749825</v>
      </c>
    </row>
    <row r="234" spans="1:8" ht="11.25" outlineLevel="4">
      <c r="A234" s="128">
        <f t="shared" si="7"/>
        <v>219</v>
      </c>
      <c r="B234" s="124" t="s">
        <v>101</v>
      </c>
      <c r="C234" s="123" t="s">
        <v>792</v>
      </c>
      <c r="D234" s="123"/>
      <c r="E234" s="123" t="s">
        <v>102</v>
      </c>
      <c r="F234" s="125">
        <v>647.9</v>
      </c>
      <c r="G234" s="125">
        <v>612.9</v>
      </c>
      <c r="H234" s="127">
        <f t="shared" si="6"/>
        <v>94.59793177959561</v>
      </c>
    </row>
    <row r="235" spans="1:8" ht="22.5" outlineLevel="5">
      <c r="A235" s="128">
        <f t="shared" si="7"/>
        <v>220</v>
      </c>
      <c r="B235" s="124" t="s">
        <v>483</v>
      </c>
      <c r="C235" s="123" t="s">
        <v>792</v>
      </c>
      <c r="D235" s="123" t="s">
        <v>484</v>
      </c>
      <c r="E235" s="123" t="s">
        <v>102</v>
      </c>
      <c r="F235" s="125">
        <v>611.6</v>
      </c>
      <c r="G235" s="125">
        <v>611.6</v>
      </c>
      <c r="H235" s="127">
        <f t="shared" si="6"/>
        <v>100</v>
      </c>
    </row>
    <row r="236" spans="1:8" ht="22.5" outlineLevel="6">
      <c r="A236" s="128">
        <f t="shared" si="7"/>
        <v>221</v>
      </c>
      <c r="B236" s="124" t="s">
        <v>485</v>
      </c>
      <c r="C236" s="123" t="s">
        <v>792</v>
      </c>
      <c r="D236" s="123" t="s">
        <v>486</v>
      </c>
      <c r="E236" s="123" t="s">
        <v>102</v>
      </c>
      <c r="F236" s="125">
        <v>611.6</v>
      </c>
      <c r="G236" s="125">
        <v>611.6</v>
      </c>
      <c r="H236" s="127">
        <f t="shared" si="6"/>
        <v>100</v>
      </c>
    </row>
    <row r="237" spans="1:8" ht="22.5" outlineLevel="5">
      <c r="A237" s="128">
        <f t="shared" si="7"/>
        <v>222</v>
      </c>
      <c r="B237" s="124" t="s">
        <v>685</v>
      </c>
      <c r="C237" s="123" t="s">
        <v>792</v>
      </c>
      <c r="D237" s="123" t="s">
        <v>686</v>
      </c>
      <c r="E237" s="123" t="s">
        <v>102</v>
      </c>
      <c r="F237" s="125">
        <v>36.3</v>
      </c>
      <c r="G237" s="125">
        <v>1.3</v>
      </c>
      <c r="H237" s="127">
        <f t="shared" si="6"/>
        <v>3.581267217630854</v>
      </c>
    </row>
    <row r="238" spans="1:8" ht="11.25" outlineLevel="6">
      <c r="A238" s="128">
        <f t="shared" si="7"/>
        <v>223</v>
      </c>
      <c r="B238" s="124" t="s">
        <v>687</v>
      </c>
      <c r="C238" s="123" t="s">
        <v>792</v>
      </c>
      <c r="D238" s="123" t="s">
        <v>688</v>
      </c>
      <c r="E238" s="123" t="s">
        <v>102</v>
      </c>
      <c r="F238" s="125">
        <v>36.3</v>
      </c>
      <c r="G238" s="125">
        <v>1.3</v>
      </c>
      <c r="H238" s="127">
        <f t="shared" si="6"/>
        <v>3.581267217630854</v>
      </c>
    </row>
    <row r="239" spans="1:8" ht="11.25" outlineLevel="4">
      <c r="A239" s="128">
        <f t="shared" si="7"/>
        <v>224</v>
      </c>
      <c r="B239" s="124" t="s">
        <v>103</v>
      </c>
      <c r="C239" s="123" t="s">
        <v>792</v>
      </c>
      <c r="D239" s="123"/>
      <c r="E239" s="123" t="s">
        <v>104</v>
      </c>
      <c r="F239" s="125">
        <v>3217.4</v>
      </c>
      <c r="G239" s="125">
        <v>2591.2</v>
      </c>
      <c r="H239" s="127">
        <f t="shared" si="6"/>
        <v>80.53707962951451</v>
      </c>
    </row>
    <row r="240" spans="1:8" ht="22.5" outlineLevel="5">
      <c r="A240" s="128">
        <f t="shared" si="7"/>
        <v>225</v>
      </c>
      <c r="B240" s="124" t="s">
        <v>483</v>
      </c>
      <c r="C240" s="123" t="s">
        <v>792</v>
      </c>
      <c r="D240" s="123" t="s">
        <v>484</v>
      </c>
      <c r="E240" s="123" t="s">
        <v>104</v>
      </c>
      <c r="F240" s="125">
        <v>325</v>
      </c>
      <c r="G240" s="125">
        <v>325</v>
      </c>
      <c r="H240" s="127">
        <f t="shared" si="6"/>
        <v>100</v>
      </c>
    </row>
    <row r="241" spans="1:8" ht="22.5" outlineLevel="6">
      <c r="A241" s="128">
        <f t="shared" si="7"/>
        <v>226</v>
      </c>
      <c r="B241" s="124" t="s">
        <v>485</v>
      </c>
      <c r="C241" s="123" t="s">
        <v>792</v>
      </c>
      <c r="D241" s="123" t="s">
        <v>486</v>
      </c>
      <c r="E241" s="123" t="s">
        <v>104</v>
      </c>
      <c r="F241" s="125">
        <v>325</v>
      </c>
      <c r="G241" s="125">
        <v>325</v>
      </c>
      <c r="H241" s="127">
        <f t="shared" si="6"/>
        <v>100</v>
      </c>
    </row>
    <row r="242" spans="1:8" ht="22.5" outlineLevel="5">
      <c r="A242" s="128">
        <f t="shared" si="7"/>
        <v>227</v>
      </c>
      <c r="B242" s="124" t="s">
        <v>685</v>
      </c>
      <c r="C242" s="123" t="s">
        <v>792</v>
      </c>
      <c r="D242" s="123" t="s">
        <v>686</v>
      </c>
      <c r="E242" s="123" t="s">
        <v>104</v>
      </c>
      <c r="F242" s="125">
        <v>2892.4</v>
      </c>
      <c r="G242" s="125">
        <v>2266.2</v>
      </c>
      <c r="H242" s="127">
        <f t="shared" si="6"/>
        <v>78.35015903747752</v>
      </c>
    </row>
    <row r="243" spans="1:8" ht="11.25" outlineLevel="6">
      <c r="A243" s="128">
        <f t="shared" si="7"/>
        <v>228</v>
      </c>
      <c r="B243" s="124" t="s">
        <v>687</v>
      </c>
      <c r="C243" s="123" t="s">
        <v>792</v>
      </c>
      <c r="D243" s="123" t="s">
        <v>688</v>
      </c>
      <c r="E243" s="123" t="s">
        <v>104</v>
      </c>
      <c r="F243" s="125">
        <v>2892.4</v>
      </c>
      <c r="G243" s="125">
        <v>2266.2</v>
      </c>
      <c r="H243" s="127">
        <f t="shared" si="6"/>
        <v>78.35015903747752</v>
      </c>
    </row>
    <row r="244" spans="1:8" ht="101.25" outlineLevel="2">
      <c r="A244" s="128">
        <f t="shared" si="7"/>
        <v>229</v>
      </c>
      <c r="B244" s="129" t="s">
        <v>793</v>
      </c>
      <c r="C244" s="123" t="s">
        <v>794</v>
      </c>
      <c r="D244" s="123"/>
      <c r="E244" s="123"/>
      <c r="F244" s="125">
        <v>45</v>
      </c>
      <c r="G244" s="125">
        <v>44.7</v>
      </c>
      <c r="H244" s="127">
        <f t="shared" si="6"/>
        <v>99.33333333333334</v>
      </c>
    </row>
    <row r="245" spans="1:8" ht="11.25" outlineLevel="3">
      <c r="A245" s="128">
        <f t="shared" si="7"/>
        <v>230</v>
      </c>
      <c r="B245" s="124" t="s">
        <v>468</v>
      </c>
      <c r="C245" s="123" t="s">
        <v>794</v>
      </c>
      <c r="D245" s="123"/>
      <c r="E245" s="123" t="s">
        <v>67</v>
      </c>
      <c r="F245" s="125">
        <v>45</v>
      </c>
      <c r="G245" s="125">
        <v>44.7</v>
      </c>
      <c r="H245" s="127">
        <f t="shared" si="6"/>
        <v>99.33333333333334</v>
      </c>
    </row>
    <row r="246" spans="1:8" ht="11.25" outlineLevel="4">
      <c r="A246" s="128">
        <f t="shared" si="7"/>
        <v>231</v>
      </c>
      <c r="B246" s="124" t="s">
        <v>101</v>
      </c>
      <c r="C246" s="123" t="s">
        <v>794</v>
      </c>
      <c r="D246" s="123"/>
      <c r="E246" s="123" t="s">
        <v>102</v>
      </c>
      <c r="F246" s="125">
        <v>20</v>
      </c>
      <c r="G246" s="125">
        <v>19.9</v>
      </c>
      <c r="H246" s="127">
        <f t="shared" si="6"/>
        <v>99.49999999999999</v>
      </c>
    </row>
    <row r="247" spans="1:8" ht="22.5" outlineLevel="5">
      <c r="A247" s="128">
        <f t="shared" si="7"/>
        <v>232</v>
      </c>
      <c r="B247" s="124" t="s">
        <v>685</v>
      </c>
      <c r="C247" s="123" t="s">
        <v>794</v>
      </c>
      <c r="D247" s="123" t="s">
        <v>686</v>
      </c>
      <c r="E247" s="123" t="s">
        <v>102</v>
      </c>
      <c r="F247" s="125">
        <v>20</v>
      </c>
      <c r="G247" s="125">
        <v>19.9</v>
      </c>
      <c r="H247" s="127">
        <f t="shared" si="6"/>
        <v>99.49999999999999</v>
      </c>
    </row>
    <row r="248" spans="1:8" ht="11.25" outlineLevel="6">
      <c r="A248" s="128">
        <f t="shared" si="7"/>
        <v>233</v>
      </c>
      <c r="B248" s="124" t="s">
        <v>687</v>
      </c>
      <c r="C248" s="123" t="s">
        <v>794</v>
      </c>
      <c r="D248" s="123" t="s">
        <v>688</v>
      </c>
      <c r="E248" s="123" t="s">
        <v>102</v>
      </c>
      <c r="F248" s="125">
        <v>20</v>
      </c>
      <c r="G248" s="125">
        <v>19.9</v>
      </c>
      <c r="H248" s="127">
        <f t="shared" si="6"/>
        <v>99.49999999999999</v>
      </c>
    </row>
    <row r="249" spans="1:8" ht="11.25" outlineLevel="4">
      <c r="A249" s="128">
        <f t="shared" si="7"/>
        <v>234</v>
      </c>
      <c r="B249" s="124" t="s">
        <v>103</v>
      </c>
      <c r="C249" s="123" t="s">
        <v>794</v>
      </c>
      <c r="D249" s="123"/>
      <c r="E249" s="123" t="s">
        <v>104</v>
      </c>
      <c r="F249" s="125">
        <v>25</v>
      </c>
      <c r="G249" s="125">
        <v>24.8</v>
      </c>
      <c r="H249" s="127">
        <f t="shared" si="6"/>
        <v>99.2</v>
      </c>
    </row>
    <row r="250" spans="1:8" ht="33.75" outlineLevel="5">
      <c r="A250" s="128">
        <f t="shared" si="7"/>
        <v>235</v>
      </c>
      <c r="B250" s="124" t="s">
        <v>811</v>
      </c>
      <c r="C250" s="123" t="s">
        <v>794</v>
      </c>
      <c r="D250" s="123" t="s">
        <v>812</v>
      </c>
      <c r="E250" s="123" t="s">
        <v>104</v>
      </c>
      <c r="F250" s="125">
        <v>25</v>
      </c>
      <c r="G250" s="125">
        <v>24.8</v>
      </c>
      <c r="H250" s="127">
        <f t="shared" si="6"/>
        <v>99.2</v>
      </c>
    </row>
    <row r="251" spans="1:8" ht="45" outlineLevel="6">
      <c r="A251" s="128">
        <f t="shared" si="7"/>
        <v>236</v>
      </c>
      <c r="B251" s="124" t="s">
        <v>813</v>
      </c>
      <c r="C251" s="123" t="s">
        <v>794</v>
      </c>
      <c r="D251" s="123" t="s">
        <v>814</v>
      </c>
      <c r="E251" s="123" t="s">
        <v>104</v>
      </c>
      <c r="F251" s="125">
        <v>25</v>
      </c>
      <c r="G251" s="125">
        <v>24.8</v>
      </c>
      <c r="H251" s="127">
        <f t="shared" si="6"/>
        <v>99.2</v>
      </c>
    </row>
    <row r="252" spans="1:8" ht="33.75" outlineLevel="1">
      <c r="A252" s="128">
        <f t="shared" si="7"/>
        <v>237</v>
      </c>
      <c r="B252" s="124" t="s">
        <v>829</v>
      </c>
      <c r="C252" s="123" t="s">
        <v>830</v>
      </c>
      <c r="D252" s="123"/>
      <c r="E252" s="123"/>
      <c r="F252" s="125">
        <v>17800.4</v>
      </c>
      <c r="G252" s="125">
        <v>17765.3</v>
      </c>
      <c r="H252" s="127">
        <f t="shared" si="6"/>
        <v>99.80281341992313</v>
      </c>
    </row>
    <row r="253" spans="1:8" ht="56.25" outlineLevel="2">
      <c r="A253" s="128">
        <f t="shared" si="7"/>
        <v>238</v>
      </c>
      <c r="B253" s="124" t="s">
        <v>831</v>
      </c>
      <c r="C253" s="123" t="s">
        <v>832</v>
      </c>
      <c r="D253" s="123"/>
      <c r="E253" s="123"/>
      <c r="F253" s="125">
        <v>14445.7</v>
      </c>
      <c r="G253" s="125">
        <v>14411.4</v>
      </c>
      <c r="H253" s="127">
        <f t="shared" si="6"/>
        <v>99.762559100632</v>
      </c>
    </row>
    <row r="254" spans="1:8" ht="11.25" outlineLevel="3">
      <c r="A254" s="128">
        <f t="shared" si="7"/>
        <v>239</v>
      </c>
      <c r="B254" s="124" t="s">
        <v>468</v>
      </c>
      <c r="C254" s="123" t="s">
        <v>832</v>
      </c>
      <c r="D254" s="123"/>
      <c r="E254" s="123" t="s">
        <v>67</v>
      </c>
      <c r="F254" s="125">
        <v>14445.7</v>
      </c>
      <c r="G254" s="125">
        <v>14411.4</v>
      </c>
      <c r="H254" s="127">
        <f t="shared" si="6"/>
        <v>99.762559100632</v>
      </c>
    </row>
    <row r="255" spans="1:8" ht="11.25" outlineLevel="4">
      <c r="A255" s="128">
        <f t="shared" si="7"/>
        <v>240</v>
      </c>
      <c r="B255" s="124" t="s">
        <v>105</v>
      </c>
      <c r="C255" s="123" t="s">
        <v>832</v>
      </c>
      <c r="D255" s="123"/>
      <c r="E255" s="123" t="s">
        <v>106</v>
      </c>
      <c r="F255" s="125">
        <v>14445.7</v>
      </c>
      <c r="G255" s="125">
        <v>14411.4</v>
      </c>
      <c r="H255" s="127">
        <f t="shared" si="6"/>
        <v>99.762559100632</v>
      </c>
    </row>
    <row r="256" spans="1:8" ht="56.25" outlineLevel="5">
      <c r="A256" s="128">
        <f t="shared" si="7"/>
        <v>241</v>
      </c>
      <c r="B256" s="124" t="s">
        <v>478</v>
      </c>
      <c r="C256" s="123" t="s">
        <v>832</v>
      </c>
      <c r="D256" s="123" t="s">
        <v>479</v>
      </c>
      <c r="E256" s="123" t="s">
        <v>106</v>
      </c>
      <c r="F256" s="125">
        <v>13060.6</v>
      </c>
      <c r="G256" s="125">
        <v>13058.5</v>
      </c>
      <c r="H256" s="127">
        <f t="shared" si="6"/>
        <v>99.9839211062279</v>
      </c>
    </row>
    <row r="257" spans="1:8" ht="11.25" outlineLevel="6">
      <c r="A257" s="128">
        <f t="shared" si="7"/>
        <v>242</v>
      </c>
      <c r="B257" s="124" t="s">
        <v>666</v>
      </c>
      <c r="C257" s="123" t="s">
        <v>832</v>
      </c>
      <c r="D257" s="123" t="s">
        <v>244</v>
      </c>
      <c r="E257" s="123" t="s">
        <v>106</v>
      </c>
      <c r="F257" s="125">
        <v>13060.6</v>
      </c>
      <c r="G257" s="125">
        <v>13058.5</v>
      </c>
      <c r="H257" s="127">
        <f t="shared" si="6"/>
        <v>99.9839211062279</v>
      </c>
    </row>
    <row r="258" spans="1:8" ht="22.5" outlineLevel="5">
      <c r="A258" s="128">
        <f t="shared" si="7"/>
        <v>243</v>
      </c>
      <c r="B258" s="124" t="s">
        <v>483</v>
      </c>
      <c r="C258" s="123" t="s">
        <v>832</v>
      </c>
      <c r="D258" s="123" t="s">
        <v>484</v>
      </c>
      <c r="E258" s="123" t="s">
        <v>106</v>
      </c>
      <c r="F258" s="125">
        <v>1385.1</v>
      </c>
      <c r="G258" s="125">
        <v>1353</v>
      </c>
      <c r="H258" s="127">
        <f t="shared" si="6"/>
        <v>97.68247779943687</v>
      </c>
    </row>
    <row r="259" spans="1:8" ht="22.5" outlineLevel="6">
      <c r="A259" s="128">
        <f t="shared" si="7"/>
        <v>244</v>
      </c>
      <c r="B259" s="124" t="s">
        <v>485</v>
      </c>
      <c r="C259" s="123" t="s">
        <v>832</v>
      </c>
      <c r="D259" s="123" t="s">
        <v>486</v>
      </c>
      <c r="E259" s="123" t="s">
        <v>106</v>
      </c>
      <c r="F259" s="125">
        <v>1385.1</v>
      </c>
      <c r="G259" s="125">
        <v>1353</v>
      </c>
      <c r="H259" s="127">
        <f t="shared" si="6"/>
        <v>97.68247779943687</v>
      </c>
    </row>
    <row r="260" spans="1:8" ht="56.25" outlineLevel="2">
      <c r="A260" s="128">
        <f t="shared" si="7"/>
        <v>245</v>
      </c>
      <c r="B260" s="124" t="s">
        <v>833</v>
      </c>
      <c r="C260" s="123" t="s">
        <v>834</v>
      </c>
      <c r="D260" s="123"/>
      <c r="E260" s="123"/>
      <c r="F260" s="125">
        <v>3354.7</v>
      </c>
      <c r="G260" s="125">
        <v>3353.9</v>
      </c>
      <c r="H260" s="127">
        <f t="shared" si="6"/>
        <v>99.97615286016635</v>
      </c>
    </row>
    <row r="261" spans="1:8" ht="11.25" outlineLevel="3">
      <c r="A261" s="128">
        <f t="shared" si="7"/>
        <v>246</v>
      </c>
      <c r="B261" s="124" t="s">
        <v>468</v>
      </c>
      <c r="C261" s="123" t="s">
        <v>834</v>
      </c>
      <c r="D261" s="123"/>
      <c r="E261" s="123" t="s">
        <v>67</v>
      </c>
      <c r="F261" s="125">
        <v>3354.7</v>
      </c>
      <c r="G261" s="125">
        <v>3353.9</v>
      </c>
      <c r="H261" s="127">
        <f t="shared" si="6"/>
        <v>99.97615286016635</v>
      </c>
    </row>
    <row r="262" spans="1:8" ht="11.25" outlineLevel="4">
      <c r="A262" s="128">
        <f t="shared" si="7"/>
        <v>247</v>
      </c>
      <c r="B262" s="124" t="s">
        <v>105</v>
      </c>
      <c r="C262" s="123" t="s">
        <v>834</v>
      </c>
      <c r="D262" s="123"/>
      <c r="E262" s="123" t="s">
        <v>106</v>
      </c>
      <c r="F262" s="125">
        <v>3354.7</v>
      </c>
      <c r="G262" s="125">
        <v>3353.9</v>
      </c>
      <c r="H262" s="127">
        <f t="shared" si="6"/>
        <v>99.97615286016635</v>
      </c>
    </row>
    <row r="263" spans="1:8" ht="56.25" outlineLevel="5">
      <c r="A263" s="128">
        <f t="shared" si="7"/>
        <v>248</v>
      </c>
      <c r="B263" s="124" t="s">
        <v>478</v>
      </c>
      <c r="C263" s="123" t="s">
        <v>834</v>
      </c>
      <c r="D263" s="123" t="s">
        <v>479</v>
      </c>
      <c r="E263" s="123" t="s">
        <v>106</v>
      </c>
      <c r="F263" s="125">
        <v>3302.5</v>
      </c>
      <c r="G263" s="125">
        <v>3302.5</v>
      </c>
      <c r="H263" s="127">
        <f t="shared" si="6"/>
        <v>100</v>
      </c>
    </row>
    <row r="264" spans="1:8" ht="11.25" outlineLevel="6">
      <c r="A264" s="128">
        <f t="shared" si="7"/>
        <v>249</v>
      </c>
      <c r="B264" s="124" t="s">
        <v>666</v>
      </c>
      <c r="C264" s="123" t="s">
        <v>834</v>
      </c>
      <c r="D264" s="123" t="s">
        <v>244</v>
      </c>
      <c r="E264" s="123" t="s">
        <v>106</v>
      </c>
      <c r="F264" s="125">
        <v>3302.5</v>
      </c>
      <c r="G264" s="125">
        <v>3302.5</v>
      </c>
      <c r="H264" s="127">
        <f t="shared" si="6"/>
        <v>100</v>
      </c>
    </row>
    <row r="265" spans="1:8" ht="22.5" outlineLevel="5">
      <c r="A265" s="128">
        <f t="shared" si="7"/>
        <v>250</v>
      </c>
      <c r="B265" s="124" t="s">
        <v>483</v>
      </c>
      <c r="C265" s="123" t="s">
        <v>834</v>
      </c>
      <c r="D265" s="123" t="s">
        <v>484</v>
      </c>
      <c r="E265" s="123" t="s">
        <v>106</v>
      </c>
      <c r="F265" s="125">
        <v>42</v>
      </c>
      <c r="G265" s="125">
        <v>41.1</v>
      </c>
      <c r="H265" s="127">
        <f t="shared" si="6"/>
        <v>97.85714285714286</v>
      </c>
    </row>
    <row r="266" spans="1:8" ht="22.5" outlineLevel="6">
      <c r="A266" s="128">
        <f t="shared" si="7"/>
        <v>251</v>
      </c>
      <c r="B266" s="124" t="s">
        <v>485</v>
      </c>
      <c r="C266" s="123" t="s">
        <v>834</v>
      </c>
      <c r="D266" s="123" t="s">
        <v>486</v>
      </c>
      <c r="E266" s="123" t="s">
        <v>106</v>
      </c>
      <c r="F266" s="125">
        <v>42</v>
      </c>
      <c r="G266" s="125">
        <v>41.1</v>
      </c>
      <c r="H266" s="127">
        <f t="shared" si="6"/>
        <v>97.85714285714286</v>
      </c>
    </row>
    <row r="267" spans="1:8" ht="11.25" outlineLevel="5">
      <c r="A267" s="128">
        <f t="shared" si="7"/>
        <v>252</v>
      </c>
      <c r="B267" s="124" t="s">
        <v>531</v>
      </c>
      <c r="C267" s="123" t="s">
        <v>834</v>
      </c>
      <c r="D267" s="123" t="s">
        <v>532</v>
      </c>
      <c r="E267" s="123" t="s">
        <v>106</v>
      </c>
      <c r="F267" s="125">
        <v>10.2</v>
      </c>
      <c r="G267" s="125">
        <v>10.2</v>
      </c>
      <c r="H267" s="127">
        <f t="shared" si="6"/>
        <v>100</v>
      </c>
    </row>
    <row r="268" spans="1:8" ht="11.25" outlineLevel="6">
      <c r="A268" s="128">
        <f t="shared" si="7"/>
        <v>253</v>
      </c>
      <c r="B268" s="124" t="s">
        <v>533</v>
      </c>
      <c r="C268" s="123" t="s">
        <v>834</v>
      </c>
      <c r="D268" s="123" t="s">
        <v>534</v>
      </c>
      <c r="E268" s="123" t="s">
        <v>106</v>
      </c>
      <c r="F268" s="125">
        <v>10.2</v>
      </c>
      <c r="G268" s="125">
        <v>10.2</v>
      </c>
      <c r="H268" s="127">
        <f t="shared" si="6"/>
        <v>100</v>
      </c>
    </row>
    <row r="269" spans="1:8" ht="21.75">
      <c r="A269" s="165">
        <f t="shared" si="7"/>
        <v>254</v>
      </c>
      <c r="B269" s="164" t="s">
        <v>888</v>
      </c>
      <c r="C269" s="135" t="s">
        <v>889</v>
      </c>
      <c r="D269" s="135"/>
      <c r="E269" s="135"/>
      <c r="F269" s="136">
        <v>95925.1</v>
      </c>
      <c r="G269" s="136">
        <v>91398.6</v>
      </c>
      <c r="H269" s="138">
        <f t="shared" si="6"/>
        <v>95.28121419732688</v>
      </c>
    </row>
    <row r="270" spans="1:8" ht="33.75" outlineLevel="1">
      <c r="A270" s="128">
        <f t="shared" si="7"/>
        <v>255</v>
      </c>
      <c r="B270" s="124" t="s">
        <v>890</v>
      </c>
      <c r="C270" s="123" t="s">
        <v>891</v>
      </c>
      <c r="D270" s="123"/>
      <c r="E270" s="123"/>
      <c r="F270" s="125">
        <v>12117.4</v>
      </c>
      <c r="G270" s="125">
        <v>11965.3</v>
      </c>
      <c r="H270" s="127">
        <f t="shared" si="6"/>
        <v>98.7447802333834</v>
      </c>
    </row>
    <row r="271" spans="1:8" ht="135" outlineLevel="2">
      <c r="A271" s="128">
        <f t="shared" si="7"/>
        <v>256</v>
      </c>
      <c r="B271" s="129" t="s">
        <v>900</v>
      </c>
      <c r="C271" s="123" t="s">
        <v>901</v>
      </c>
      <c r="D271" s="123"/>
      <c r="E271" s="123"/>
      <c r="F271" s="125">
        <v>848.5</v>
      </c>
      <c r="G271" s="125">
        <v>848.5</v>
      </c>
      <c r="H271" s="127">
        <f t="shared" si="6"/>
        <v>100</v>
      </c>
    </row>
    <row r="272" spans="1:8" ht="11.25" outlineLevel="3">
      <c r="A272" s="128">
        <f t="shared" si="7"/>
        <v>257</v>
      </c>
      <c r="B272" s="124" t="s">
        <v>469</v>
      </c>
      <c r="C272" s="123" t="s">
        <v>901</v>
      </c>
      <c r="D272" s="123"/>
      <c r="E272" s="123" t="s">
        <v>74</v>
      </c>
      <c r="F272" s="125">
        <v>848.5</v>
      </c>
      <c r="G272" s="125">
        <v>848.5</v>
      </c>
      <c r="H272" s="127">
        <f t="shared" si="6"/>
        <v>100</v>
      </c>
    </row>
    <row r="273" spans="1:8" ht="11.25" outlineLevel="4">
      <c r="A273" s="128">
        <f t="shared" si="7"/>
        <v>258</v>
      </c>
      <c r="B273" s="124" t="s">
        <v>75</v>
      </c>
      <c r="C273" s="123" t="s">
        <v>901</v>
      </c>
      <c r="D273" s="123"/>
      <c r="E273" s="123" t="s">
        <v>76</v>
      </c>
      <c r="F273" s="125">
        <v>848.5</v>
      </c>
      <c r="G273" s="125">
        <v>848.5</v>
      </c>
      <c r="H273" s="127">
        <f aca="true" t="shared" si="8" ref="H273:H336">G273/F273*100</f>
        <v>100</v>
      </c>
    </row>
    <row r="274" spans="1:8" ht="22.5" outlineLevel="5">
      <c r="A274" s="128">
        <f aca="true" t="shared" si="9" ref="A274:A337">A273+1</f>
        <v>259</v>
      </c>
      <c r="B274" s="124" t="s">
        <v>483</v>
      </c>
      <c r="C274" s="123" t="s">
        <v>901</v>
      </c>
      <c r="D274" s="123" t="s">
        <v>484</v>
      </c>
      <c r="E274" s="123" t="s">
        <v>76</v>
      </c>
      <c r="F274" s="125">
        <v>13.6</v>
      </c>
      <c r="G274" s="125">
        <v>13.6</v>
      </c>
      <c r="H274" s="127">
        <f t="shared" si="8"/>
        <v>100</v>
      </c>
    </row>
    <row r="275" spans="1:8" ht="22.5" outlineLevel="6">
      <c r="A275" s="128">
        <f t="shared" si="9"/>
        <v>260</v>
      </c>
      <c r="B275" s="124" t="s">
        <v>485</v>
      </c>
      <c r="C275" s="123" t="s">
        <v>901</v>
      </c>
      <c r="D275" s="123" t="s">
        <v>486</v>
      </c>
      <c r="E275" s="123" t="s">
        <v>76</v>
      </c>
      <c r="F275" s="125">
        <v>13.6</v>
      </c>
      <c r="G275" s="125">
        <v>13.6</v>
      </c>
      <c r="H275" s="127">
        <f t="shared" si="8"/>
        <v>100</v>
      </c>
    </row>
    <row r="276" spans="1:8" ht="11.25" outlineLevel="5">
      <c r="A276" s="128">
        <f t="shared" si="9"/>
        <v>261</v>
      </c>
      <c r="B276" s="124" t="s">
        <v>737</v>
      </c>
      <c r="C276" s="123" t="s">
        <v>901</v>
      </c>
      <c r="D276" s="123" t="s">
        <v>738</v>
      </c>
      <c r="E276" s="123" t="s">
        <v>76</v>
      </c>
      <c r="F276" s="125">
        <v>834.9</v>
      </c>
      <c r="G276" s="125">
        <v>834.9</v>
      </c>
      <c r="H276" s="127">
        <f t="shared" si="8"/>
        <v>100</v>
      </c>
    </row>
    <row r="277" spans="1:8" ht="22.5" outlineLevel="6">
      <c r="A277" s="128">
        <f t="shared" si="9"/>
        <v>262</v>
      </c>
      <c r="B277" s="124" t="s">
        <v>739</v>
      </c>
      <c r="C277" s="123" t="s">
        <v>901</v>
      </c>
      <c r="D277" s="123" t="s">
        <v>740</v>
      </c>
      <c r="E277" s="123" t="s">
        <v>76</v>
      </c>
      <c r="F277" s="125">
        <v>834.9</v>
      </c>
      <c r="G277" s="125">
        <v>834.9</v>
      </c>
      <c r="H277" s="127">
        <f t="shared" si="8"/>
        <v>100</v>
      </c>
    </row>
    <row r="278" spans="1:8" ht="101.25" outlineLevel="2">
      <c r="A278" s="128">
        <f t="shared" si="9"/>
        <v>263</v>
      </c>
      <c r="B278" s="129" t="s">
        <v>902</v>
      </c>
      <c r="C278" s="123" t="s">
        <v>903</v>
      </c>
      <c r="D278" s="123"/>
      <c r="E278" s="123"/>
      <c r="F278" s="125">
        <v>3920.1</v>
      </c>
      <c r="G278" s="125">
        <v>3920.1</v>
      </c>
      <c r="H278" s="127">
        <f t="shared" si="8"/>
        <v>100</v>
      </c>
    </row>
    <row r="279" spans="1:8" ht="11.25" outlineLevel="3">
      <c r="A279" s="128">
        <f t="shared" si="9"/>
        <v>264</v>
      </c>
      <c r="B279" s="124" t="s">
        <v>469</v>
      </c>
      <c r="C279" s="123" t="s">
        <v>903</v>
      </c>
      <c r="D279" s="123"/>
      <c r="E279" s="123" t="s">
        <v>74</v>
      </c>
      <c r="F279" s="125">
        <v>3920.1</v>
      </c>
      <c r="G279" s="125">
        <v>3920.1</v>
      </c>
      <c r="H279" s="127">
        <f t="shared" si="8"/>
        <v>100</v>
      </c>
    </row>
    <row r="280" spans="1:8" ht="11.25" outlineLevel="4">
      <c r="A280" s="128">
        <f t="shared" si="9"/>
        <v>265</v>
      </c>
      <c r="B280" s="124" t="s">
        <v>75</v>
      </c>
      <c r="C280" s="123" t="s">
        <v>903</v>
      </c>
      <c r="D280" s="123"/>
      <c r="E280" s="123" t="s">
        <v>76</v>
      </c>
      <c r="F280" s="125">
        <v>3920.1</v>
      </c>
      <c r="G280" s="125">
        <v>3920.1</v>
      </c>
      <c r="H280" s="127">
        <f t="shared" si="8"/>
        <v>100</v>
      </c>
    </row>
    <row r="281" spans="1:8" ht="22.5" outlineLevel="5">
      <c r="A281" s="128">
        <f t="shared" si="9"/>
        <v>266</v>
      </c>
      <c r="B281" s="124" t="s">
        <v>483</v>
      </c>
      <c r="C281" s="123" t="s">
        <v>903</v>
      </c>
      <c r="D281" s="123" t="s">
        <v>484</v>
      </c>
      <c r="E281" s="123" t="s">
        <v>76</v>
      </c>
      <c r="F281" s="125">
        <v>62.5</v>
      </c>
      <c r="G281" s="125">
        <v>62.5</v>
      </c>
      <c r="H281" s="127">
        <f t="shared" si="8"/>
        <v>100</v>
      </c>
    </row>
    <row r="282" spans="1:8" ht="22.5" outlineLevel="6">
      <c r="A282" s="128">
        <f t="shared" si="9"/>
        <v>267</v>
      </c>
      <c r="B282" s="124" t="s">
        <v>485</v>
      </c>
      <c r="C282" s="123" t="s">
        <v>903</v>
      </c>
      <c r="D282" s="123" t="s">
        <v>486</v>
      </c>
      <c r="E282" s="123" t="s">
        <v>76</v>
      </c>
      <c r="F282" s="125">
        <v>62.5</v>
      </c>
      <c r="G282" s="125">
        <v>62.5</v>
      </c>
      <c r="H282" s="127">
        <f t="shared" si="8"/>
        <v>100</v>
      </c>
    </row>
    <row r="283" spans="1:8" ht="11.25" outlineLevel="5">
      <c r="A283" s="128">
        <f t="shared" si="9"/>
        <v>268</v>
      </c>
      <c r="B283" s="124" t="s">
        <v>737</v>
      </c>
      <c r="C283" s="123" t="s">
        <v>903</v>
      </c>
      <c r="D283" s="123" t="s">
        <v>738</v>
      </c>
      <c r="E283" s="123" t="s">
        <v>76</v>
      </c>
      <c r="F283" s="125">
        <v>3857.6</v>
      </c>
      <c r="G283" s="125">
        <v>3857.6</v>
      </c>
      <c r="H283" s="127">
        <f t="shared" si="8"/>
        <v>100</v>
      </c>
    </row>
    <row r="284" spans="1:8" ht="22.5" outlineLevel="6">
      <c r="A284" s="128">
        <f t="shared" si="9"/>
        <v>269</v>
      </c>
      <c r="B284" s="124" t="s">
        <v>739</v>
      </c>
      <c r="C284" s="123" t="s">
        <v>903</v>
      </c>
      <c r="D284" s="123" t="s">
        <v>740</v>
      </c>
      <c r="E284" s="123" t="s">
        <v>76</v>
      </c>
      <c r="F284" s="125">
        <v>3857.6</v>
      </c>
      <c r="G284" s="125">
        <v>3857.6</v>
      </c>
      <c r="H284" s="127">
        <f t="shared" si="8"/>
        <v>100</v>
      </c>
    </row>
    <row r="285" spans="1:8" ht="135" outlineLevel="2">
      <c r="A285" s="128">
        <f t="shared" si="9"/>
        <v>270</v>
      </c>
      <c r="B285" s="129" t="s">
        <v>904</v>
      </c>
      <c r="C285" s="123" t="s">
        <v>905</v>
      </c>
      <c r="D285" s="123"/>
      <c r="E285" s="123"/>
      <c r="F285" s="125">
        <v>5431.3</v>
      </c>
      <c r="G285" s="125">
        <v>5431.3</v>
      </c>
      <c r="H285" s="127">
        <f t="shared" si="8"/>
        <v>100</v>
      </c>
    </row>
    <row r="286" spans="1:8" ht="11.25" outlineLevel="3">
      <c r="A286" s="128">
        <f t="shared" si="9"/>
        <v>271</v>
      </c>
      <c r="B286" s="124" t="s">
        <v>469</v>
      </c>
      <c r="C286" s="123" t="s">
        <v>905</v>
      </c>
      <c r="D286" s="123"/>
      <c r="E286" s="123" t="s">
        <v>74</v>
      </c>
      <c r="F286" s="125">
        <v>5431.3</v>
      </c>
      <c r="G286" s="125">
        <v>5431.3</v>
      </c>
      <c r="H286" s="127">
        <f t="shared" si="8"/>
        <v>100</v>
      </c>
    </row>
    <row r="287" spans="1:8" ht="11.25" outlineLevel="4">
      <c r="A287" s="128">
        <f t="shared" si="9"/>
        <v>272</v>
      </c>
      <c r="B287" s="124" t="s">
        <v>75</v>
      </c>
      <c r="C287" s="123" t="s">
        <v>905</v>
      </c>
      <c r="D287" s="123"/>
      <c r="E287" s="123" t="s">
        <v>76</v>
      </c>
      <c r="F287" s="125">
        <v>5431.3</v>
      </c>
      <c r="G287" s="125">
        <v>5431.3</v>
      </c>
      <c r="H287" s="127">
        <f t="shared" si="8"/>
        <v>100</v>
      </c>
    </row>
    <row r="288" spans="1:8" ht="22.5" outlineLevel="5">
      <c r="A288" s="128">
        <f t="shared" si="9"/>
        <v>273</v>
      </c>
      <c r="B288" s="124" t="s">
        <v>483</v>
      </c>
      <c r="C288" s="123" t="s">
        <v>905</v>
      </c>
      <c r="D288" s="123" t="s">
        <v>484</v>
      </c>
      <c r="E288" s="123" t="s">
        <v>76</v>
      </c>
      <c r="F288" s="125">
        <v>88.2</v>
      </c>
      <c r="G288" s="125">
        <v>88.2</v>
      </c>
      <c r="H288" s="127">
        <f t="shared" si="8"/>
        <v>100</v>
      </c>
    </row>
    <row r="289" spans="1:8" ht="22.5" outlineLevel="6">
      <c r="A289" s="128">
        <f t="shared" si="9"/>
        <v>274</v>
      </c>
      <c r="B289" s="124" t="s">
        <v>485</v>
      </c>
      <c r="C289" s="123" t="s">
        <v>905</v>
      </c>
      <c r="D289" s="123" t="s">
        <v>486</v>
      </c>
      <c r="E289" s="123" t="s">
        <v>76</v>
      </c>
      <c r="F289" s="125">
        <v>88.2</v>
      </c>
      <c r="G289" s="125">
        <v>88.2</v>
      </c>
      <c r="H289" s="127">
        <f t="shared" si="8"/>
        <v>100</v>
      </c>
    </row>
    <row r="290" spans="1:8" ht="11.25" outlineLevel="5">
      <c r="A290" s="128">
        <f t="shared" si="9"/>
        <v>275</v>
      </c>
      <c r="B290" s="124" t="s">
        <v>737</v>
      </c>
      <c r="C290" s="123" t="s">
        <v>905</v>
      </c>
      <c r="D290" s="123" t="s">
        <v>738</v>
      </c>
      <c r="E290" s="123" t="s">
        <v>76</v>
      </c>
      <c r="F290" s="125">
        <v>5343.1</v>
      </c>
      <c r="G290" s="125">
        <v>5343.1</v>
      </c>
      <c r="H290" s="127">
        <f t="shared" si="8"/>
        <v>100</v>
      </c>
    </row>
    <row r="291" spans="1:8" ht="22.5" outlineLevel="6">
      <c r="A291" s="128">
        <f t="shared" si="9"/>
        <v>276</v>
      </c>
      <c r="B291" s="124" t="s">
        <v>739</v>
      </c>
      <c r="C291" s="123" t="s">
        <v>905</v>
      </c>
      <c r="D291" s="123" t="s">
        <v>740</v>
      </c>
      <c r="E291" s="123" t="s">
        <v>76</v>
      </c>
      <c r="F291" s="125">
        <v>5343.1</v>
      </c>
      <c r="G291" s="125">
        <v>5343.1</v>
      </c>
      <c r="H291" s="127">
        <f t="shared" si="8"/>
        <v>100</v>
      </c>
    </row>
    <row r="292" spans="1:8" ht="112.5" outlineLevel="2">
      <c r="A292" s="128">
        <f t="shared" si="9"/>
        <v>277</v>
      </c>
      <c r="B292" s="129" t="s">
        <v>906</v>
      </c>
      <c r="C292" s="123" t="s">
        <v>907</v>
      </c>
      <c r="D292" s="123"/>
      <c r="E292" s="123"/>
      <c r="F292" s="125">
        <v>388.3</v>
      </c>
      <c r="G292" s="125">
        <v>303.7</v>
      </c>
      <c r="H292" s="127">
        <f t="shared" si="8"/>
        <v>78.21272212207056</v>
      </c>
    </row>
    <row r="293" spans="1:8" ht="11.25" outlineLevel="3">
      <c r="A293" s="128">
        <f t="shared" si="9"/>
        <v>278</v>
      </c>
      <c r="B293" s="124" t="s">
        <v>469</v>
      </c>
      <c r="C293" s="123" t="s">
        <v>907</v>
      </c>
      <c r="D293" s="123"/>
      <c r="E293" s="123" t="s">
        <v>74</v>
      </c>
      <c r="F293" s="125">
        <v>388.3</v>
      </c>
      <c r="G293" s="125">
        <v>303.7</v>
      </c>
      <c r="H293" s="127">
        <f t="shared" si="8"/>
        <v>78.21272212207056</v>
      </c>
    </row>
    <row r="294" spans="1:8" ht="11.25" outlineLevel="4">
      <c r="A294" s="128">
        <f t="shared" si="9"/>
        <v>279</v>
      </c>
      <c r="B294" s="124" t="s">
        <v>75</v>
      </c>
      <c r="C294" s="123" t="s">
        <v>907</v>
      </c>
      <c r="D294" s="123"/>
      <c r="E294" s="123" t="s">
        <v>76</v>
      </c>
      <c r="F294" s="125">
        <v>388.3</v>
      </c>
      <c r="G294" s="125">
        <v>303.7</v>
      </c>
      <c r="H294" s="127">
        <f t="shared" si="8"/>
        <v>78.21272212207056</v>
      </c>
    </row>
    <row r="295" spans="1:8" ht="22.5" outlineLevel="5">
      <c r="A295" s="128">
        <f t="shared" si="9"/>
        <v>280</v>
      </c>
      <c r="B295" s="124" t="s">
        <v>483</v>
      </c>
      <c r="C295" s="123" t="s">
        <v>907</v>
      </c>
      <c r="D295" s="123" t="s">
        <v>484</v>
      </c>
      <c r="E295" s="123" t="s">
        <v>76</v>
      </c>
      <c r="F295" s="125">
        <v>7.7</v>
      </c>
      <c r="G295" s="125">
        <v>5.3</v>
      </c>
      <c r="H295" s="127">
        <f t="shared" si="8"/>
        <v>68.83116883116884</v>
      </c>
    </row>
    <row r="296" spans="1:8" ht="22.5" outlineLevel="6">
      <c r="A296" s="128">
        <f t="shared" si="9"/>
        <v>281</v>
      </c>
      <c r="B296" s="124" t="s">
        <v>485</v>
      </c>
      <c r="C296" s="123" t="s">
        <v>907</v>
      </c>
      <c r="D296" s="123" t="s">
        <v>486</v>
      </c>
      <c r="E296" s="123" t="s">
        <v>76</v>
      </c>
      <c r="F296" s="125">
        <v>7.7</v>
      </c>
      <c r="G296" s="125">
        <v>5.3</v>
      </c>
      <c r="H296" s="127">
        <f t="shared" si="8"/>
        <v>68.83116883116884</v>
      </c>
    </row>
    <row r="297" spans="1:8" ht="11.25" outlineLevel="5">
      <c r="A297" s="128">
        <f t="shared" si="9"/>
        <v>282</v>
      </c>
      <c r="B297" s="124" t="s">
        <v>737</v>
      </c>
      <c r="C297" s="123" t="s">
        <v>907</v>
      </c>
      <c r="D297" s="123" t="s">
        <v>738</v>
      </c>
      <c r="E297" s="123" t="s">
        <v>76</v>
      </c>
      <c r="F297" s="125">
        <v>380.6</v>
      </c>
      <c r="G297" s="125">
        <v>298.5</v>
      </c>
      <c r="H297" s="127">
        <f t="shared" si="8"/>
        <v>78.42879663688912</v>
      </c>
    </row>
    <row r="298" spans="1:8" ht="22.5" outlineLevel="6">
      <c r="A298" s="128">
        <f t="shared" si="9"/>
        <v>283</v>
      </c>
      <c r="B298" s="124" t="s">
        <v>739</v>
      </c>
      <c r="C298" s="123" t="s">
        <v>907</v>
      </c>
      <c r="D298" s="123" t="s">
        <v>740</v>
      </c>
      <c r="E298" s="123" t="s">
        <v>76</v>
      </c>
      <c r="F298" s="125">
        <v>380.6</v>
      </c>
      <c r="G298" s="125">
        <v>298.5</v>
      </c>
      <c r="H298" s="127">
        <f t="shared" si="8"/>
        <v>78.42879663688912</v>
      </c>
    </row>
    <row r="299" spans="1:8" ht="135" outlineLevel="2">
      <c r="A299" s="128">
        <f t="shared" si="9"/>
        <v>284</v>
      </c>
      <c r="B299" s="129" t="s">
        <v>908</v>
      </c>
      <c r="C299" s="123" t="s">
        <v>909</v>
      </c>
      <c r="D299" s="123"/>
      <c r="E299" s="123"/>
      <c r="F299" s="125">
        <v>3.4</v>
      </c>
      <c r="G299" s="125">
        <v>0</v>
      </c>
      <c r="H299" s="127">
        <f t="shared" si="8"/>
        <v>0</v>
      </c>
    </row>
    <row r="300" spans="1:8" ht="11.25" outlineLevel="3">
      <c r="A300" s="128">
        <f t="shared" si="9"/>
        <v>285</v>
      </c>
      <c r="B300" s="124" t="s">
        <v>469</v>
      </c>
      <c r="C300" s="123" t="s">
        <v>909</v>
      </c>
      <c r="D300" s="123"/>
      <c r="E300" s="123" t="s">
        <v>74</v>
      </c>
      <c r="F300" s="125">
        <v>3.4</v>
      </c>
      <c r="G300" s="125">
        <v>0</v>
      </c>
      <c r="H300" s="127">
        <f t="shared" si="8"/>
        <v>0</v>
      </c>
    </row>
    <row r="301" spans="1:8" ht="11.25" outlineLevel="4">
      <c r="A301" s="128">
        <f t="shared" si="9"/>
        <v>286</v>
      </c>
      <c r="B301" s="124" t="s">
        <v>75</v>
      </c>
      <c r="C301" s="123" t="s">
        <v>909</v>
      </c>
      <c r="D301" s="123"/>
      <c r="E301" s="123" t="s">
        <v>76</v>
      </c>
      <c r="F301" s="125">
        <v>3.4</v>
      </c>
      <c r="G301" s="125">
        <v>0</v>
      </c>
      <c r="H301" s="127">
        <f t="shared" si="8"/>
        <v>0</v>
      </c>
    </row>
    <row r="302" spans="1:8" ht="11.25" outlineLevel="5">
      <c r="A302" s="128">
        <f t="shared" si="9"/>
        <v>287</v>
      </c>
      <c r="B302" s="124" t="s">
        <v>737</v>
      </c>
      <c r="C302" s="123" t="s">
        <v>909</v>
      </c>
      <c r="D302" s="123" t="s">
        <v>738</v>
      </c>
      <c r="E302" s="123" t="s">
        <v>76</v>
      </c>
      <c r="F302" s="125">
        <v>3.4</v>
      </c>
      <c r="G302" s="125">
        <v>0</v>
      </c>
      <c r="H302" s="127">
        <f t="shared" si="8"/>
        <v>0</v>
      </c>
    </row>
    <row r="303" spans="1:8" ht="22.5" outlineLevel="6">
      <c r="A303" s="128">
        <f t="shared" si="9"/>
        <v>288</v>
      </c>
      <c r="B303" s="124" t="s">
        <v>739</v>
      </c>
      <c r="C303" s="123" t="s">
        <v>909</v>
      </c>
      <c r="D303" s="123" t="s">
        <v>740</v>
      </c>
      <c r="E303" s="123" t="s">
        <v>76</v>
      </c>
      <c r="F303" s="125">
        <v>3.4</v>
      </c>
      <c r="G303" s="125">
        <v>0</v>
      </c>
      <c r="H303" s="127">
        <f t="shared" si="8"/>
        <v>0</v>
      </c>
    </row>
    <row r="304" spans="1:8" ht="135" outlineLevel="2">
      <c r="A304" s="128">
        <f t="shared" si="9"/>
        <v>289</v>
      </c>
      <c r="B304" s="129" t="s">
        <v>910</v>
      </c>
      <c r="C304" s="123" t="s">
        <v>911</v>
      </c>
      <c r="D304" s="123"/>
      <c r="E304" s="123"/>
      <c r="F304" s="125">
        <v>19.9</v>
      </c>
      <c r="G304" s="125">
        <v>19.9</v>
      </c>
      <c r="H304" s="127">
        <f t="shared" si="8"/>
        <v>100</v>
      </c>
    </row>
    <row r="305" spans="1:8" ht="11.25" outlineLevel="3">
      <c r="A305" s="128">
        <f t="shared" si="9"/>
        <v>290</v>
      </c>
      <c r="B305" s="124" t="s">
        <v>469</v>
      </c>
      <c r="C305" s="123" t="s">
        <v>911</v>
      </c>
      <c r="D305" s="123"/>
      <c r="E305" s="123" t="s">
        <v>74</v>
      </c>
      <c r="F305" s="125">
        <v>19.9</v>
      </c>
      <c r="G305" s="125">
        <v>19.9</v>
      </c>
      <c r="H305" s="127">
        <f t="shared" si="8"/>
        <v>100</v>
      </c>
    </row>
    <row r="306" spans="1:8" ht="11.25" outlineLevel="4">
      <c r="A306" s="128">
        <f t="shared" si="9"/>
        <v>291</v>
      </c>
      <c r="B306" s="124" t="s">
        <v>75</v>
      </c>
      <c r="C306" s="123" t="s">
        <v>911</v>
      </c>
      <c r="D306" s="123"/>
      <c r="E306" s="123" t="s">
        <v>76</v>
      </c>
      <c r="F306" s="125">
        <v>19.9</v>
      </c>
      <c r="G306" s="125">
        <v>19.9</v>
      </c>
      <c r="H306" s="127">
        <f t="shared" si="8"/>
        <v>100</v>
      </c>
    </row>
    <row r="307" spans="1:8" ht="11.25" outlineLevel="5">
      <c r="A307" s="128">
        <f t="shared" si="9"/>
        <v>292</v>
      </c>
      <c r="B307" s="124" t="s">
        <v>737</v>
      </c>
      <c r="C307" s="123" t="s">
        <v>911</v>
      </c>
      <c r="D307" s="123" t="s">
        <v>738</v>
      </c>
      <c r="E307" s="123" t="s">
        <v>76</v>
      </c>
      <c r="F307" s="125">
        <v>19.9</v>
      </c>
      <c r="G307" s="125">
        <v>19.9</v>
      </c>
      <c r="H307" s="127">
        <f t="shared" si="8"/>
        <v>100</v>
      </c>
    </row>
    <row r="308" spans="1:8" ht="22.5" outlineLevel="6">
      <c r="A308" s="128">
        <f t="shared" si="9"/>
        <v>293</v>
      </c>
      <c r="B308" s="124" t="s">
        <v>739</v>
      </c>
      <c r="C308" s="123" t="s">
        <v>911</v>
      </c>
      <c r="D308" s="123" t="s">
        <v>740</v>
      </c>
      <c r="E308" s="123" t="s">
        <v>76</v>
      </c>
      <c r="F308" s="125">
        <v>19.9</v>
      </c>
      <c r="G308" s="125">
        <v>19.9</v>
      </c>
      <c r="H308" s="127">
        <f t="shared" si="8"/>
        <v>100</v>
      </c>
    </row>
    <row r="309" spans="1:8" ht="123.75" outlineLevel="2">
      <c r="A309" s="128">
        <f t="shared" si="9"/>
        <v>294</v>
      </c>
      <c r="B309" s="129" t="s">
        <v>912</v>
      </c>
      <c r="C309" s="123" t="s">
        <v>913</v>
      </c>
      <c r="D309" s="123"/>
      <c r="E309" s="123"/>
      <c r="F309" s="125">
        <v>219.9</v>
      </c>
      <c r="G309" s="125">
        <v>219.9</v>
      </c>
      <c r="H309" s="127">
        <f t="shared" si="8"/>
        <v>100</v>
      </c>
    </row>
    <row r="310" spans="1:8" ht="11.25" outlineLevel="3">
      <c r="A310" s="128">
        <f t="shared" si="9"/>
        <v>295</v>
      </c>
      <c r="B310" s="124" t="s">
        <v>469</v>
      </c>
      <c r="C310" s="123" t="s">
        <v>913</v>
      </c>
      <c r="D310" s="123"/>
      <c r="E310" s="123" t="s">
        <v>74</v>
      </c>
      <c r="F310" s="125">
        <v>219.9</v>
      </c>
      <c r="G310" s="125">
        <v>219.9</v>
      </c>
      <c r="H310" s="127">
        <f t="shared" si="8"/>
        <v>100</v>
      </c>
    </row>
    <row r="311" spans="1:8" ht="11.25" outlineLevel="4">
      <c r="A311" s="128">
        <f t="shared" si="9"/>
        <v>296</v>
      </c>
      <c r="B311" s="124" t="s">
        <v>75</v>
      </c>
      <c r="C311" s="123" t="s">
        <v>913</v>
      </c>
      <c r="D311" s="123"/>
      <c r="E311" s="123" t="s">
        <v>76</v>
      </c>
      <c r="F311" s="125">
        <v>219.9</v>
      </c>
      <c r="G311" s="125">
        <v>219.9</v>
      </c>
      <c r="H311" s="127">
        <f t="shared" si="8"/>
        <v>100</v>
      </c>
    </row>
    <row r="312" spans="1:8" ht="22.5" outlineLevel="5">
      <c r="A312" s="128">
        <f t="shared" si="9"/>
        <v>297</v>
      </c>
      <c r="B312" s="124" t="s">
        <v>483</v>
      </c>
      <c r="C312" s="123" t="s">
        <v>913</v>
      </c>
      <c r="D312" s="123" t="s">
        <v>484</v>
      </c>
      <c r="E312" s="123" t="s">
        <v>76</v>
      </c>
      <c r="F312" s="125">
        <v>3.8</v>
      </c>
      <c r="G312" s="125">
        <v>3.8</v>
      </c>
      <c r="H312" s="127">
        <f t="shared" si="8"/>
        <v>100</v>
      </c>
    </row>
    <row r="313" spans="1:8" ht="22.5" outlineLevel="6">
      <c r="A313" s="128">
        <f t="shared" si="9"/>
        <v>298</v>
      </c>
      <c r="B313" s="124" t="s">
        <v>485</v>
      </c>
      <c r="C313" s="123" t="s">
        <v>913</v>
      </c>
      <c r="D313" s="123" t="s">
        <v>486</v>
      </c>
      <c r="E313" s="123" t="s">
        <v>76</v>
      </c>
      <c r="F313" s="125">
        <v>3.8</v>
      </c>
      <c r="G313" s="125">
        <v>3.8</v>
      </c>
      <c r="H313" s="127">
        <f t="shared" si="8"/>
        <v>100</v>
      </c>
    </row>
    <row r="314" spans="1:8" ht="11.25" outlineLevel="5">
      <c r="A314" s="128">
        <f t="shared" si="9"/>
        <v>299</v>
      </c>
      <c r="B314" s="124" t="s">
        <v>737</v>
      </c>
      <c r="C314" s="123" t="s">
        <v>913</v>
      </c>
      <c r="D314" s="123" t="s">
        <v>738</v>
      </c>
      <c r="E314" s="123" t="s">
        <v>76</v>
      </c>
      <c r="F314" s="125">
        <v>216.1</v>
      </c>
      <c r="G314" s="125">
        <v>216.1</v>
      </c>
      <c r="H314" s="127">
        <f t="shared" si="8"/>
        <v>100</v>
      </c>
    </row>
    <row r="315" spans="1:8" ht="22.5" outlineLevel="6">
      <c r="A315" s="128">
        <f t="shared" si="9"/>
        <v>300</v>
      </c>
      <c r="B315" s="124" t="s">
        <v>739</v>
      </c>
      <c r="C315" s="123" t="s">
        <v>913</v>
      </c>
      <c r="D315" s="123" t="s">
        <v>740</v>
      </c>
      <c r="E315" s="123" t="s">
        <v>76</v>
      </c>
      <c r="F315" s="125">
        <v>216.1</v>
      </c>
      <c r="G315" s="125">
        <v>216.1</v>
      </c>
      <c r="H315" s="127">
        <f t="shared" si="8"/>
        <v>100</v>
      </c>
    </row>
    <row r="316" spans="1:8" ht="112.5" outlineLevel="2">
      <c r="A316" s="128">
        <f t="shared" si="9"/>
        <v>301</v>
      </c>
      <c r="B316" s="129" t="s">
        <v>914</v>
      </c>
      <c r="C316" s="123" t="s">
        <v>915</v>
      </c>
      <c r="D316" s="123"/>
      <c r="E316" s="123"/>
      <c r="F316" s="125">
        <v>411.6</v>
      </c>
      <c r="G316" s="125">
        <v>411.6</v>
      </c>
      <c r="H316" s="127">
        <f t="shared" si="8"/>
        <v>100</v>
      </c>
    </row>
    <row r="317" spans="1:8" ht="11.25" outlineLevel="3">
      <c r="A317" s="128">
        <f t="shared" si="9"/>
        <v>302</v>
      </c>
      <c r="B317" s="124" t="s">
        <v>469</v>
      </c>
      <c r="C317" s="123" t="s">
        <v>915</v>
      </c>
      <c r="D317" s="123"/>
      <c r="E317" s="123" t="s">
        <v>74</v>
      </c>
      <c r="F317" s="125">
        <v>411.6</v>
      </c>
      <c r="G317" s="125">
        <v>411.6</v>
      </c>
      <c r="H317" s="127">
        <f t="shared" si="8"/>
        <v>100</v>
      </c>
    </row>
    <row r="318" spans="1:8" ht="11.25" outlineLevel="4">
      <c r="A318" s="128">
        <f t="shared" si="9"/>
        <v>303</v>
      </c>
      <c r="B318" s="124" t="s">
        <v>75</v>
      </c>
      <c r="C318" s="123" t="s">
        <v>915</v>
      </c>
      <c r="D318" s="123"/>
      <c r="E318" s="123" t="s">
        <v>76</v>
      </c>
      <c r="F318" s="125">
        <v>411.6</v>
      </c>
      <c r="G318" s="125">
        <v>411.6</v>
      </c>
      <c r="H318" s="127">
        <f t="shared" si="8"/>
        <v>100</v>
      </c>
    </row>
    <row r="319" spans="1:8" ht="22.5" outlineLevel="5">
      <c r="A319" s="128">
        <f t="shared" si="9"/>
        <v>304</v>
      </c>
      <c r="B319" s="124" t="s">
        <v>483</v>
      </c>
      <c r="C319" s="123" t="s">
        <v>915</v>
      </c>
      <c r="D319" s="123" t="s">
        <v>484</v>
      </c>
      <c r="E319" s="123" t="s">
        <v>76</v>
      </c>
      <c r="F319" s="125">
        <v>7.2</v>
      </c>
      <c r="G319" s="125">
        <v>7.2</v>
      </c>
      <c r="H319" s="127">
        <f t="shared" si="8"/>
        <v>100</v>
      </c>
    </row>
    <row r="320" spans="1:8" ht="22.5" outlineLevel="6">
      <c r="A320" s="128">
        <f t="shared" si="9"/>
        <v>305</v>
      </c>
      <c r="B320" s="124" t="s">
        <v>485</v>
      </c>
      <c r="C320" s="123" t="s">
        <v>915</v>
      </c>
      <c r="D320" s="123" t="s">
        <v>486</v>
      </c>
      <c r="E320" s="123" t="s">
        <v>76</v>
      </c>
      <c r="F320" s="125">
        <v>7.2</v>
      </c>
      <c r="G320" s="125">
        <v>7.2</v>
      </c>
      <c r="H320" s="127">
        <f t="shared" si="8"/>
        <v>100</v>
      </c>
    </row>
    <row r="321" spans="1:8" ht="11.25" outlineLevel="5">
      <c r="A321" s="128">
        <f t="shared" si="9"/>
        <v>306</v>
      </c>
      <c r="B321" s="124" t="s">
        <v>737</v>
      </c>
      <c r="C321" s="123" t="s">
        <v>915</v>
      </c>
      <c r="D321" s="123" t="s">
        <v>738</v>
      </c>
      <c r="E321" s="123" t="s">
        <v>76</v>
      </c>
      <c r="F321" s="125">
        <v>404.5</v>
      </c>
      <c r="G321" s="125">
        <v>404.5</v>
      </c>
      <c r="H321" s="127">
        <f t="shared" si="8"/>
        <v>100</v>
      </c>
    </row>
    <row r="322" spans="1:8" ht="22.5" outlineLevel="6">
      <c r="A322" s="128">
        <f t="shared" si="9"/>
        <v>307</v>
      </c>
      <c r="B322" s="124" t="s">
        <v>739</v>
      </c>
      <c r="C322" s="123" t="s">
        <v>915</v>
      </c>
      <c r="D322" s="123" t="s">
        <v>740</v>
      </c>
      <c r="E322" s="123" t="s">
        <v>76</v>
      </c>
      <c r="F322" s="125">
        <v>404.5</v>
      </c>
      <c r="G322" s="125">
        <v>404.5</v>
      </c>
      <c r="H322" s="127">
        <f t="shared" si="8"/>
        <v>100</v>
      </c>
    </row>
    <row r="323" spans="1:8" ht="258.75" outlineLevel="2">
      <c r="A323" s="128">
        <f t="shared" si="9"/>
        <v>308</v>
      </c>
      <c r="B323" s="129" t="s">
        <v>916</v>
      </c>
      <c r="C323" s="123" t="s">
        <v>917</v>
      </c>
      <c r="D323" s="123"/>
      <c r="E323" s="123"/>
      <c r="F323" s="125">
        <v>203.9</v>
      </c>
      <c r="G323" s="125">
        <v>203.9</v>
      </c>
      <c r="H323" s="127">
        <f t="shared" si="8"/>
        <v>100</v>
      </c>
    </row>
    <row r="324" spans="1:8" ht="11.25" outlineLevel="3">
      <c r="A324" s="128">
        <f t="shared" si="9"/>
        <v>309</v>
      </c>
      <c r="B324" s="124" t="s">
        <v>469</v>
      </c>
      <c r="C324" s="123" t="s">
        <v>917</v>
      </c>
      <c r="D324" s="123"/>
      <c r="E324" s="123" t="s">
        <v>74</v>
      </c>
      <c r="F324" s="125">
        <v>203.9</v>
      </c>
      <c r="G324" s="125">
        <v>203.9</v>
      </c>
      <c r="H324" s="127">
        <f t="shared" si="8"/>
        <v>100</v>
      </c>
    </row>
    <row r="325" spans="1:8" ht="11.25" outlineLevel="4">
      <c r="A325" s="128">
        <f t="shared" si="9"/>
        <v>310</v>
      </c>
      <c r="B325" s="124" t="s">
        <v>75</v>
      </c>
      <c r="C325" s="123" t="s">
        <v>917</v>
      </c>
      <c r="D325" s="123"/>
      <c r="E325" s="123" t="s">
        <v>76</v>
      </c>
      <c r="F325" s="125">
        <v>203.9</v>
      </c>
      <c r="G325" s="125">
        <v>203.9</v>
      </c>
      <c r="H325" s="127">
        <f t="shared" si="8"/>
        <v>100</v>
      </c>
    </row>
    <row r="326" spans="1:8" ht="22.5" outlineLevel="5">
      <c r="A326" s="128">
        <f t="shared" si="9"/>
        <v>311</v>
      </c>
      <c r="B326" s="124" t="s">
        <v>483</v>
      </c>
      <c r="C326" s="123" t="s">
        <v>917</v>
      </c>
      <c r="D326" s="123" t="s">
        <v>484</v>
      </c>
      <c r="E326" s="123" t="s">
        <v>76</v>
      </c>
      <c r="F326" s="125">
        <v>3.5</v>
      </c>
      <c r="G326" s="125">
        <v>3.5</v>
      </c>
      <c r="H326" s="127">
        <f t="shared" si="8"/>
        <v>100</v>
      </c>
    </row>
    <row r="327" spans="1:8" ht="22.5" outlineLevel="6">
      <c r="A327" s="128">
        <f t="shared" si="9"/>
        <v>312</v>
      </c>
      <c r="B327" s="124" t="s">
        <v>485</v>
      </c>
      <c r="C327" s="123" t="s">
        <v>917</v>
      </c>
      <c r="D327" s="123" t="s">
        <v>486</v>
      </c>
      <c r="E327" s="123" t="s">
        <v>76</v>
      </c>
      <c r="F327" s="125">
        <v>3.5</v>
      </c>
      <c r="G327" s="125">
        <v>3.5</v>
      </c>
      <c r="H327" s="127">
        <f t="shared" si="8"/>
        <v>100</v>
      </c>
    </row>
    <row r="328" spans="1:8" ht="11.25" outlineLevel="5">
      <c r="A328" s="128">
        <f t="shared" si="9"/>
        <v>313</v>
      </c>
      <c r="B328" s="124" t="s">
        <v>737</v>
      </c>
      <c r="C328" s="123" t="s">
        <v>917</v>
      </c>
      <c r="D328" s="123" t="s">
        <v>738</v>
      </c>
      <c r="E328" s="123" t="s">
        <v>76</v>
      </c>
      <c r="F328" s="125">
        <v>200.4</v>
      </c>
      <c r="G328" s="125">
        <v>200.4</v>
      </c>
      <c r="H328" s="127">
        <f t="shared" si="8"/>
        <v>100</v>
      </c>
    </row>
    <row r="329" spans="1:8" ht="22.5" outlineLevel="6">
      <c r="A329" s="128">
        <f t="shared" si="9"/>
        <v>314</v>
      </c>
      <c r="B329" s="124" t="s">
        <v>739</v>
      </c>
      <c r="C329" s="123" t="s">
        <v>917</v>
      </c>
      <c r="D329" s="123" t="s">
        <v>740</v>
      </c>
      <c r="E329" s="123" t="s">
        <v>76</v>
      </c>
      <c r="F329" s="125">
        <v>200.4</v>
      </c>
      <c r="G329" s="125">
        <v>200.4</v>
      </c>
      <c r="H329" s="127">
        <f t="shared" si="8"/>
        <v>100</v>
      </c>
    </row>
    <row r="330" spans="1:8" ht="78.75" outlineLevel="2">
      <c r="A330" s="128">
        <f t="shared" si="9"/>
        <v>315</v>
      </c>
      <c r="B330" s="129" t="s">
        <v>918</v>
      </c>
      <c r="C330" s="123" t="s">
        <v>919</v>
      </c>
      <c r="D330" s="123"/>
      <c r="E330" s="123"/>
      <c r="F330" s="125">
        <v>70.4</v>
      </c>
      <c r="G330" s="125">
        <v>70.4</v>
      </c>
      <c r="H330" s="127">
        <f t="shared" si="8"/>
        <v>100</v>
      </c>
    </row>
    <row r="331" spans="1:8" ht="11.25" outlineLevel="3">
      <c r="A331" s="128">
        <f t="shared" si="9"/>
        <v>316</v>
      </c>
      <c r="B331" s="124" t="s">
        <v>469</v>
      </c>
      <c r="C331" s="123" t="s">
        <v>919</v>
      </c>
      <c r="D331" s="123"/>
      <c r="E331" s="123" t="s">
        <v>74</v>
      </c>
      <c r="F331" s="125">
        <v>70.4</v>
      </c>
      <c r="G331" s="125">
        <v>70.4</v>
      </c>
      <c r="H331" s="127">
        <f t="shared" si="8"/>
        <v>100</v>
      </c>
    </row>
    <row r="332" spans="1:8" ht="11.25" outlineLevel="4">
      <c r="A332" s="128">
        <f t="shared" si="9"/>
        <v>317</v>
      </c>
      <c r="B332" s="124" t="s">
        <v>75</v>
      </c>
      <c r="C332" s="123" t="s">
        <v>919</v>
      </c>
      <c r="D332" s="123"/>
      <c r="E332" s="123" t="s">
        <v>76</v>
      </c>
      <c r="F332" s="125">
        <v>70.4</v>
      </c>
      <c r="G332" s="125">
        <v>70.4</v>
      </c>
      <c r="H332" s="127">
        <f t="shared" si="8"/>
        <v>100</v>
      </c>
    </row>
    <row r="333" spans="1:8" ht="11.25" outlineLevel="5">
      <c r="A333" s="128">
        <f t="shared" si="9"/>
        <v>318</v>
      </c>
      <c r="B333" s="124" t="s">
        <v>737</v>
      </c>
      <c r="C333" s="123" t="s">
        <v>919</v>
      </c>
      <c r="D333" s="123" t="s">
        <v>738</v>
      </c>
      <c r="E333" s="123" t="s">
        <v>76</v>
      </c>
      <c r="F333" s="125">
        <v>70.4</v>
      </c>
      <c r="G333" s="125">
        <v>70.4</v>
      </c>
      <c r="H333" s="127">
        <f t="shared" si="8"/>
        <v>100</v>
      </c>
    </row>
    <row r="334" spans="1:8" ht="22.5" outlineLevel="6">
      <c r="A334" s="128">
        <f t="shared" si="9"/>
        <v>319</v>
      </c>
      <c r="B334" s="124" t="s">
        <v>739</v>
      </c>
      <c r="C334" s="123" t="s">
        <v>919</v>
      </c>
      <c r="D334" s="123" t="s">
        <v>740</v>
      </c>
      <c r="E334" s="123" t="s">
        <v>76</v>
      </c>
      <c r="F334" s="125">
        <v>70.4</v>
      </c>
      <c r="G334" s="125">
        <v>70.4</v>
      </c>
      <c r="H334" s="127">
        <f t="shared" si="8"/>
        <v>100</v>
      </c>
    </row>
    <row r="335" spans="1:8" ht="67.5" outlineLevel="2">
      <c r="A335" s="128">
        <f t="shared" si="9"/>
        <v>320</v>
      </c>
      <c r="B335" s="124" t="s">
        <v>892</v>
      </c>
      <c r="C335" s="123" t="s">
        <v>893</v>
      </c>
      <c r="D335" s="123"/>
      <c r="E335" s="123"/>
      <c r="F335" s="125">
        <v>600</v>
      </c>
      <c r="G335" s="125">
        <v>535.9</v>
      </c>
      <c r="H335" s="127">
        <f t="shared" si="8"/>
        <v>89.31666666666666</v>
      </c>
    </row>
    <row r="336" spans="1:8" ht="11.25" outlineLevel="3">
      <c r="A336" s="128">
        <f t="shared" si="9"/>
        <v>321</v>
      </c>
      <c r="B336" s="124" t="s">
        <v>469</v>
      </c>
      <c r="C336" s="123" t="s">
        <v>893</v>
      </c>
      <c r="D336" s="123"/>
      <c r="E336" s="123" t="s">
        <v>74</v>
      </c>
      <c r="F336" s="125">
        <v>600</v>
      </c>
      <c r="G336" s="125">
        <v>535.9</v>
      </c>
      <c r="H336" s="127">
        <f t="shared" si="8"/>
        <v>89.31666666666666</v>
      </c>
    </row>
    <row r="337" spans="1:8" ht="11.25" outlineLevel="4">
      <c r="A337" s="128">
        <f t="shared" si="9"/>
        <v>322</v>
      </c>
      <c r="B337" s="124" t="s">
        <v>311</v>
      </c>
      <c r="C337" s="123" t="s">
        <v>893</v>
      </c>
      <c r="D337" s="123"/>
      <c r="E337" s="123" t="s">
        <v>312</v>
      </c>
      <c r="F337" s="125">
        <v>600</v>
      </c>
      <c r="G337" s="125">
        <v>535.9</v>
      </c>
      <c r="H337" s="127">
        <f aca="true" t="shared" si="10" ref="H337:H400">G337/F337*100</f>
        <v>89.31666666666666</v>
      </c>
    </row>
    <row r="338" spans="1:8" ht="11.25" outlineLevel="5">
      <c r="A338" s="128">
        <f aca="true" t="shared" si="11" ref="A338:A401">A337+1</f>
        <v>323</v>
      </c>
      <c r="B338" s="124" t="s">
        <v>737</v>
      </c>
      <c r="C338" s="123" t="s">
        <v>893</v>
      </c>
      <c r="D338" s="123" t="s">
        <v>738</v>
      </c>
      <c r="E338" s="123" t="s">
        <v>312</v>
      </c>
      <c r="F338" s="125">
        <v>600</v>
      </c>
      <c r="G338" s="125">
        <v>535.9</v>
      </c>
      <c r="H338" s="127">
        <f t="shared" si="10"/>
        <v>89.31666666666666</v>
      </c>
    </row>
    <row r="339" spans="1:8" ht="22.5" outlineLevel="6">
      <c r="A339" s="128">
        <f t="shared" si="11"/>
        <v>324</v>
      </c>
      <c r="B339" s="124" t="s">
        <v>894</v>
      </c>
      <c r="C339" s="123" t="s">
        <v>893</v>
      </c>
      <c r="D339" s="123" t="s">
        <v>895</v>
      </c>
      <c r="E339" s="123" t="s">
        <v>312</v>
      </c>
      <c r="F339" s="125">
        <v>600</v>
      </c>
      <c r="G339" s="125">
        <v>535.9</v>
      </c>
      <c r="H339" s="127">
        <f t="shared" si="10"/>
        <v>89.31666666666666</v>
      </c>
    </row>
    <row r="340" spans="1:8" ht="22.5" outlineLevel="1">
      <c r="A340" s="128">
        <f t="shared" si="11"/>
        <v>325</v>
      </c>
      <c r="B340" s="124" t="s">
        <v>920</v>
      </c>
      <c r="C340" s="123" t="s">
        <v>921</v>
      </c>
      <c r="D340" s="123"/>
      <c r="E340" s="123"/>
      <c r="F340" s="125">
        <v>30705</v>
      </c>
      <c r="G340" s="125">
        <v>30505.6</v>
      </c>
      <c r="H340" s="127">
        <f t="shared" si="10"/>
        <v>99.35059436573847</v>
      </c>
    </row>
    <row r="341" spans="1:8" ht="78.75" outlineLevel="2">
      <c r="A341" s="128">
        <f t="shared" si="11"/>
        <v>326</v>
      </c>
      <c r="B341" s="129" t="s">
        <v>922</v>
      </c>
      <c r="C341" s="123" t="s">
        <v>923</v>
      </c>
      <c r="D341" s="123"/>
      <c r="E341" s="123"/>
      <c r="F341" s="125">
        <v>13350</v>
      </c>
      <c r="G341" s="125">
        <v>13344.5</v>
      </c>
      <c r="H341" s="127">
        <f t="shared" si="10"/>
        <v>99.95880149812734</v>
      </c>
    </row>
    <row r="342" spans="1:8" ht="11.25" outlineLevel="3">
      <c r="A342" s="128">
        <f t="shared" si="11"/>
        <v>327</v>
      </c>
      <c r="B342" s="124" t="s">
        <v>469</v>
      </c>
      <c r="C342" s="123" t="s">
        <v>923</v>
      </c>
      <c r="D342" s="123"/>
      <c r="E342" s="123" t="s">
        <v>74</v>
      </c>
      <c r="F342" s="125">
        <v>13350</v>
      </c>
      <c r="G342" s="125">
        <v>13344.5</v>
      </c>
      <c r="H342" s="127">
        <f t="shared" si="10"/>
        <v>99.95880149812734</v>
      </c>
    </row>
    <row r="343" spans="1:8" ht="11.25" outlineLevel="4">
      <c r="A343" s="128">
        <f t="shared" si="11"/>
        <v>328</v>
      </c>
      <c r="B343" s="124" t="s">
        <v>75</v>
      </c>
      <c r="C343" s="123" t="s">
        <v>923</v>
      </c>
      <c r="D343" s="123"/>
      <c r="E343" s="123" t="s">
        <v>76</v>
      </c>
      <c r="F343" s="125">
        <v>13350</v>
      </c>
      <c r="G343" s="125">
        <v>13344.5</v>
      </c>
      <c r="H343" s="127">
        <f t="shared" si="10"/>
        <v>99.95880149812734</v>
      </c>
    </row>
    <row r="344" spans="1:8" ht="22.5" outlineLevel="5">
      <c r="A344" s="128">
        <f t="shared" si="11"/>
        <v>329</v>
      </c>
      <c r="B344" s="124" t="s">
        <v>483</v>
      </c>
      <c r="C344" s="123" t="s">
        <v>923</v>
      </c>
      <c r="D344" s="123" t="s">
        <v>484</v>
      </c>
      <c r="E344" s="123" t="s">
        <v>76</v>
      </c>
      <c r="F344" s="125">
        <v>132.2</v>
      </c>
      <c r="G344" s="125">
        <v>132.2</v>
      </c>
      <c r="H344" s="127">
        <f t="shared" si="10"/>
        <v>100</v>
      </c>
    </row>
    <row r="345" spans="1:8" ht="22.5" outlineLevel="6">
      <c r="A345" s="128">
        <f t="shared" si="11"/>
        <v>330</v>
      </c>
      <c r="B345" s="124" t="s">
        <v>485</v>
      </c>
      <c r="C345" s="123" t="s">
        <v>923</v>
      </c>
      <c r="D345" s="123" t="s">
        <v>486</v>
      </c>
      <c r="E345" s="123" t="s">
        <v>76</v>
      </c>
      <c r="F345" s="125">
        <v>132.2</v>
      </c>
      <c r="G345" s="125">
        <v>132.2</v>
      </c>
      <c r="H345" s="127">
        <f t="shared" si="10"/>
        <v>100</v>
      </c>
    </row>
    <row r="346" spans="1:8" ht="11.25" outlineLevel="5">
      <c r="A346" s="128">
        <f t="shared" si="11"/>
        <v>331</v>
      </c>
      <c r="B346" s="124" t="s">
        <v>737</v>
      </c>
      <c r="C346" s="123" t="s">
        <v>923</v>
      </c>
      <c r="D346" s="123" t="s">
        <v>738</v>
      </c>
      <c r="E346" s="123" t="s">
        <v>76</v>
      </c>
      <c r="F346" s="125">
        <v>13217.8</v>
      </c>
      <c r="G346" s="125">
        <v>13212.3</v>
      </c>
      <c r="H346" s="127">
        <f t="shared" si="10"/>
        <v>99.9583894445369</v>
      </c>
    </row>
    <row r="347" spans="1:8" ht="22.5" outlineLevel="6">
      <c r="A347" s="128">
        <f t="shared" si="11"/>
        <v>332</v>
      </c>
      <c r="B347" s="124" t="s">
        <v>739</v>
      </c>
      <c r="C347" s="123" t="s">
        <v>923</v>
      </c>
      <c r="D347" s="123" t="s">
        <v>740</v>
      </c>
      <c r="E347" s="123" t="s">
        <v>76</v>
      </c>
      <c r="F347" s="125">
        <v>13217.8</v>
      </c>
      <c r="G347" s="125">
        <v>13212.3</v>
      </c>
      <c r="H347" s="127">
        <f t="shared" si="10"/>
        <v>99.9583894445369</v>
      </c>
    </row>
    <row r="348" spans="1:8" ht="90" outlineLevel="2">
      <c r="A348" s="128">
        <f t="shared" si="11"/>
        <v>333</v>
      </c>
      <c r="B348" s="129" t="s">
        <v>924</v>
      </c>
      <c r="C348" s="123" t="s">
        <v>925</v>
      </c>
      <c r="D348" s="123"/>
      <c r="E348" s="123"/>
      <c r="F348" s="125">
        <v>962.8</v>
      </c>
      <c r="G348" s="125">
        <v>961.9</v>
      </c>
      <c r="H348" s="127">
        <f t="shared" si="10"/>
        <v>99.90652264229331</v>
      </c>
    </row>
    <row r="349" spans="1:8" ht="11.25" outlineLevel="3">
      <c r="A349" s="128">
        <f t="shared" si="11"/>
        <v>334</v>
      </c>
      <c r="B349" s="124" t="s">
        <v>469</v>
      </c>
      <c r="C349" s="123" t="s">
        <v>925</v>
      </c>
      <c r="D349" s="123"/>
      <c r="E349" s="123" t="s">
        <v>74</v>
      </c>
      <c r="F349" s="125">
        <v>962.8</v>
      </c>
      <c r="G349" s="125">
        <v>961.9</v>
      </c>
      <c r="H349" s="127">
        <f t="shared" si="10"/>
        <v>99.90652264229331</v>
      </c>
    </row>
    <row r="350" spans="1:8" ht="11.25" outlineLevel="4">
      <c r="A350" s="128">
        <f t="shared" si="11"/>
        <v>335</v>
      </c>
      <c r="B350" s="124" t="s">
        <v>75</v>
      </c>
      <c r="C350" s="123" t="s">
        <v>925</v>
      </c>
      <c r="D350" s="123"/>
      <c r="E350" s="123" t="s">
        <v>76</v>
      </c>
      <c r="F350" s="125">
        <v>962.8</v>
      </c>
      <c r="G350" s="125">
        <v>961.9</v>
      </c>
      <c r="H350" s="127">
        <f t="shared" si="10"/>
        <v>99.90652264229331</v>
      </c>
    </row>
    <row r="351" spans="1:8" ht="22.5" outlineLevel="5">
      <c r="A351" s="128">
        <f t="shared" si="11"/>
        <v>336</v>
      </c>
      <c r="B351" s="124" t="s">
        <v>483</v>
      </c>
      <c r="C351" s="123" t="s">
        <v>925</v>
      </c>
      <c r="D351" s="123" t="s">
        <v>484</v>
      </c>
      <c r="E351" s="123" t="s">
        <v>76</v>
      </c>
      <c r="F351" s="125">
        <v>12.3</v>
      </c>
      <c r="G351" s="125">
        <v>12.3</v>
      </c>
      <c r="H351" s="127">
        <f t="shared" si="10"/>
        <v>100</v>
      </c>
    </row>
    <row r="352" spans="1:8" ht="22.5" outlineLevel="6">
      <c r="A352" s="128">
        <f t="shared" si="11"/>
        <v>337</v>
      </c>
      <c r="B352" s="124" t="s">
        <v>485</v>
      </c>
      <c r="C352" s="123" t="s">
        <v>925</v>
      </c>
      <c r="D352" s="123" t="s">
        <v>486</v>
      </c>
      <c r="E352" s="123" t="s">
        <v>76</v>
      </c>
      <c r="F352" s="125">
        <v>12.3</v>
      </c>
      <c r="G352" s="125">
        <v>12.3</v>
      </c>
      <c r="H352" s="127">
        <f t="shared" si="10"/>
        <v>100</v>
      </c>
    </row>
    <row r="353" spans="1:8" ht="11.25" outlineLevel="5">
      <c r="A353" s="128">
        <f t="shared" si="11"/>
        <v>338</v>
      </c>
      <c r="B353" s="124" t="s">
        <v>737</v>
      </c>
      <c r="C353" s="123" t="s">
        <v>925</v>
      </c>
      <c r="D353" s="123" t="s">
        <v>738</v>
      </c>
      <c r="E353" s="123" t="s">
        <v>76</v>
      </c>
      <c r="F353" s="125">
        <v>950.5</v>
      </c>
      <c r="G353" s="125">
        <v>949.5</v>
      </c>
      <c r="H353" s="127">
        <f t="shared" si="10"/>
        <v>99.89479221462389</v>
      </c>
    </row>
    <row r="354" spans="1:8" ht="22.5" outlineLevel="6">
      <c r="A354" s="128">
        <f t="shared" si="11"/>
        <v>339</v>
      </c>
      <c r="B354" s="124" t="s">
        <v>739</v>
      </c>
      <c r="C354" s="123" t="s">
        <v>925</v>
      </c>
      <c r="D354" s="123" t="s">
        <v>740</v>
      </c>
      <c r="E354" s="123" t="s">
        <v>76</v>
      </c>
      <c r="F354" s="125">
        <v>950.5</v>
      </c>
      <c r="G354" s="125">
        <v>949.5</v>
      </c>
      <c r="H354" s="127">
        <f t="shared" si="10"/>
        <v>99.89479221462389</v>
      </c>
    </row>
    <row r="355" spans="1:8" ht="101.25" outlineLevel="2">
      <c r="A355" s="128">
        <f t="shared" si="11"/>
        <v>340</v>
      </c>
      <c r="B355" s="129" t="s">
        <v>926</v>
      </c>
      <c r="C355" s="123" t="s">
        <v>927</v>
      </c>
      <c r="D355" s="123"/>
      <c r="E355" s="123"/>
      <c r="F355" s="125">
        <v>656.4</v>
      </c>
      <c r="G355" s="125">
        <v>655.2</v>
      </c>
      <c r="H355" s="127">
        <f t="shared" si="10"/>
        <v>99.81718464351007</v>
      </c>
    </row>
    <row r="356" spans="1:8" ht="11.25" outlineLevel="3">
      <c r="A356" s="128">
        <f t="shared" si="11"/>
        <v>341</v>
      </c>
      <c r="B356" s="124" t="s">
        <v>469</v>
      </c>
      <c r="C356" s="123" t="s">
        <v>927</v>
      </c>
      <c r="D356" s="123"/>
      <c r="E356" s="123" t="s">
        <v>74</v>
      </c>
      <c r="F356" s="125">
        <v>656.4</v>
      </c>
      <c r="G356" s="125">
        <v>655.2</v>
      </c>
      <c r="H356" s="127">
        <f t="shared" si="10"/>
        <v>99.81718464351007</v>
      </c>
    </row>
    <row r="357" spans="1:8" ht="11.25" outlineLevel="4">
      <c r="A357" s="128">
        <f t="shared" si="11"/>
        <v>342</v>
      </c>
      <c r="B357" s="124" t="s">
        <v>75</v>
      </c>
      <c r="C357" s="123" t="s">
        <v>927</v>
      </c>
      <c r="D357" s="123"/>
      <c r="E357" s="123" t="s">
        <v>76</v>
      </c>
      <c r="F357" s="125">
        <v>656.4</v>
      </c>
      <c r="G357" s="125">
        <v>655.2</v>
      </c>
      <c r="H357" s="127">
        <f t="shared" si="10"/>
        <v>99.81718464351007</v>
      </c>
    </row>
    <row r="358" spans="1:8" ht="22.5" outlineLevel="5">
      <c r="A358" s="128">
        <f t="shared" si="11"/>
        <v>343</v>
      </c>
      <c r="B358" s="124" t="s">
        <v>483</v>
      </c>
      <c r="C358" s="123" t="s">
        <v>927</v>
      </c>
      <c r="D358" s="123" t="s">
        <v>484</v>
      </c>
      <c r="E358" s="123" t="s">
        <v>76</v>
      </c>
      <c r="F358" s="125">
        <v>9.2</v>
      </c>
      <c r="G358" s="125">
        <v>9.2</v>
      </c>
      <c r="H358" s="127">
        <f t="shared" si="10"/>
        <v>100</v>
      </c>
    </row>
    <row r="359" spans="1:8" ht="22.5" outlineLevel="6">
      <c r="A359" s="128">
        <f t="shared" si="11"/>
        <v>344</v>
      </c>
      <c r="B359" s="124" t="s">
        <v>485</v>
      </c>
      <c r="C359" s="123" t="s">
        <v>927</v>
      </c>
      <c r="D359" s="123" t="s">
        <v>486</v>
      </c>
      <c r="E359" s="123" t="s">
        <v>76</v>
      </c>
      <c r="F359" s="125">
        <v>9.2</v>
      </c>
      <c r="G359" s="125">
        <v>9.2</v>
      </c>
      <c r="H359" s="127">
        <f t="shared" si="10"/>
        <v>100</v>
      </c>
    </row>
    <row r="360" spans="1:8" ht="11.25" outlineLevel="5">
      <c r="A360" s="128">
        <f t="shared" si="11"/>
        <v>345</v>
      </c>
      <c r="B360" s="124" t="s">
        <v>737</v>
      </c>
      <c r="C360" s="123" t="s">
        <v>927</v>
      </c>
      <c r="D360" s="123" t="s">
        <v>738</v>
      </c>
      <c r="E360" s="123" t="s">
        <v>76</v>
      </c>
      <c r="F360" s="125">
        <v>647.2</v>
      </c>
      <c r="G360" s="125">
        <v>646</v>
      </c>
      <c r="H360" s="127">
        <f t="shared" si="10"/>
        <v>99.81458590852904</v>
      </c>
    </row>
    <row r="361" spans="1:8" ht="22.5" outlineLevel="6">
      <c r="A361" s="128">
        <f t="shared" si="11"/>
        <v>346</v>
      </c>
      <c r="B361" s="124" t="s">
        <v>739</v>
      </c>
      <c r="C361" s="123" t="s">
        <v>927</v>
      </c>
      <c r="D361" s="123" t="s">
        <v>740</v>
      </c>
      <c r="E361" s="123" t="s">
        <v>76</v>
      </c>
      <c r="F361" s="125">
        <v>647.2</v>
      </c>
      <c r="G361" s="125">
        <v>646</v>
      </c>
      <c r="H361" s="127">
        <f t="shared" si="10"/>
        <v>99.81458590852904</v>
      </c>
    </row>
    <row r="362" spans="1:8" ht="135" outlineLevel="2">
      <c r="A362" s="128">
        <f t="shared" si="11"/>
        <v>347</v>
      </c>
      <c r="B362" s="129" t="s">
        <v>928</v>
      </c>
      <c r="C362" s="123" t="s">
        <v>929</v>
      </c>
      <c r="D362" s="123"/>
      <c r="E362" s="123"/>
      <c r="F362" s="125">
        <v>1.1</v>
      </c>
      <c r="G362" s="125">
        <v>1.1</v>
      </c>
      <c r="H362" s="127">
        <f t="shared" si="10"/>
        <v>100</v>
      </c>
    </row>
    <row r="363" spans="1:8" ht="11.25" outlineLevel="3">
      <c r="A363" s="128">
        <f t="shared" si="11"/>
        <v>348</v>
      </c>
      <c r="B363" s="124" t="s">
        <v>469</v>
      </c>
      <c r="C363" s="123" t="s">
        <v>929</v>
      </c>
      <c r="D363" s="123"/>
      <c r="E363" s="123" t="s">
        <v>74</v>
      </c>
      <c r="F363" s="125">
        <v>1.1</v>
      </c>
      <c r="G363" s="125">
        <v>1.1</v>
      </c>
      <c r="H363" s="127">
        <f t="shared" si="10"/>
        <v>100</v>
      </c>
    </row>
    <row r="364" spans="1:8" ht="11.25" outlineLevel="4">
      <c r="A364" s="128">
        <f t="shared" si="11"/>
        <v>349</v>
      </c>
      <c r="B364" s="124" t="s">
        <v>75</v>
      </c>
      <c r="C364" s="123" t="s">
        <v>929</v>
      </c>
      <c r="D364" s="123"/>
      <c r="E364" s="123" t="s">
        <v>76</v>
      </c>
      <c r="F364" s="125">
        <v>1.1</v>
      </c>
      <c r="G364" s="125">
        <v>1.1</v>
      </c>
      <c r="H364" s="127">
        <f t="shared" si="10"/>
        <v>100</v>
      </c>
    </row>
    <row r="365" spans="1:8" ht="11.25" outlineLevel="5">
      <c r="A365" s="128">
        <f t="shared" si="11"/>
        <v>350</v>
      </c>
      <c r="B365" s="124" t="s">
        <v>737</v>
      </c>
      <c r="C365" s="123" t="s">
        <v>929</v>
      </c>
      <c r="D365" s="123" t="s">
        <v>738</v>
      </c>
      <c r="E365" s="123" t="s">
        <v>76</v>
      </c>
      <c r="F365" s="125">
        <v>1.1</v>
      </c>
      <c r="G365" s="125">
        <v>1.1</v>
      </c>
      <c r="H365" s="127">
        <f t="shared" si="10"/>
        <v>100</v>
      </c>
    </row>
    <row r="366" spans="1:8" ht="22.5" outlineLevel="6">
      <c r="A366" s="128">
        <f t="shared" si="11"/>
        <v>351</v>
      </c>
      <c r="B366" s="124" t="s">
        <v>739</v>
      </c>
      <c r="C366" s="123" t="s">
        <v>929</v>
      </c>
      <c r="D366" s="123" t="s">
        <v>740</v>
      </c>
      <c r="E366" s="123" t="s">
        <v>76</v>
      </c>
      <c r="F366" s="125">
        <v>1.1</v>
      </c>
      <c r="G366" s="125">
        <v>1.1</v>
      </c>
      <c r="H366" s="127">
        <f t="shared" si="10"/>
        <v>100</v>
      </c>
    </row>
    <row r="367" spans="1:8" ht="101.25" outlineLevel="2">
      <c r="A367" s="128">
        <f t="shared" si="11"/>
        <v>352</v>
      </c>
      <c r="B367" s="129" t="s">
        <v>930</v>
      </c>
      <c r="C367" s="123" t="s">
        <v>931</v>
      </c>
      <c r="D367" s="123"/>
      <c r="E367" s="123"/>
      <c r="F367" s="125">
        <v>130.1</v>
      </c>
      <c r="G367" s="125">
        <v>125.2</v>
      </c>
      <c r="H367" s="127">
        <f t="shared" si="10"/>
        <v>96.2336664104535</v>
      </c>
    </row>
    <row r="368" spans="1:8" ht="11.25" outlineLevel="3">
      <c r="A368" s="128">
        <f t="shared" si="11"/>
        <v>353</v>
      </c>
      <c r="B368" s="124" t="s">
        <v>469</v>
      </c>
      <c r="C368" s="123" t="s">
        <v>931</v>
      </c>
      <c r="D368" s="123"/>
      <c r="E368" s="123" t="s">
        <v>74</v>
      </c>
      <c r="F368" s="125">
        <v>130.1</v>
      </c>
      <c r="G368" s="125">
        <v>125.2</v>
      </c>
      <c r="H368" s="127">
        <f t="shared" si="10"/>
        <v>96.2336664104535</v>
      </c>
    </row>
    <row r="369" spans="1:8" ht="11.25" outlineLevel="4">
      <c r="A369" s="128">
        <f t="shared" si="11"/>
        <v>354</v>
      </c>
      <c r="B369" s="124" t="s">
        <v>75</v>
      </c>
      <c r="C369" s="123" t="s">
        <v>931</v>
      </c>
      <c r="D369" s="123"/>
      <c r="E369" s="123" t="s">
        <v>76</v>
      </c>
      <c r="F369" s="125">
        <v>130.1</v>
      </c>
      <c r="G369" s="125">
        <v>125.2</v>
      </c>
      <c r="H369" s="127">
        <f t="shared" si="10"/>
        <v>96.2336664104535</v>
      </c>
    </row>
    <row r="370" spans="1:8" ht="56.25" outlineLevel="5">
      <c r="A370" s="128">
        <f t="shared" si="11"/>
        <v>355</v>
      </c>
      <c r="B370" s="124" t="s">
        <v>478</v>
      </c>
      <c r="C370" s="123" t="s">
        <v>931</v>
      </c>
      <c r="D370" s="123" t="s">
        <v>479</v>
      </c>
      <c r="E370" s="123" t="s">
        <v>76</v>
      </c>
      <c r="F370" s="125">
        <v>20.3</v>
      </c>
      <c r="G370" s="125">
        <v>20.3</v>
      </c>
      <c r="H370" s="127">
        <f t="shared" si="10"/>
        <v>100</v>
      </c>
    </row>
    <row r="371" spans="1:8" ht="22.5" outlineLevel="6">
      <c r="A371" s="128">
        <f t="shared" si="11"/>
        <v>356</v>
      </c>
      <c r="B371" s="124" t="s">
        <v>480</v>
      </c>
      <c r="C371" s="123" t="s">
        <v>931</v>
      </c>
      <c r="D371" s="123" t="s">
        <v>200</v>
      </c>
      <c r="E371" s="123" t="s">
        <v>76</v>
      </c>
      <c r="F371" s="125">
        <v>20.3</v>
      </c>
      <c r="G371" s="125">
        <v>20.3</v>
      </c>
      <c r="H371" s="127">
        <f t="shared" si="10"/>
        <v>100</v>
      </c>
    </row>
    <row r="372" spans="1:8" ht="22.5" outlineLevel="5">
      <c r="A372" s="128">
        <f t="shared" si="11"/>
        <v>357</v>
      </c>
      <c r="B372" s="124" t="s">
        <v>483</v>
      </c>
      <c r="C372" s="123" t="s">
        <v>931</v>
      </c>
      <c r="D372" s="123" t="s">
        <v>484</v>
      </c>
      <c r="E372" s="123" t="s">
        <v>76</v>
      </c>
      <c r="F372" s="125">
        <v>109.9</v>
      </c>
      <c r="G372" s="125">
        <v>104.9</v>
      </c>
      <c r="H372" s="127">
        <f t="shared" si="10"/>
        <v>95.45040946314832</v>
      </c>
    </row>
    <row r="373" spans="1:8" ht="22.5" outlineLevel="6">
      <c r="A373" s="128">
        <f t="shared" si="11"/>
        <v>358</v>
      </c>
      <c r="B373" s="124" t="s">
        <v>485</v>
      </c>
      <c r="C373" s="123" t="s">
        <v>931</v>
      </c>
      <c r="D373" s="123" t="s">
        <v>486</v>
      </c>
      <c r="E373" s="123" t="s">
        <v>76</v>
      </c>
      <c r="F373" s="125">
        <v>109.9</v>
      </c>
      <c r="G373" s="125">
        <v>104.9</v>
      </c>
      <c r="H373" s="127">
        <f t="shared" si="10"/>
        <v>95.45040946314832</v>
      </c>
    </row>
    <row r="374" spans="1:8" ht="112.5" outlineLevel="2">
      <c r="A374" s="128">
        <f t="shared" si="11"/>
        <v>359</v>
      </c>
      <c r="B374" s="129" t="s">
        <v>932</v>
      </c>
      <c r="C374" s="123" t="s">
        <v>933</v>
      </c>
      <c r="D374" s="123"/>
      <c r="E374" s="123"/>
      <c r="F374" s="125">
        <v>63.4</v>
      </c>
      <c r="G374" s="125">
        <v>33.2</v>
      </c>
      <c r="H374" s="127">
        <f t="shared" si="10"/>
        <v>52.365930599369094</v>
      </c>
    </row>
    <row r="375" spans="1:8" ht="11.25" outlineLevel="3">
      <c r="A375" s="128">
        <f t="shared" si="11"/>
        <v>360</v>
      </c>
      <c r="B375" s="124" t="s">
        <v>469</v>
      </c>
      <c r="C375" s="123" t="s">
        <v>933</v>
      </c>
      <c r="D375" s="123"/>
      <c r="E375" s="123" t="s">
        <v>74</v>
      </c>
      <c r="F375" s="125">
        <v>63.4</v>
      </c>
      <c r="G375" s="125">
        <v>33.2</v>
      </c>
      <c r="H375" s="127">
        <f t="shared" si="10"/>
        <v>52.365930599369094</v>
      </c>
    </row>
    <row r="376" spans="1:8" ht="11.25" outlineLevel="4">
      <c r="A376" s="128">
        <f t="shared" si="11"/>
        <v>361</v>
      </c>
      <c r="B376" s="124" t="s">
        <v>75</v>
      </c>
      <c r="C376" s="123" t="s">
        <v>933</v>
      </c>
      <c r="D376" s="123"/>
      <c r="E376" s="123" t="s">
        <v>76</v>
      </c>
      <c r="F376" s="125">
        <v>63.4</v>
      </c>
      <c r="G376" s="125">
        <v>33.2</v>
      </c>
      <c r="H376" s="127">
        <f t="shared" si="10"/>
        <v>52.365930599369094</v>
      </c>
    </row>
    <row r="377" spans="1:8" ht="11.25" outlineLevel="5">
      <c r="A377" s="128">
        <f t="shared" si="11"/>
        <v>362</v>
      </c>
      <c r="B377" s="124" t="s">
        <v>737</v>
      </c>
      <c r="C377" s="123" t="s">
        <v>933</v>
      </c>
      <c r="D377" s="123" t="s">
        <v>738</v>
      </c>
      <c r="E377" s="123" t="s">
        <v>76</v>
      </c>
      <c r="F377" s="125">
        <v>63.4</v>
      </c>
      <c r="G377" s="125">
        <v>33.2</v>
      </c>
      <c r="H377" s="127">
        <f t="shared" si="10"/>
        <v>52.365930599369094</v>
      </c>
    </row>
    <row r="378" spans="1:8" ht="22.5" outlineLevel="6">
      <c r="A378" s="128">
        <f t="shared" si="11"/>
        <v>363</v>
      </c>
      <c r="B378" s="124" t="s">
        <v>739</v>
      </c>
      <c r="C378" s="123" t="s">
        <v>933</v>
      </c>
      <c r="D378" s="123" t="s">
        <v>740</v>
      </c>
      <c r="E378" s="123" t="s">
        <v>76</v>
      </c>
      <c r="F378" s="125">
        <v>63.4</v>
      </c>
      <c r="G378" s="125">
        <v>33.2</v>
      </c>
      <c r="H378" s="127">
        <f t="shared" si="10"/>
        <v>52.365930599369094</v>
      </c>
    </row>
    <row r="379" spans="1:8" ht="135" outlineLevel="2">
      <c r="A379" s="128">
        <f t="shared" si="11"/>
        <v>364</v>
      </c>
      <c r="B379" s="129" t="s">
        <v>934</v>
      </c>
      <c r="C379" s="123" t="s">
        <v>935</v>
      </c>
      <c r="D379" s="123"/>
      <c r="E379" s="123"/>
      <c r="F379" s="125">
        <v>3.5</v>
      </c>
      <c r="G379" s="125">
        <v>3.5</v>
      </c>
      <c r="H379" s="127">
        <f t="shared" si="10"/>
        <v>100</v>
      </c>
    </row>
    <row r="380" spans="1:8" ht="11.25" outlineLevel="3">
      <c r="A380" s="128">
        <f t="shared" si="11"/>
        <v>365</v>
      </c>
      <c r="B380" s="124" t="s">
        <v>469</v>
      </c>
      <c r="C380" s="123" t="s">
        <v>935</v>
      </c>
      <c r="D380" s="123"/>
      <c r="E380" s="123" t="s">
        <v>74</v>
      </c>
      <c r="F380" s="125">
        <v>3.5</v>
      </c>
      <c r="G380" s="125">
        <v>3.5</v>
      </c>
      <c r="H380" s="127">
        <f t="shared" si="10"/>
        <v>100</v>
      </c>
    </row>
    <row r="381" spans="1:8" ht="11.25" outlineLevel="4">
      <c r="A381" s="128">
        <f t="shared" si="11"/>
        <v>366</v>
      </c>
      <c r="B381" s="124" t="s">
        <v>75</v>
      </c>
      <c r="C381" s="123" t="s">
        <v>935</v>
      </c>
      <c r="D381" s="123"/>
      <c r="E381" s="123" t="s">
        <v>76</v>
      </c>
      <c r="F381" s="125">
        <v>3.5</v>
      </c>
      <c r="G381" s="125">
        <v>3.5</v>
      </c>
      <c r="H381" s="127">
        <f t="shared" si="10"/>
        <v>100</v>
      </c>
    </row>
    <row r="382" spans="1:8" ht="11.25" outlineLevel="5">
      <c r="A382" s="128">
        <f t="shared" si="11"/>
        <v>367</v>
      </c>
      <c r="B382" s="124" t="s">
        <v>737</v>
      </c>
      <c r="C382" s="123" t="s">
        <v>935</v>
      </c>
      <c r="D382" s="123" t="s">
        <v>738</v>
      </c>
      <c r="E382" s="123" t="s">
        <v>76</v>
      </c>
      <c r="F382" s="125">
        <v>3.5</v>
      </c>
      <c r="G382" s="125">
        <v>3.5</v>
      </c>
      <c r="H382" s="127">
        <f t="shared" si="10"/>
        <v>100</v>
      </c>
    </row>
    <row r="383" spans="1:8" ht="22.5" outlineLevel="6">
      <c r="A383" s="128">
        <f t="shared" si="11"/>
        <v>368</v>
      </c>
      <c r="B383" s="124" t="s">
        <v>739</v>
      </c>
      <c r="C383" s="123" t="s">
        <v>935</v>
      </c>
      <c r="D383" s="123" t="s">
        <v>740</v>
      </c>
      <c r="E383" s="123" t="s">
        <v>76</v>
      </c>
      <c r="F383" s="125">
        <v>3.5</v>
      </c>
      <c r="G383" s="125">
        <v>3.5</v>
      </c>
      <c r="H383" s="127">
        <f t="shared" si="10"/>
        <v>100</v>
      </c>
    </row>
    <row r="384" spans="1:8" ht="135" outlineLevel="2">
      <c r="A384" s="128">
        <f t="shared" si="11"/>
        <v>369</v>
      </c>
      <c r="B384" s="129" t="s">
        <v>936</v>
      </c>
      <c r="C384" s="123" t="s">
        <v>937</v>
      </c>
      <c r="D384" s="123"/>
      <c r="E384" s="123"/>
      <c r="F384" s="125">
        <v>15537.7</v>
      </c>
      <c r="G384" s="125">
        <v>15381</v>
      </c>
      <c r="H384" s="127">
        <f t="shared" si="10"/>
        <v>98.99148522625613</v>
      </c>
    </row>
    <row r="385" spans="1:8" ht="11.25" outlineLevel="3">
      <c r="A385" s="128">
        <f t="shared" si="11"/>
        <v>370</v>
      </c>
      <c r="B385" s="124" t="s">
        <v>469</v>
      </c>
      <c r="C385" s="123" t="s">
        <v>937</v>
      </c>
      <c r="D385" s="123"/>
      <c r="E385" s="123" t="s">
        <v>74</v>
      </c>
      <c r="F385" s="125">
        <v>15537.7</v>
      </c>
      <c r="G385" s="125">
        <v>15381</v>
      </c>
      <c r="H385" s="127">
        <f t="shared" si="10"/>
        <v>98.99148522625613</v>
      </c>
    </row>
    <row r="386" spans="1:8" ht="11.25" outlineLevel="4">
      <c r="A386" s="128">
        <f t="shared" si="11"/>
        <v>371</v>
      </c>
      <c r="B386" s="124" t="s">
        <v>75</v>
      </c>
      <c r="C386" s="123" t="s">
        <v>937</v>
      </c>
      <c r="D386" s="123"/>
      <c r="E386" s="123" t="s">
        <v>76</v>
      </c>
      <c r="F386" s="125">
        <v>15537.7</v>
      </c>
      <c r="G386" s="125">
        <v>15381</v>
      </c>
      <c r="H386" s="127">
        <f t="shared" si="10"/>
        <v>98.99148522625613</v>
      </c>
    </row>
    <row r="387" spans="1:8" ht="22.5" outlineLevel="5">
      <c r="A387" s="128">
        <f t="shared" si="11"/>
        <v>372</v>
      </c>
      <c r="B387" s="124" t="s">
        <v>483</v>
      </c>
      <c r="C387" s="123" t="s">
        <v>937</v>
      </c>
      <c r="D387" s="123" t="s">
        <v>484</v>
      </c>
      <c r="E387" s="123" t="s">
        <v>76</v>
      </c>
      <c r="F387" s="125">
        <v>149.2</v>
      </c>
      <c r="G387" s="125">
        <v>148.4</v>
      </c>
      <c r="H387" s="127">
        <f t="shared" si="10"/>
        <v>99.4638069705094</v>
      </c>
    </row>
    <row r="388" spans="1:8" ht="22.5" outlineLevel="6">
      <c r="A388" s="128">
        <f t="shared" si="11"/>
        <v>373</v>
      </c>
      <c r="B388" s="124" t="s">
        <v>485</v>
      </c>
      <c r="C388" s="123" t="s">
        <v>937</v>
      </c>
      <c r="D388" s="123" t="s">
        <v>486</v>
      </c>
      <c r="E388" s="123" t="s">
        <v>76</v>
      </c>
      <c r="F388" s="125">
        <v>149.2</v>
      </c>
      <c r="G388" s="125">
        <v>148.4</v>
      </c>
      <c r="H388" s="127">
        <f t="shared" si="10"/>
        <v>99.4638069705094</v>
      </c>
    </row>
    <row r="389" spans="1:8" ht="11.25" outlineLevel="5">
      <c r="A389" s="128">
        <f t="shared" si="11"/>
        <v>374</v>
      </c>
      <c r="B389" s="124" t="s">
        <v>737</v>
      </c>
      <c r="C389" s="123" t="s">
        <v>937</v>
      </c>
      <c r="D389" s="123" t="s">
        <v>738</v>
      </c>
      <c r="E389" s="123" t="s">
        <v>76</v>
      </c>
      <c r="F389" s="125">
        <v>15388.5</v>
      </c>
      <c r="G389" s="125">
        <v>15232.6</v>
      </c>
      <c r="H389" s="127">
        <f t="shared" si="10"/>
        <v>98.98690580628391</v>
      </c>
    </row>
    <row r="390" spans="1:8" ht="22.5" outlineLevel="6">
      <c r="A390" s="128">
        <f t="shared" si="11"/>
        <v>375</v>
      </c>
      <c r="B390" s="124" t="s">
        <v>739</v>
      </c>
      <c r="C390" s="123" t="s">
        <v>937</v>
      </c>
      <c r="D390" s="123" t="s">
        <v>740</v>
      </c>
      <c r="E390" s="123" t="s">
        <v>76</v>
      </c>
      <c r="F390" s="125">
        <v>15388.5</v>
      </c>
      <c r="G390" s="125">
        <v>15232.6</v>
      </c>
      <c r="H390" s="127">
        <f t="shared" si="10"/>
        <v>98.98690580628391</v>
      </c>
    </row>
    <row r="391" spans="1:8" ht="11.25" outlineLevel="1">
      <c r="A391" s="128">
        <f t="shared" si="11"/>
        <v>376</v>
      </c>
      <c r="B391" s="124" t="s">
        <v>938</v>
      </c>
      <c r="C391" s="123" t="s">
        <v>939</v>
      </c>
      <c r="D391" s="123"/>
      <c r="E391" s="123"/>
      <c r="F391" s="125">
        <v>305.7</v>
      </c>
      <c r="G391" s="125">
        <v>290.3</v>
      </c>
      <c r="H391" s="127">
        <f t="shared" si="10"/>
        <v>94.96238141969252</v>
      </c>
    </row>
    <row r="392" spans="1:8" ht="135" outlineLevel="2">
      <c r="A392" s="128">
        <f t="shared" si="11"/>
        <v>377</v>
      </c>
      <c r="B392" s="129" t="s">
        <v>940</v>
      </c>
      <c r="C392" s="123" t="s">
        <v>941</v>
      </c>
      <c r="D392" s="123"/>
      <c r="E392" s="123"/>
      <c r="F392" s="125">
        <v>30.6</v>
      </c>
      <c r="G392" s="125">
        <v>30.6</v>
      </c>
      <c r="H392" s="127">
        <f t="shared" si="10"/>
        <v>100</v>
      </c>
    </row>
    <row r="393" spans="1:8" ht="11.25" outlineLevel="3">
      <c r="A393" s="128">
        <f t="shared" si="11"/>
        <v>378</v>
      </c>
      <c r="B393" s="124" t="s">
        <v>469</v>
      </c>
      <c r="C393" s="123" t="s">
        <v>941</v>
      </c>
      <c r="D393" s="123"/>
      <c r="E393" s="123" t="s">
        <v>74</v>
      </c>
      <c r="F393" s="125">
        <v>30.6</v>
      </c>
      <c r="G393" s="125">
        <v>30.6</v>
      </c>
      <c r="H393" s="127">
        <f t="shared" si="10"/>
        <v>100</v>
      </c>
    </row>
    <row r="394" spans="1:8" ht="11.25" outlineLevel="4">
      <c r="A394" s="128">
        <f t="shared" si="11"/>
        <v>379</v>
      </c>
      <c r="B394" s="124" t="s">
        <v>75</v>
      </c>
      <c r="C394" s="123" t="s">
        <v>941</v>
      </c>
      <c r="D394" s="123"/>
      <c r="E394" s="123" t="s">
        <v>76</v>
      </c>
      <c r="F394" s="125">
        <v>30.6</v>
      </c>
      <c r="G394" s="125">
        <v>30.6</v>
      </c>
      <c r="H394" s="127">
        <f t="shared" si="10"/>
        <v>100</v>
      </c>
    </row>
    <row r="395" spans="1:8" ht="22.5" outlineLevel="5">
      <c r="A395" s="128">
        <f t="shared" si="11"/>
        <v>380</v>
      </c>
      <c r="B395" s="124" t="s">
        <v>483</v>
      </c>
      <c r="C395" s="123" t="s">
        <v>941</v>
      </c>
      <c r="D395" s="123" t="s">
        <v>484</v>
      </c>
      <c r="E395" s="123" t="s">
        <v>76</v>
      </c>
      <c r="F395" s="125">
        <v>0.5</v>
      </c>
      <c r="G395" s="125">
        <v>0.5</v>
      </c>
      <c r="H395" s="127">
        <f t="shared" si="10"/>
        <v>100</v>
      </c>
    </row>
    <row r="396" spans="1:8" ht="22.5" outlineLevel="6">
      <c r="A396" s="128">
        <f t="shared" si="11"/>
        <v>381</v>
      </c>
      <c r="B396" s="124" t="s">
        <v>485</v>
      </c>
      <c r="C396" s="123" t="s">
        <v>941</v>
      </c>
      <c r="D396" s="123" t="s">
        <v>486</v>
      </c>
      <c r="E396" s="123" t="s">
        <v>76</v>
      </c>
      <c r="F396" s="125">
        <v>0.5</v>
      </c>
      <c r="G396" s="125">
        <v>0.5</v>
      </c>
      <c r="H396" s="127">
        <f t="shared" si="10"/>
        <v>100</v>
      </c>
    </row>
    <row r="397" spans="1:8" ht="11.25" outlineLevel="5">
      <c r="A397" s="128">
        <f t="shared" si="11"/>
        <v>382</v>
      </c>
      <c r="B397" s="124" t="s">
        <v>737</v>
      </c>
      <c r="C397" s="123" t="s">
        <v>941</v>
      </c>
      <c r="D397" s="123" t="s">
        <v>738</v>
      </c>
      <c r="E397" s="123" t="s">
        <v>76</v>
      </c>
      <c r="F397" s="125">
        <v>30</v>
      </c>
      <c r="G397" s="125">
        <v>30</v>
      </c>
      <c r="H397" s="127">
        <f t="shared" si="10"/>
        <v>100</v>
      </c>
    </row>
    <row r="398" spans="1:8" ht="22.5" outlineLevel="6">
      <c r="A398" s="128">
        <f t="shared" si="11"/>
        <v>383</v>
      </c>
      <c r="B398" s="124" t="s">
        <v>739</v>
      </c>
      <c r="C398" s="123" t="s">
        <v>941</v>
      </c>
      <c r="D398" s="123" t="s">
        <v>740</v>
      </c>
      <c r="E398" s="123" t="s">
        <v>76</v>
      </c>
      <c r="F398" s="125">
        <v>30</v>
      </c>
      <c r="G398" s="125">
        <v>30</v>
      </c>
      <c r="H398" s="127">
        <f t="shared" si="10"/>
        <v>100</v>
      </c>
    </row>
    <row r="399" spans="1:8" ht="101.25" outlineLevel="2">
      <c r="A399" s="128">
        <f t="shared" si="11"/>
        <v>384</v>
      </c>
      <c r="B399" s="129" t="s">
        <v>942</v>
      </c>
      <c r="C399" s="123" t="s">
        <v>943</v>
      </c>
      <c r="D399" s="123"/>
      <c r="E399" s="123"/>
      <c r="F399" s="125">
        <v>188</v>
      </c>
      <c r="G399" s="125">
        <v>182.4</v>
      </c>
      <c r="H399" s="127">
        <f t="shared" si="10"/>
        <v>97.0212765957447</v>
      </c>
    </row>
    <row r="400" spans="1:8" ht="11.25" outlineLevel="3">
      <c r="A400" s="128">
        <f t="shared" si="11"/>
        <v>385</v>
      </c>
      <c r="B400" s="124" t="s">
        <v>469</v>
      </c>
      <c r="C400" s="123" t="s">
        <v>943</v>
      </c>
      <c r="D400" s="123"/>
      <c r="E400" s="123" t="s">
        <v>74</v>
      </c>
      <c r="F400" s="125">
        <v>188</v>
      </c>
      <c r="G400" s="125">
        <v>182.4</v>
      </c>
      <c r="H400" s="127">
        <f t="shared" si="10"/>
        <v>97.0212765957447</v>
      </c>
    </row>
    <row r="401" spans="1:8" ht="11.25" outlineLevel="4">
      <c r="A401" s="128">
        <f t="shared" si="11"/>
        <v>386</v>
      </c>
      <c r="B401" s="124" t="s">
        <v>75</v>
      </c>
      <c r="C401" s="123" t="s">
        <v>943</v>
      </c>
      <c r="D401" s="123"/>
      <c r="E401" s="123" t="s">
        <v>76</v>
      </c>
      <c r="F401" s="125">
        <v>188</v>
      </c>
      <c r="G401" s="125">
        <v>182.4</v>
      </c>
      <c r="H401" s="127">
        <f aca="true" t="shared" si="12" ref="H401:H464">G401/F401*100</f>
        <v>97.0212765957447</v>
      </c>
    </row>
    <row r="402" spans="1:8" ht="11.25" outlineLevel="5">
      <c r="A402" s="128">
        <f aca="true" t="shared" si="13" ref="A402:A465">A401+1</f>
        <v>387</v>
      </c>
      <c r="B402" s="124" t="s">
        <v>737</v>
      </c>
      <c r="C402" s="123" t="s">
        <v>943</v>
      </c>
      <c r="D402" s="123" t="s">
        <v>738</v>
      </c>
      <c r="E402" s="123" t="s">
        <v>76</v>
      </c>
      <c r="F402" s="125">
        <v>188</v>
      </c>
      <c r="G402" s="125">
        <v>182.4</v>
      </c>
      <c r="H402" s="127">
        <f t="shared" si="12"/>
        <v>97.0212765957447</v>
      </c>
    </row>
    <row r="403" spans="1:8" ht="22.5" outlineLevel="6">
      <c r="A403" s="128">
        <f t="shared" si="13"/>
        <v>388</v>
      </c>
      <c r="B403" s="124" t="s">
        <v>739</v>
      </c>
      <c r="C403" s="123" t="s">
        <v>943</v>
      </c>
      <c r="D403" s="123" t="s">
        <v>740</v>
      </c>
      <c r="E403" s="123" t="s">
        <v>76</v>
      </c>
      <c r="F403" s="125">
        <v>188</v>
      </c>
      <c r="G403" s="125">
        <v>182.4</v>
      </c>
      <c r="H403" s="127">
        <f t="shared" si="12"/>
        <v>97.0212765957447</v>
      </c>
    </row>
    <row r="404" spans="1:8" ht="101.25" outlineLevel="2">
      <c r="A404" s="128">
        <f t="shared" si="13"/>
        <v>389</v>
      </c>
      <c r="B404" s="129" t="s">
        <v>944</v>
      </c>
      <c r="C404" s="123" t="s">
        <v>945</v>
      </c>
      <c r="D404" s="123"/>
      <c r="E404" s="123"/>
      <c r="F404" s="125">
        <v>82.8</v>
      </c>
      <c r="G404" s="125">
        <v>76.7</v>
      </c>
      <c r="H404" s="127">
        <f t="shared" si="12"/>
        <v>92.63285024154591</v>
      </c>
    </row>
    <row r="405" spans="1:8" ht="11.25" outlineLevel="3">
      <c r="A405" s="128">
        <f t="shared" si="13"/>
        <v>390</v>
      </c>
      <c r="B405" s="124" t="s">
        <v>469</v>
      </c>
      <c r="C405" s="123" t="s">
        <v>945</v>
      </c>
      <c r="D405" s="123"/>
      <c r="E405" s="123" t="s">
        <v>74</v>
      </c>
      <c r="F405" s="125">
        <v>82.8</v>
      </c>
      <c r="G405" s="125">
        <v>76.7</v>
      </c>
      <c r="H405" s="127">
        <f t="shared" si="12"/>
        <v>92.63285024154591</v>
      </c>
    </row>
    <row r="406" spans="1:8" ht="11.25" outlineLevel="4">
      <c r="A406" s="128">
        <f t="shared" si="13"/>
        <v>391</v>
      </c>
      <c r="B406" s="124" t="s">
        <v>75</v>
      </c>
      <c r="C406" s="123" t="s">
        <v>945</v>
      </c>
      <c r="D406" s="123"/>
      <c r="E406" s="123" t="s">
        <v>76</v>
      </c>
      <c r="F406" s="125">
        <v>82.8</v>
      </c>
      <c r="G406" s="125">
        <v>76.7</v>
      </c>
      <c r="H406" s="127">
        <f t="shared" si="12"/>
        <v>92.63285024154591</v>
      </c>
    </row>
    <row r="407" spans="1:8" ht="22.5" outlineLevel="5">
      <c r="A407" s="128">
        <f t="shared" si="13"/>
        <v>392</v>
      </c>
      <c r="B407" s="124" t="s">
        <v>483</v>
      </c>
      <c r="C407" s="123" t="s">
        <v>945</v>
      </c>
      <c r="D407" s="123" t="s">
        <v>484</v>
      </c>
      <c r="E407" s="123" t="s">
        <v>76</v>
      </c>
      <c r="F407" s="125">
        <v>0.6</v>
      </c>
      <c r="G407" s="125">
        <v>0</v>
      </c>
      <c r="H407" s="127">
        <f t="shared" si="12"/>
        <v>0</v>
      </c>
    </row>
    <row r="408" spans="1:8" ht="22.5" outlineLevel="6">
      <c r="A408" s="128">
        <f t="shared" si="13"/>
        <v>393</v>
      </c>
      <c r="B408" s="124" t="s">
        <v>485</v>
      </c>
      <c r="C408" s="123" t="s">
        <v>945</v>
      </c>
      <c r="D408" s="123" t="s">
        <v>486</v>
      </c>
      <c r="E408" s="123" t="s">
        <v>76</v>
      </c>
      <c r="F408" s="125">
        <v>0.6</v>
      </c>
      <c r="G408" s="125">
        <v>0</v>
      </c>
      <c r="H408" s="127">
        <f t="shared" si="12"/>
        <v>0</v>
      </c>
    </row>
    <row r="409" spans="1:8" ht="11.25" outlineLevel="5">
      <c r="A409" s="128">
        <f t="shared" si="13"/>
        <v>394</v>
      </c>
      <c r="B409" s="124" t="s">
        <v>737</v>
      </c>
      <c r="C409" s="123" t="s">
        <v>945</v>
      </c>
      <c r="D409" s="123" t="s">
        <v>738</v>
      </c>
      <c r="E409" s="123" t="s">
        <v>76</v>
      </c>
      <c r="F409" s="125">
        <v>82.2</v>
      </c>
      <c r="G409" s="125">
        <v>76.7</v>
      </c>
      <c r="H409" s="127">
        <f t="shared" si="12"/>
        <v>93.30900243309003</v>
      </c>
    </row>
    <row r="410" spans="1:8" ht="22.5" outlineLevel="6">
      <c r="A410" s="128">
        <f t="shared" si="13"/>
        <v>395</v>
      </c>
      <c r="B410" s="124" t="s">
        <v>739</v>
      </c>
      <c r="C410" s="123" t="s">
        <v>945</v>
      </c>
      <c r="D410" s="123" t="s">
        <v>740</v>
      </c>
      <c r="E410" s="123" t="s">
        <v>76</v>
      </c>
      <c r="F410" s="125">
        <v>82.2</v>
      </c>
      <c r="G410" s="125">
        <v>76.7</v>
      </c>
      <c r="H410" s="127">
        <f t="shared" si="12"/>
        <v>93.30900243309003</v>
      </c>
    </row>
    <row r="411" spans="1:8" ht="67.5" outlineLevel="2">
      <c r="A411" s="128">
        <f t="shared" si="13"/>
        <v>396</v>
      </c>
      <c r="B411" s="129" t="s">
        <v>946</v>
      </c>
      <c r="C411" s="123" t="s">
        <v>947</v>
      </c>
      <c r="D411" s="123"/>
      <c r="E411" s="123"/>
      <c r="F411" s="125">
        <v>4.3</v>
      </c>
      <c r="G411" s="125">
        <v>0.6</v>
      </c>
      <c r="H411" s="127">
        <f t="shared" si="12"/>
        <v>13.953488372093023</v>
      </c>
    </row>
    <row r="412" spans="1:8" ht="11.25" outlineLevel="3">
      <c r="A412" s="128">
        <f t="shared" si="13"/>
        <v>397</v>
      </c>
      <c r="B412" s="124" t="s">
        <v>469</v>
      </c>
      <c r="C412" s="123" t="s">
        <v>947</v>
      </c>
      <c r="D412" s="123"/>
      <c r="E412" s="123" t="s">
        <v>74</v>
      </c>
      <c r="F412" s="125">
        <v>4.3</v>
      </c>
      <c r="G412" s="125">
        <v>0.6</v>
      </c>
      <c r="H412" s="127">
        <f t="shared" si="12"/>
        <v>13.953488372093023</v>
      </c>
    </row>
    <row r="413" spans="1:8" ht="11.25" outlineLevel="4">
      <c r="A413" s="128">
        <f t="shared" si="13"/>
        <v>398</v>
      </c>
      <c r="B413" s="124" t="s">
        <v>75</v>
      </c>
      <c r="C413" s="123" t="s">
        <v>947</v>
      </c>
      <c r="D413" s="123"/>
      <c r="E413" s="123" t="s">
        <v>76</v>
      </c>
      <c r="F413" s="125">
        <v>4.3</v>
      </c>
      <c r="G413" s="125">
        <v>0.6</v>
      </c>
      <c r="H413" s="127">
        <f t="shared" si="12"/>
        <v>13.953488372093023</v>
      </c>
    </row>
    <row r="414" spans="1:8" ht="11.25" outlineLevel="5">
      <c r="A414" s="128">
        <f t="shared" si="13"/>
        <v>399</v>
      </c>
      <c r="B414" s="124" t="s">
        <v>737</v>
      </c>
      <c r="C414" s="123" t="s">
        <v>947</v>
      </c>
      <c r="D414" s="123" t="s">
        <v>738</v>
      </c>
      <c r="E414" s="123" t="s">
        <v>76</v>
      </c>
      <c r="F414" s="125">
        <v>4.3</v>
      </c>
      <c r="G414" s="125">
        <v>0.6</v>
      </c>
      <c r="H414" s="127">
        <f t="shared" si="12"/>
        <v>13.953488372093023</v>
      </c>
    </row>
    <row r="415" spans="1:8" ht="22.5" outlineLevel="6">
      <c r="A415" s="128">
        <f t="shared" si="13"/>
        <v>400</v>
      </c>
      <c r="B415" s="124" t="s">
        <v>739</v>
      </c>
      <c r="C415" s="123" t="s">
        <v>947</v>
      </c>
      <c r="D415" s="123" t="s">
        <v>740</v>
      </c>
      <c r="E415" s="123" t="s">
        <v>76</v>
      </c>
      <c r="F415" s="125">
        <v>4.3</v>
      </c>
      <c r="G415" s="125">
        <v>0.6</v>
      </c>
      <c r="H415" s="127">
        <f t="shared" si="12"/>
        <v>13.953488372093023</v>
      </c>
    </row>
    <row r="416" spans="1:8" ht="33.75" outlineLevel="1">
      <c r="A416" s="128">
        <f t="shared" si="13"/>
        <v>401</v>
      </c>
      <c r="B416" s="124" t="s">
        <v>948</v>
      </c>
      <c r="C416" s="123" t="s">
        <v>949</v>
      </c>
      <c r="D416" s="123"/>
      <c r="E416" s="123"/>
      <c r="F416" s="125">
        <v>39891.6</v>
      </c>
      <c r="G416" s="125">
        <v>35732</v>
      </c>
      <c r="H416" s="127">
        <f t="shared" si="12"/>
        <v>89.57274213117549</v>
      </c>
    </row>
    <row r="417" spans="1:8" ht="112.5" outlineLevel="2">
      <c r="A417" s="128">
        <f t="shared" si="13"/>
        <v>402</v>
      </c>
      <c r="B417" s="129" t="s">
        <v>950</v>
      </c>
      <c r="C417" s="123" t="s">
        <v>951</v>
      </c>
      <c r="D417" s="123"/>
      <c r="E417" s="123"/>
      <c r="F417" s="125">
        <v>13610.3</v>
      </c>
      <c r="G417" s="125">
        <v>11600</v>
      </c>
      <c r="H417" s="127">
        <f t="shared" si="12"/>
        <v>85.22956878246623</v>
      </c>
    </row>
    <row r="418" spans="1:8" ht="11.25" outlineLevel="3">
      <c r="A418" s="128">
        <f t="shared" si="13"/>
        <v>403</v>
      </c>
      <c r="B418" s="124" t="s">
        <v>469</v>
      </c>
      <c r="C418" s="123" t="s">
        <v>951</v>
      </c>
      <c r="D418" s="123"/>
      <c r="E418" s="123" t="s">
        <v>74</v>
      </c>
      <c r="F418" s="125">
        <v>13610.3</v>
      </c>
      <c r="G418" s="125">
        <v>11600</v>
      </c>
      <c r="H418" s="127">
        <f t="shared" si="12"/>
        <v>85.22956878246623</v>
      </c>
    </row>
    <row r="419" spans="1:8" ht="11.25" outlineLevel="4">
      <c r="A419" s="128">
        <f t="shared" si="13"/>
        <v>404</v>
      </c>
      <c r="B419" s="124" t="s">
        <v>75</v>
      </c>
      <c r="C419" s="123" t="s">
        <v>951</v>
      </c>
      <c r="D419" s="123"/>
      <c r="E419" s="123" t="s">
        <v>76</v>
      </c>
      <c r="F419" s="125">
        <v>13610.3</v>
      </c>
      <c r="G419" s="125">
        <v>11600</v>
      </c>
      <c r="H419" s="127">
        <f t="shared" si="12"/>
        <v>85.22956878246623</v>
      </c>
    </row>
    <row r="420" spans="1:8" ht="22.5" outlineLevel="5">
      <c r="A420" s="128">
        <f t="shared" si="13"/>
        <v>405</v>
      </c>
      <c r="B420" s="124" t="s">
        <v>483</v>
      </c>
      <c r="C420" s="123" t="s">
        <v>951</v>
      </c>
      <c r="D420" s="123" t="s">
        <v>484</v>
      </c>
      <c r="E420" s="123" t="s">
        <v>76</v>
      </c>
      <c r="F420" s="125">
        <v>276.2</v>
      </c>
      <c r="G420" s="125">
        <v>185.5</v>
      </c>
      <c r="H420" s="127">
        <f t="shared" si="12"/>
        <v>67.16147719044172</v>
      </c>
    </row>
    <row r="421" spans="1:8" ht="22.5" outlineLevel="6">
      <c r="A421" s="128">
        <f t="shared" si="13"/>
        <v>406</v>
      </c>
      <c r="B421" s="124" t="s">
        <v>485</v>
      </c>
      <c r="C421" s="123" t="s">
        <v>951</v>
      </c>
      <c r="D421" s="123" t="s">
        <v>486</v>
      </c>
      <c r="E421" s="123" t="s">
        <v>76</v>
      </c>
      <c r="F421" s="125">
        <v>276.2</v>
      </c>
      <c r="G421" s="125">
        <v>185.5</v>
      </c>
      <c r="H421" s="127">
        <f t="shared" si="12"/>
        <v>67.16147719044172</v>
      </c>
    </row>
    <row r="422" spans="1:8" ht="11.25" outlineLevel="5">
      <c r="A422" s="128">
        <f t="shared" si="13"/>
        <v>407</v>
      </c>
      <c r="B422" s="124" t="s">
        <v>737</v>
      </c>
      <c r="C422" s="123" t="s">
        <v>951</v>
      </c>
      <c r="D422" s="123" t="s">
        <v>738</v>
      </c>
      <c r="E422" s="123" t="s">
        <v>76</v>
      </c>
      <c r="F422" s="125">
        <v>13334.1</v>
      </c>
      <c r="G422" s="125">
        <v>11414.5</v>
      </c>
      <c r="H422" s="127">
        <f t="shared" si="12"/>
        <v>85.60382777990266</v>
      </c>
    </row>
    <row r="423" spans="1:8" ht="22.5" outlineLevel="6">
      <c r="A423" s="128">
        <f t="shared" si="13"/>
        <v>408</v>
      </c>
      <c r="B423" s="124" t="s">
        <v>739</v>
      </c>
      <c r="C423" s="123" t="s">
        <v>951</v>
      </c>
      <c r="D423" s="123" t="s">
        <v>740</v>
      </c>
      <c r="E423" s="123" t="s">
        <v>76</v>
      </c>
      <c r="F423" s="125">
        <v>13334.1</v>
      </c>
      <c r="G423" s="125">
        <v>11414.5</v>
      </c>
      <c r="H423" s="127">
        <f t="shared" si="12"/>
        <v>85.60382777990266</v>
      </c>
    </row>
    <row r="424" spans="1:8" ht="123.75" outlineLevel="2">
      <c r="A424" s="128">
        <f t="shared" si="13"/>
        <v>409</v>
      </c>
      <c r="B424" s="129" t="s">
        <v>952</v>
      </c>
      <c r="C424" s="123" t="s">
        <v>953</v>
      </c>
      <c r="D424" s="123"/>
      <c r="E424" s="123"/>
      <c r="F424" s="125">
        <v>4791.7</v>
      </c>
      <c r="G424" s="125">
        <v>4170</v>
      </c>
      <c r="H424" s="127">
        <f t="shared" si="12"/>
        <v>87.0254815618674</v>
      </c>
    </row>
    <row r="425" spans="1:8" ht="11.25" outlineLevel="3">
      <c r="A425" s="128">
        <f t="shared" si="13"/>
        <v>410</v>
      </c>
      <c r="B425" s="124" t="s">
        <v>469</v>
      </c>
      <c r="C425" s="123" t="s">
        <v>953</v>
      </c>
      <c r="D425" s="123"/>
      <c r="E425" s="123" t="s">
        <v>74</v>
      </c>
      <c r="F425" s="125">
        <v>4791.7</v>
      </c>
      <c r="G425" s="125">
        <v>4170</v>
      </c>
      <c r="H425" s="127">
        <f t="shared" si="12"/>
        <v>87.0254815618674</v>
      </c>
    </row>
    <row r="426" spans="1:8" ht="11.25" outlineLevel="4">
      <c r="A426" s="128">
        <f t="shared" si="13"/>
        <v>411</v>
      </c>
      <c r="B426" s="124" t="s">
        <v>75</v>
      </c>
      <c r="C426" s="123" t="s">
        <v>953</v>
      </c>
      <c r="D426" s="123"/>
      <c r="E426" s="123" t="s">
        <v>76</v>
      </c>
      <c r="F426" s="125">
        <v>4791.7</v>
      </c>
      <c r="G426" s="125">
        <v>4170</v>
      </c>
      <c r="H426" s="127">
        <f t="shared" si="12"/>
        <v>87.0254815618674</v>
      </c>
    </row>
    <row r="427" spans="1:8" ht="22.5" outlineLevel="5">
      <c r="A427" s="128">
        <f t="shared" si="13"/>
        <v>412</v>
      </c>
      <c r="B427" s="124" t="s">
        <v>483</v>
      </c>
      <c r="C427" s="123" t="s">
        <v>953</v>
      </c>
      <c r="D427" s="123" t="s">
        <v>484</v>
      </c>
      <c r="E427" s="123" t="s">
        <v>76</v>
      </c>
      <c r="F427" s="125">
        <v>67.9</v>
      </c>
      <c r="G427" s="125">
        <v>67.9</v>
      </c>
      <c r="H427" s="127">
        <f t="shared" si="12"/>
        <v>100</v>
      </c>
    </row>
    <row r="428" spans="1:8" ht="22.5" outlineLevel="6">
      <c r="A428" s="128">
        <f t="shared" si="13"/>
        <v>413</v>
      </c>
      <c r="B428" s="124" t="s">
        <v>485</v>
      </c>
      <c r="C428" s="123" t="s">
        <v>953</v>
      </c>
      <c r="D428" s="123" t="s">
        <v>486</v>
      </c>
      <c r="E428" s="123" t="s">
        <v>76</v>
      </c>
      <c r="F428" s="125">
        <v>67.9</v>
      </c>
      <c r="G428" s="125">
        <v>67.9</v>
      </c>
      <c r="H428" s="127">
        <f t="shared" si="12"/>
        <v>100</v>
      </c>
    </row>
    <row r="429" spans="1:8" ht="11.25" outlineLevel="5">
      <c r="A429" s="128">
        <f t="shared" si="13"/>
        <v>414</v>
      </c>
      <c r="B429" s="124" t="s">
        <v>737</v>
      </c>
      <c r="C429" s="123" t="s">
        <v>953</v>
      </c>
      <c r="D429" s="123" t="s">
        <v>738</v>
      </c>
      <c r="E429" s="123" t="s">
        <v>76</v>
      </c>
      <c r="F429" s="125">
        <v>4723.8</v>
      </c>
      <c r="G429" s="125">
        <v>4102.1</v>
      </c>
      <c r="H429" s="127">
        <f t="shared" si="12"/>
        <v>86.8389855624709</v>
      </c>
    </row>
    <row r="430" spans="1:8" ht="22.5" outlineLevel="6">
      <c r="A430" s="128">
        <f t="shared" si="13"/>
        <v>415</v>
      </c>
      <c r="B430" s="124" t="s">
        <v>739</v>
      </c>
      <c r="C430" s="123" t="s">
        <v>953</v>
      </c>
      <c r="D430" s="123" t="s">
        <v>740</v>
      </c>
      <c r="E430" s="123" t="s">
        <v>76</v>
      </c>
      <c r="F430" s="125">
        <v>4723.8</v>
      </c>
      <c r="G430" s="125">
        <v>4102.1</v>
      </c>
      <c r="H430" s="127">
        <f t="shared" si="12"/>
        <v>86.8389855624709</v>
      </c>
    </row>
    <row r="431" spans="1:8" ht="202.5" outlineLevel="2">
      <c r="A431" s="128">
        <f t="shared" si="13"/>
        <v>416</v>
      </c>
      <c r="B431" s="129" t="s">
        <v>954</v>
      </c>
      <c r="C431" s="123" t="s">
        <v>955</v>
      </c>
      <c r="D431" s="123"/>
      <c r="E431" s="123"/>
      <c r="F431" s="125">
        <v>13164.1</v>
      </c>
      <c r="G431" s="125">
        <v>13164.1</v>
      </c>
      <c r="H431" s="127">
        <f t="shared" si="12"/>
        <v>100</v>
      </c>
    </row>
    <row r="432" spans="1:8" ht="11.25" outlineLevel="3">
      <c r="A432" s="128">
        <f t="shared" si="13"/>
        <v>417</v>
      </c>
      <c r="B432" s="124" t="s">
        <v>469</v>
      </c>
      <c r="C432" s="123" t="s">
        <v>955</v>
      </c>
      <c r="D432" s="123"/>
      <c r="E432" s="123" t="s">
        <v>74</v>
      </c>
      <c r="F432" s="125">
        <v>13164.1</v>
      </c>
      <c r="G432" s="125">
        <v>13164.1</v>
      </c>
      <c r="H432" s="127">
        <f t="shared" si="12"/>
        <v>100</v>
      </c>
    </row>
    <row r="433" spans="1:8" ht="11.25" outlineLevel="4">
      <c r="A433" s="128">
        <f t="shared" si="13"/>
        <v>418</v>
      </c>
      <c r="B433" s="124" t="s">
        <v>75</v>
      </c>
      <c r="C433" s="123" t="s">
        <v>955</v>
      </c>
      <c r="D433" s="123"/>
      <c r="E433" s="123" t="s">
        <v>76</v>
      </c>
      <c r="F433" s="125">
        <v>13164.1</v>
      </c>
      <c r="G433" s="125">
        <v>13164.1</v>
      </c>
      <c r="H433" s="127">
        <f t="shared" si="12"/>
        <v>100</v>
      </c>
    </row>
    <row r="434" spans="1:8" ht="22.5" outlineLevel="5">
      <c r="A434" s="128">
        <f t="shared" si="13"/>
        <v>419</v>
      </c>
      <c r="B434" s="124" t="s">
        <v>483</v>
      </c>
      <c r="C434" s="123" t="s">
        <v>955</v>
      </c>
      <c r="D434" s="123" t="s">
        <v>484</v>
      </c>
      <c r="E434" s="123" t="s">
        <v>76</v>
      </c>
      <c r="F434" s="125">
        <v>215.5</v>
      </c>
      <c r="G434" s="125">
        <v>215.5</v>
      </c>
      <c r="H434" s="127">
        <f t="shared" si="12"/>
        <v>100</v>
      </c>
    </row>
    <row r="435" spans="1:8" ht="22.5" outlineLevel="6">
      <c r="A435" s="128">
        <f t="shared" si="13"/>
        <v>420</v>
      </c>
      <c r="B435" s="124" t="s">
        <v>485</v>
      </c>
      <c r="C435" s="123" t="s">
        <v>955</v>
      </c>
      <c r="D435" s="123" t="s">
        <v>486</v>
      </c>
      <c r="E435" s="123" t="s">
        <v>76</v>
      </c>
      <c r="F435" s="125">
        <v>215.5</v>
      </c>
      <c r="G435" s="125">
        <v>215.5</v>
      </c>
      <c r="H435" s="127">
        <f t="shared" si="12"/>
        <v>100</v>
      </c>
    </row>
    <row r="436" spans="1:8" ht="11.25" outlineLevel="5">
      <c r="A436" s="128">
        <f t="shared" si="13"/>
        <v>421</v>
      </c>
      <c r="B436" s="124" t="s">
        <v>737</v>
      </c>
      <c r="C436" s="123" t="s">
        <v>955</v>
      </c>
      <c r="D436" s="123" t="s">
        <v>738</v>
      </c>
      <c r="E436" s="123" t="s">
        <v>76</v>
      </c>
      <c r="F436" s="125">
        <v>12948.6</v>
      </c>
      <c r="G436" s="125">
        <v>12948.6</v>
      </c>
      <c r="H436" s="127">
        <f t="shared" si="12"/>
        <v>100</v>
      </c>
    </row>
    <row r="437" spans="1:8" ht="22.5" outlineLevel="6">
      <c r="A437" s="128">
        <f t="shared" si="13"/>
        <v>422</v>
      </c>
      <c r="B437" s="124" t="s">
        <v>739</v>
      </c>
      <c r="C437" s="123" t="s">
        <v>955</v>
      </c>
      <c r="D437" s="123" t="s">
        <v>740</v>
      </c>
      <c r="E437" s="123" t="s">
        <v>76</v>
      </c>
      <c r="F437" s="125">
        <v>12948.6</v>
      </c>
      <c r="G437" s="125">
        <v>12948.6</v>
      </c>
      <c r="H437" s="127">
        <f t="shared" si="12"/>
        <v>100</v>
      </c>
    </row>
    <row r="438" spans="1:8" ht="67.5" outlineLevel="2">
      <c r="A438" s="128">
        <f t="shared" si="13"/>
        <v>423</v>
      </c>
      <c r="B438" s="124" t="s">
        <v>956</v>
      </c>
      <c r="C438" s="123" t="s">
        <v>957</v>
      </c>
      <c r="D438" s="123"/>
      <c r="E438" s="123"/>
      <c r="F438" s="125">
        <v>8325.5</v>
      </c>
      <c r="G438" s="125">
        <v>6797.9</v>
      </c>
      <c r="H438" s="127">
        <f t="shared" si="12"/>
        <v>81.65155245931174</v>
      </c>
    </row>
    <row r="439" spans="1:8" ht="11.25" outlineLevel="3">
      <c r="A439" s="128">
        <f t="shared" si="13"/>
        <v>424</v>
      </c>
      <c r="B439" s="124" t="s">
        <v>469</v>
      </c>
      <c r="C439" s="123" t="s">
        <v>957</v>
      </c>
      <c r="D439" s="123"/>
      <c r="E439" s="123" t="s">
        <v>74</v>
      </c>
      <c r="F439" s="125">
        <v>8325.5</v>
      </c>
      <c r="G439" s="125">
        <v>6797.9</v>
      </c>
      <c r="H439" s="127">
        <f t="shared" si="12"/>
        <v>81.65155245931174</v>
      </c>
    </row>
    <row r="440" spans="1:8" ht="11.25" outlineLevel="4">
      <c r="A440" s="128">
        <f t="shared" si="13"/>
        <v>425</v>
      </c>
      <c r="B440" s="124" t="s">
        <v>75</v>
      </c>
      <c r="C440" s="123" t="s">
        <v>957</v>
      </c>
      <c r="D440" s="123"/>
      <c r="E440" s="123" t="s">
        <v>76</v>
      </c>
      <c r="F440" s="125">
        <v>8325.5</v>
      </c>
      <c r="G440" s="125">
        <v>6797.9</v>
      </c>
      <c r="H440" s="127">
        <f t="shared" si="12"/>
        <v>81.65155245931174</v>
      </c>
    </row>
    <row r="441" spans="1:8" ht="22.5" outlineLevel="5">
      <c r="A441" s="128">
        <f t="shared" si="13"/>
        <v>426</v>
      </c>
      <c r="B441" s="124" t="s">
        <v>483</v>
      </c>
      <c r="C441" s="123" t="s">
        <v>957</v>
      </c>
      <c r="D441" s="123" t="s">
        <v>484</v>
      </c>
      <c r="E441" s="123" t="s">
        <v>76</v>
      </c>
      <c r="F441" s="125">
        <v>223.7</v>
      </c>
      <c r="G441" s="125">
        <v>109.3</v>
      </c>
      <c r="H441" s="127">
        <f t="shared" si="12"/>
        <v>48.860080464908364</v>
      </c>
    </row>
    <row r="442" spans="1:8" ht="22.5" outlineLevel="6">
      <c r="A442" s="128">
        <f t="shared" si="13"/>
        <v>427</v>
      </c>
      <c r="B442" s="124" t="s">
        <v>485</v>
      </c>
      <c r="C442" s="123" t="s">
        <v>957</v>
      </c>
      <c r="D442" s="123" t="s">
        <v>486</v>
      </c>
      <c r="E442" s="123" t="s">
        <v>76</v>
      </c>
      <c r="F442" s="125">
        <v>223.7</v>
      </c>
      <c r="G442" s="125">
        <v>109.3</v>
      </c>
      <c r="H442" s="127">
        <f t="shared" si="12"/>
        <v>48.860080464908364</v>
      </c>
    </row>
    <row r="443" spans="1:8" ht="11.25" outlineLevel="5">
      <c r="A443" s="128">
        <f t="shared" si="13"/>
        <v>428</v>
      </c>
      <c r="B443" s="124" t="s">
        <v>737</v>
      </c>
      <c r="C443" s="123" t="s">
        <v>957</v>
      </c>
      <c r="D443" s="123" t="s">
        <v>738</v>
      </c>
      <c r="E443" s="123" t="s">
        <v>76</v>
      </c>
      <c r="F443" s="125">
        <v>8101.8</v>
      </c>
      <c r="G443" s="125">
        <v>6688.5</v>
      </c>
      <c r="H443" s="127">
        <f t="shared" si="12"/>
        <v>82.55572835666149</v>
      </c>
    </row>
    <row r="444" spans="1:8" ht="22.5" outlineLevel="6">
      <c r="A444" s="128">
        <f t="shared" si="13"/>
        <v>429</v>
      </c>
      <c r="B444" s="124" t="s">
        <v>739</v>
      </c>
      <c r="C444" s="123" t="s">
        <v>957</v>
      </c>
      <c r="D444" s="123" t="s">
        <v>740</v>
      </c>
      <c r="E444" s="123" t="s">
        <v>76</v>
      </c>
      <c r="F444" s="125">
        <v>8101.8</v>
      </c>
      <c r="G444" s="125">
        <v>6688.5</v>
      </c>
      <c r="H444" s="127">
        <f t="shared" si="12"/>
        <v>82.55572835666149</v>
      </c>
    </row>
    <row r="445" spans="1:8" ht="22.5" outlineLevel="1">
      <c r="A445" s="128">
        <f t="shared" si="13"/>
        <v>430</v>
      </c>
      <c r="B445" s="124" t="s">
        <v>896</v>
      </c>
      <c r="C445" s="123" t="s">
        <v>897</v>
      </c>
      <c r="D445" s="123"/>
      <c r="E445" s="123"/>
      <c r="F445" s="125">
        <v>5374.4</v>
      </c>
      <c r="G445" s="125">
        <v>5374.4</v>
      </c>
      <c r="H445" s="127">
        <f t="shared" si="12"/>
        <v>100</v>
      </c>
    </row>
    <row r="446" spans="1:8" ht="90" outlineLevel="2">
      <c r="A446" s="128">
        <f t="shared" si="13"/>
        <v>431</v>
      </c>
      <c r="B446" s="129" t="s">
        <v>898</v>
      </c>
      <c r="C446" s="123" t="s">
        <v>899</v>
      </c>
      <c r="D446" s="123"/>
      <c r="E446" s="123"/>
      <c r="F446" s="125">
        <v>5374.4</v>
      </c>
      <c r="G446" s="125">
        <v>5374.4</v>
      </c>
      <c r="H446" s="127">
        <f t="shared" si="12"/>
        <v>100</v>
      </c>
    </row>
    <row r="447" spans="1:8" ht="11.25" outlineLevel="3">
      <c r="A447" s="128">
        <f t="shared" si="13"/>
        <v>432</v>
      </c>
      <c r="B447" s="124" t="s">
        <v>469</v>
      </c>
      <c r="C447" s="123" t="s">
        <v>899</v>
      </c>
      <c r="D447" s="123"/>
      <c r="E447" s="123" t="s">
        <v>74</v>
      </c>
      <c r="F447" s="125">
        <v>5374.4</v>
      </c>
      <c r="G447" s="125">
        <v>5374.4</v>
      </c>
      <c r="H447" s="127">
        <f t="shared" si="12"/>
        <v>100</v>
      </c>
    </row>
    <row r="448" spans="1:8" ht="11.25" outlineLevel="4">
      <c r="A448" s="128">
        <f t="shared" si="13"/>
        <v>433</v>
      </c>
      <c r="B448" s="124" t="s">
        <v>308</v>
      </c>
      <c r="C448" s="123" t="s">
        <v>899</v>
      </c>
      <c r="D448" s="123"/>
      <c r="E448" s="123" t="s">
        <v>309</v>
      </c>
      <c r="F448" s="125">
        <v>5374.4</v>
      </c>
      <c r="G448" s="125">
        <v>5374.4</v>
      </c>
      <c r="H448" s="127">
        <f t="shared" si="12"/>
        <v>100</v>
      </c>
    </row>
    <row r="449" spans="1:8" ht="22.5" outlineLevel="5">
      <c r="A449" s="128">
        <f t="shared" si="13"/>
        <v>434</v>
      </c>
      <c r="B449" s="124" t="s">
        <v>685</v>
      </c>
      <c r="C449" s="123" t="s">
        <v>899</v>
      </c>
      <c r="D449" s="123" t="s">
        <v>686</v>
      </c>
      <c r="E449" s="123" t="s">
        <v>309</v>
      </c>
      <c r="F449" s="125">
        <v>5374.4</v>
      </c>
      <c r="G449" s="125">
        <v>5374.4</v>
      </c>
      <c r="H449" s="127">
        <f t="shared" si="12"/>
        <v>100</v>
      </c>
    </row>
    <row r="450" spans="1:8" ht="11.25" outlineLevel="6">
      <c r="A450" s="128">
        <f t="shared" si="13"/>
        <v>435</v>
      </c>
      <c r="B450" s="124" t="s">
        <v>687</v>
      </c>
      <c r="C450" s="123" t="s">
        <v>899</v>
      </c>
      <c r="D450" s="123" t="s">
        <v>688</v>
      </c>
      <c r="E450" s="123" t="s">
        <v>309</v>
      </c>
      <c r="F450" s="125">
        <v>5374.4</v>
      </c>
      <c r="G450" s="125">
        <v>5374.4</v>
      </c>
      <c r="H450" s="127">
        <f t="shared" si="12"/>
        <v>100</v>
      </c>
    </row>
    <row r="451" spans="1:8" ht="22.5" outlineLevel="1">
      <c r="A451" s="128">
        <f t="shared" si="13"/>
        <v>436</v>
      </c>
      <c r="B451" s="124" t="s">
        <v>845</v>
      </c>
      <c r="C451" s="123" t="s">
        <v>958</v>
      </c>
      <c r="D451" s="123"/>
      <c r="E451" s="123"/>
      <c r="F451" s="125">
        <v>7531.1</v>
      </c>
      <c r="G451" s="125">
        <v>7531.1</v>
      </c>
      <c r="H451" s="127">
        <f t="shared" si="12"/>
        <v>100</v>
      </c>
    </row>
    <row r="452" spans="1:8" ht="78.75" outlineLevel="2">
      <c r="A452" s="128">
        <f t="shared" si="13"/>
        <v>437</v>
      </c>
      <c r="B452" s="129" t="s">
        <v>963</v>
      </c>
      <c r="C452" s="123" t="s">
        <v>964</v>
      </c>
      <c r="D452" s="123"/>
      <c r="E452" s="123"/>
      <c r="F452" s="125">
        <v>6778.1</v>
      </c>
      <c r="G452" s="125">
        <v>6778.1</v>
      </c>
      <c r="H452" s="127">
        <f t="shared" si="12"/>
        <v>100</v>
      </c>
    </row>
    <row r="453" spans="1:8" ht="11.25" outlineLevel="3">
      <c r="A453" s="128">
        <f t="shared" si="13"/>
        <v>438</v>
      </c>
      <c r="B453" s="124" t="s">
        <v>469</v>
      </c>
      <c r="C453" s="123" t="s">
        <v>964</v>
      </c>
      <c r="D453" s="123"/>
      <c r="E453" s="123" t="s">
        <v>74</v>
      </c>
      <c r="F453" s="125">
        <v>6778.1</v>
      </c>
      <c r="G453" s="125">
        <v>6778.1</v>
      </c>
      <c r="H453" s="127">
        <f t="shared" si="12"/>
        <v>100</v>
      </c>
    </row>
    <row r="454" spans="1:8" ht="11.25" outlineLevel="4">
      <c r="A454" s="128">
        <f t="shared" si="13"/>
        <v>439</v>
      </c>
      <c r="B454" s="124" t="s">
        <v>224</v>
      </c>
      <c r="C454" s="123" t="s">
        <v>964</v>
      </c>
      <c r="D454" s="123"/>
      <c r="E454" s="123" t="s">
        <v>225</v>
      </c>
      <c r="F454" s="125">
        <v>6778.1</v>
      </c>
      <c r="G454" s="125">
        <v>6778.1</v>
      </c>
      <c r="H454" s="127">
        <f t="shared" si="12"/>
        <v>100</v>
      </c>
    </row>
    <row r="455" spans="1:8" ht="56.25" outlineLevel="5">
      <c r="A455" s="128">
        <f t="shared" si="13"/>
        <v>440</v>
      </c>
      <c r="B455" s="124" t="s">
        <v>478</v>
      </c>
      <c r="C455" s="123" t="s">
        <v>964</v>
      </c>
      <c r="D455" s="123" t="s">
        <v>479</v>
      </c>
      <c r="E455" s="123" t="s">
        <v>225</v>
      </c>
      <c r="F455" s="125">
        <v>6157.9</v>
      </c>
      <c r="G455" s="125">
        <v>6157.9</v>
      </c>
      <c r="H455" s="127">
        <f t="shared" si="12"/>
        <v>100</v>
      </c>
    </row>
    <row r="456" spans="1:8" ht="22.5" outlineLevel="6">
      <c r="A456" s="128">
        <f t="shared" si="13"/>
        <v>441</v>
      </c>
      <c r="B456" s="124" t="s">
        <v>480</v>
      </c>
      <c r="C456" s="123" t="s">
        <v>964</v>
      </c>
      <c r="D456" s="123" t="s">
        <v>200</v>
      </c>
      <c r="E456" s="123" t="s">
        <v>225</v>
      </c>
      <c r="F456" s="125">
        <v>6157.9</v>
      </c>
      <c r="G456" s="125">
        <v>6157.9</v>
      </c>
      <c r="H456" s="127">
        <f t="shared" si="12"/>
        <v>100</v>
      </c>
    </row>
    <row r="457" spans="1:8" ht="22.5" outlineLevel="5">
      <c r="A457" s="128">
        <f t="shared" si="13"/>
        <v>442</v>
      </c>
      <c r="B457" s="124" t="s">
        <v>483</v>
      </c>
      <c r="C457" s="123" t="s">
        <v>964</v>
      </c>
      <c r="D457" s="123" t="s">
        <v>484</v>
      </c>
      <c r="E457" s="123" t="s">
        <v>225</v>
      </c>
      <c r="F457" s="125">
        <v>571.5</v>
      </c>
      <c r="G457" s="125">
        <v>571.5</v>
      </c>
      <c r="H457" s="127">
        <f t="shared" si="12"/>
        <v>100</v>
      </c>
    </row>
    <row r="458" spans="1:8" ht="22.5" outlineLevel="6">
      <c r="A458" s="128">
        <f t="shared" si="13"/>
        <v>443</v>
      </c>
      <c r="B458" s="124" t="s">
        <v>485</v>
      </c>
      <c r="C458" s="123" t="s">
        <v>964</v>
      </c>
      <c r="D458" s="123" t="s">
        <v>486</v>
      </c>
      <c r="E458" s="123" t="s">
        <v>225</v>
      </c>
      <c r="F458" s="125">
        <v>571.5</v>
      </c>
      <c r="G458" s="125">
        <v>571.5</v>
      </c>
      <c r="H458" s="127">
        <f t="shared" si="12"/>
        <v>100</v>
      </c>
    </row>
    <row r="459" spans="1:8" ht="11.25" outlineLevel="5">
      <c r="A459" s="128">
        <f t="shared" si="13"/>
        <v>444</v>
      </c>
      <c r="B459" s="124" t="s">
        <v>737</v>
      </c>
      <c r="C459" s="123" t="s">
        <v>964</v>
      </c>
      <c r="D459" s="123" t="s">
        <v>738</v>
      </c>
      <c r="E459" s="123" t="s">
        <v>225</v>
      </c>
      <c r="F459" s="125">
        <v>48.6</v>
      </c>
      <c r="G459" s="125">
        <v>48.6</v>
      </c>
      <c r="H459" s="127">
        <f t="shared" si="12"/>
        <v>100</v>
      </c>
    </row>
    <row r="460" spans="1:8" ht="22.5" outlineLevel="6">
      <c r="A460" s="128">
        <f t="shared" si="13"/>
        <v>445</v>
      </c>
      <c r="B460" s="124" t="s">
        <v>739</v>
      </c>
      <c r="C460" s="123" t="s">
        <v>964</v>
      </c>
      <c r="D460" s="123" t="s">
        <v>740</v>
      </c>
      <c r="E460" s="123" t="s">
        <v>225</v>
      </c>
      <c r="F460" s="125">
        <v>48.6</v>
      </c>
      <c r="G460" s="125">
        <v>48.6</v>
      </c>
      <c r="H460" s="127">
        <f t="shared" si="12"/>
        <v>100</v>
      </c>
    </row>
    <row r="461" spans="1:8" ht="78.75" outlineLevel="2">
      <c r="A461" s="128">
        <f t="shared" si="13"/>
        <v>446</v>
      </c>
      <c r="B461" s="129" t="s">
        <v>959</v>
      </c>
      <c r="C461" s="123" t="s">
        <v>960</v>
      </c>
      <c r="D461" s="123"/>
      <c r="E461" s="123"/>
      <c r="F461" s="125">
        <v>651</v>
      </c>
      <c r="G461" s="125">
        <v>651</v>
      </c>
      <c r="H461" s="127">
        <f t="shared" si="12"/>
        <v>100</v>
      </c>
    </row>
    <row r="462" spans="1:8" ht="11.25" outlineLevel="3">
      <c r="A462" s="128">
        <f t="shared" si="13"/>
        <v>447</v>
      </c>
      <c r="B462" s="124" t="s">
        <v>469</v>
      </c>
      <c r="C462" s="123" t="s">
        <v>960</v>
      </c>
      <c r="D462" s="123"/>
      <c r="E462" s="123" t="s">
        <v>74</v>
      </c>
      <c r="F462" s="125">
        <v>651</v>
      </c>
      <c r="G462" s="125">
        <v>651</v>
      </c>
      <c r="H462" s="127">
        <f t="shared" si="12"/>
        <v>100</v>
      </c>
    </row>
    <row r="463" spans="1:8" ht="11.25" outlineLevel="4">
      <c r="A463" s="128">
        <f t="shared" si="13"/>
        <v>448</v>
      </c>
      <c r="B463" s="124" t="s">
        <v>75</v>
      </c>
      <c r="C463" s="123" t="s">
        <v>960</v>
      </c>
      <c r="D463" s="123"/>
      <c r="E463" s="123" t="s">
        <v>76</v>
      </c>
      <c r="F463" s="125">
        <v>651</v>
      </c>
      <c r="G463" s="125">
        <v>651</v>
      </c>
      <c r="H463" s="127">
        <f t="shared" si="12"/>
        <v>100</v>
      </c>
    </row>
    <row r="464" spans="1:8" ht="22.5" outlineLevel="5">
      <c r="A464" s="128">
        <f t="shared" si="13"/>
        <v>449</v>
      </c>
      <c r="B464" s="124" t="s">
        <v>483</v>
      </c>
      <c r="C464" s="123" t="s">
        <v>960</v>
      </c>
      <c r="D464" s="123" t="s">
        <v>484</v>
      </c>
      <c r="E464" s="123" t="s">
        <v>76</v>
      </c>
      <c r="F464" s="125">
        <v>512</v>
      </c>
      <c r="G464" s="125">
        <v>512</v>
      </c>
      <c r="H464" s="127">
        <f t="shared" si="12"/>
        <v>100</v>
      </c>
    </row>
    <row r="465" spans="1:8" ht="22.5" outlineLevel="6">
      <c r="A465" s="128">
        <f t="shared" si="13"/>
        <v>450</v>
      </c>
      <c r="B465" s="124" t="s">
        <v>485</v>
      </c>
      <c r="C465" s="123" t="s">
        <v>960</v>
      </c>
      <c r="D465" s="123" t="s">
        <v>486</v>
      </c>
      <c r="E465" s="123" t="s">
        <v>76</v>
      </c>
      <c r="F465" s="125">
        <v>512</v>
      </c>
      <c r="G465" s="125">
        <v>512</v>
      </c>
      <c r="H465" s="127">
        <f aca="true" t="shared" si="14" ref="H465:H528">G465/F465*100</f>
        <v>100</v>
      </c>
    </row>
    <row r="466" spans="1:8" ht="11.25" outlineLevel="5">
      <c r="A466" s="128">
        <f aca="true" t="shared" si="15" ref="A466:A529">A465+1</f>
        <v>451</v>
      </c>
      <c r="B466" s="124" t="s">
        <v>737</v>
      </c>
      <c r="C466" s="123" t="s">
        <v>960</v>
      </c>
      <c r="D466" s="123" t="s">
        <v>738</v>
      </c>
      <c r="E466" s="123" t="s">
        <v>76</v>
      </c>
      <c r="F466" s="125">
        <v>139</v>
      </c>
      <c r="G466" s="125">
        <v>139</v>
      </c>
      <c r="H466" s="127">
        <f t="shared" si="14"/>
        <v>100</v>
      </c>
    </row>
    <row r="467" spans="1:8" ht="11.25" outlineLevel="6">
      <c r="A467" s="128">
        <f t="shared" si="15"/>
        <v>452</v>
      </c>
      <c r="B467" s="124" t="s">
        <v>821</v>
      </c>
      <c r="C467" s="123" t="s">
        <v>960</v>
      </c>
      <c r="D467" s="123" t="s">
        <v>822</v>
      </c>
      <c r="E467" s="123" t="s">
        <v>76</v>
      </c>
      <c r="F467" s="125">
        <v>139</v>
      </c>
      <c r="G467" s="125">
        <v>139</v>
      </c>
      <c r="H467" s="127">
        <f t="shared" si="14"/>
        <v>100</v>
      </c>
    </row>
    <row r="468" spans="1:8" ht="123.75" outlineLevel="2">
      <c r="A468" s="128">
        <f t="shared" si="15"/>
        <v>453</v>
      </c>
      <c r="B468" s="129" t="s">
        <v>961</v>
      </c>
      <c r="C468" s="123" t="s">
        <v>962</v>
      </c>
      <c r="D468" s="123"/>
      <c r="E468" s="123"/>
      <c r="F468" s="125">
        <v>102</v>
      </c>
      <c r="G468" s="125">
        <v>102</v>
      </c>
      <c r="H468" s="127">
        <f t="shared" si="14"/>
        <v>100</v>
      </c>
    </row>
    <row r="469" spans="1:8" ht="11.25" outlineLevel="3">
      <c r="A469" s="128">
        <f t="shared" si="15"/>
        <v>454</v>
      </c>
      <c r="B469" s="124" t="s">
        <v>469</v>
      </c>
      <c r="C469" s="123" t="s">
        <v>962</v>
      </c>
      <c r="D469" s="123"/>
      <c r="E469" s="123" t="s">
        <v>74</v>
      </c>
      <c r="F469" s="125">
        <v>102</v>
      </c>
      <c r="G469" s="125">
        <v>102</v>
      </c>
      <c r="H469" s="127">
        <f t="shared" si="14"/>
        <v>100</v>
      </c>
    </row>
    <row r="470" spans="1:8" ht="11.25" outlineLevel="4">
      <c r="A470" s="128">
        <f t="shared" si="15"/>
        <v>455</v>
      </c>
      <c r="B470" s="124" t="s">
        <v>75</v>
      </c>
      <c r="C470" s="123" t="s">
        <v>962</v>
      </c>
      <c r="D470" s="123"/>
      <c r="E470" s="123" t="s">
        <v>76</v>
      </c>
      <c r="F470" s="125">
        <v>102</v>
      </c>
      <c r="G470" s="125">
        <v>102</v>
      </c>
      <c r="H470" s="127">
        <f t="shared" si="14"/>
        <v>100</v>
      </c>
    </row>
    <row r="471" spans="1:8" ht="11.25" outlineLevel="5">
      <c r="A471" s="128">
        <f t="shared" si="15"/>
        <v>456</v>
      </c>
      <c r="B471" s="124" t="s">
        <v>737</v>
      </c>
      <c r="C471" s="123" t="s">
        <v>962</v>
      </c>
      <c r="D471" s="123" t="s">
        <v>738</v>
      </c>
      <c r="E471" s="123" t="s">
        <v>76</v>
      </c>
      <c r="F471" s="125">
        <v>102</v>
      </c>
      <c r="G471" s="125">
        <v>102</v>
      </c>
      <c r="H471" s="127">
        <f t="shared" si="14"/>
        <v>100</v>
      </c>
    </row>
    <row r="472" spans="1:8" ht="11.25" outlineLevel="6">
      <c r="A472" s="128">
        <f t="shared" si="15"/>
        <v>457</v>
      </c>
      <c r="B472" s="124" t="s">
        <v>821</v>
      </c>
      <c r="C472" s="123" t="s">
        <v>962</v>
      </c>
      <c r="D472" s="123" t="s">
        <v>822</v>
      </c>
      <c r="E472" s="123" t="s">
        <v>76</v>
      </c>
      <c r="F472" s="125">
        <v>102</v>
      </c>
      <c r="G472" s="125">
        <v>102</v>
      </c>
      <c r="H472" s="127">
        <f t="shared" si="14"/>
        <v>100</v>
      </c>
    </row>
    <row r="473" spans="1:8" ht="32.25">
      <c r="A473" s="165">
        <f t="shared" si="15"/>
        <v>458</v>
      </c>
      <c r="B473" s="164" t="s">
        <v>491</v>
      </c>
      <c r="C473" s="135" t="s">
        <v>492</v>
      </c>
      <c r="D473" s="135"/>
      <c r="E473" s="135"/>
      <c r="F473" s="136">
        <v>41793.3</v>
      </c>
      <c r="G473" s="136">
        <v>24560.9</v>
      </c>
      <c r="H473" s="138">
        <f t="shared" si="14"/>
        <v>58.76755365094405</v>
      </c>
    </row>
    <row r="474" spans="1:8" ht="22.5" outlineLevel="1">
      <c r="A474" s="128">
        <f t="shared" si="15"/>
        <v>459</v>
      </c>
      <c r="B474" s="124" t="s">
        <v>631</v>
      </c>
      <c r="C474" s="123" t="s">
        <v>632</v>
      </c>
      <c r="D474" s="123"/>
      <c r="E474" s="123"/>
      <c r="F474" s="125">
        <v>1668</v>
      </c>
      <c r="G474" s="125">
        <v>1500.3</v>
      </c>
      <c r="H474" s="127">
        <f t="shared" si="14"/>
        <v>89.94604316546763</v>
      </c>
    </row>
    <row r="475" spans="1:8" ht="67.5" outlineLevel="2">
      <c r="A475" s="128">
        <f t="shared" si="15"/>
        <v>460</v>
      </c>
      <c r="B475" s="129" t="s">
        <v>633</v>
      </c>
      <c r="C475" s="123" t="s">
        <v>634</v>
      </c>
      <c r="D475" s="123"/>
      <c r="E475" s="123"/>
      <c r="F475" s="125">
        <v>210</v>
      </c>
      <c r="G475" s="125">
        <v>210</v>
      </c>
      <c r="H475" s="127">
        <f t="shared" si="14"/>
        <v>100</v>
      </c>
    </row>
    <row r="476" spans="1:8" ht="11.25" outlineLevel="3">
      <c r="A476" s="128">
        <f t="shared" si="15"/>
        <v>461</v>
      </c>
      <c r="B476" s="124" t="s">
        <v>467</v>
      </c>
      <c r="C476" s="123" t="s">
        <v>634</v>
      </c>
      <c r="D476" s="123"/>
      <c r="E476" s="123" t="s">
        <v>64</v>
      </c>
      <c r="F476" s="125">
        <v>210</v>
      </c>
      <c r="G476" s="125">
        <v>210</v>
      </c>
      <c r="H476" s="127">
        <f t="shared" si="14"/>
        <v>100</v>
      </c>
    </row>
    <row r="477" spans="1:8" ht="11.25" outlineLevel="4">
      <c r="A477" s="128">
        <f t="shared" si="15"/>
        <v>462</v>
      </c>
      <c r="B477" s="124" t="s">
        <v>65</v>
      </c>
      <c r="C477" s="123" t="s">
        <v>634</v>
      </c>
      <c r="D477" s="123"/>
      <c r="E477" s="123" t="s">
        <v>66</v>
      </c>
      <c r="F477" s="125">
        <v>210</v>
      </c>
      <c r="G477" s="125">
        <v>210</v>
      </c>
      <c r="H477" s="127">
        <f t="shared" si="14"/>
        <v>100</v>
      </c>
    </row>
    <row r="478" spans="1:8" ht="22.5" outlineLevel="5">
      <c r="A478" s="128">
        <f t="shared" si="15"/>
        <v>463</v>
      </c>
      <c r="B478" s="124" t="s">
        <v>483</v>
      </c>
      <c r="C478" s="123" t="s">
        <v>634</v>
      </c>
      <c r="D478" s="123" t="s">
        <v>484</v>
      </c>
      <c r="E478" s="123" t="s">
        <v>66</v>
      </c>
      <c r="F478" s="125">
        <v>210</v>
      </c>
      <c r="G478" s="125">
        <v>210</v>
      </c>
      <c r="H478" s="127">
        <f t="shared" si="14"/>
        <v>100</v>
      </c>
    </row>
    <row r="479" spans="1:8" ht="22.5" outlineLevel="6">
      <c r="A479" s="128">
        <f t="shared" si="15"/>
        <v>464</v>
      </c>
      <c r="B479" s="124" t="s">
        <v>485</v>
      </c>
      <c r="C479" s="123" t="s">
        <v>634</v>
      </c>
      <c r="D479" s="123" t="s">
        <v>486</v>
      </c>
      <c r="E479" s="123" t="s">
        <v>66</v>
      </c>
      <c r="F479" s="125">
        <v>210</v>
      </c>
      <c r="G479" s="125">
        <v>210</v>
      </c>
      <c r="H479" s="127">
        <f t="shared" si="14"/>
        <v>100</v>
      </c>
    </row>
    <row r="480" spans="1:8" ht="90" outlineLevel="2">
      <c r="A480" s="128">
        <f t="shared" si="15"/>
        <v>465</v>
      </c>
      <c r="B480" s="129" t="s">
        <v>635</v>
      </c>
      <c r="C480" s="123" t="s">
        <v>636</v>
      </c>
      <c r="D480" s="123"/>
      <c r="E480" s="123"/>
      <c r="F480" s="125">
        <v>210</v>
      </c>
      <c r="G480" s="125">
        <v>210</v>
      </c>
      <c r="H480" s="127">
        <f t="shared" si="14"/>
        <v>100</v>
      </c>
    </row>
    <row r="481" spans="1:8" ht="11.25" outlineLevel="3">
      <c r="A481" s="128">
        <f t="shared" si="15"/>
        <v>466</v>
      </c>
      <c r="B481" s="124" t="s">
        <v>467</v>
      </c>
      <c r="C481" s="123" t="s">
        <v>636</v>
      </c>
      <c r="D481" s="123"/>
      <c r="E481" s="123" t="s">
        <v>64</v>
      </c>
      <c r="F481" s="125">
        <v>210</v>
      </c>
      <c r="G481" s="125">
        <v>210</v>
      </c>
      <c r="H481" s="127">
        <f t="shared" si="14"/>
        <v>100</v>
      </c>
    </row>
    <row r="482" spans="1:8" ht="11.25" outlineLevel="4">
      <c r="A482" s="128">
        <f t="shared" si="15"/>
        <v>467</v>
      </c>
      <c r="B482" s="124" t="s">
        <v>65</v>
      </c>
      <c r="C482" s="123" t="s">
        <v>636</v>
      </c>
      <c r="D482" s="123"/>
      <c r="E482" s="123" t="s">
        <v>66</v>
      </c>
      <c r="F482" s="125">
        <v>210</v>
      </c>
      <c r="G482" s="125">
        <v>210</v>
      </c>
      <c r="H482" s="127">
        <f t="shared" si="14"/>
        <v>100</v>
      </c>
    </row>
    <row r="483" spans="1:8" ht="22.5" outlineLevel="5">
      <c r="A483" s="128">
        <f t="shared" si="15"/>
        <v>468</v>
      </c>
      <c r="B483" s="124" t="s">
        <v>483</v>
      </c>
      <c r="C483" s="123" t="s">
        <v>636</v>
      </c>
      <c r="D483" s="123" t="s">
        <v>484</v>
      </c>
      <c r="E483" s="123" t="s">
        <v>66</v>
      </c>
      <c r="F483" s="125">
        <v>210</v>
      </c>
      <c r="G483" s="125">
        <v>210</v>
      </c>
      <c r="H483" s="127">
        <f t="shared" si="14"/>
        <v>100</v>
      </c>
    </row>
    <row r="484" spans="1:8" ht="22.5" outlineLevel="6">
      <c r="A484" s="128">
        <f t="shared" si="15"/>
        <v>469</v>
      </c>
      <c r="B484" s="124" t="s">
        <v>485</v>
      </c>
      <c r="C484" s="123" t="s">
        <v>636</v>
      </c>
      <c r="D484" s="123" t="s">
        <v>486</v>
      </c>
      <c r="E484" s="123" t="s">
        <v>66</v>
      </c>
      <c r="F484" s="125">
        <v>210</v>
      </c>
      <c r="G484" s="125">
        <v>210</v>
      </c>
      <c r="H484" s="127">
        <f t="shared" si="14"/>
        <v>100</v>
      </c>
    </row>
    <row r="485" spans="1:8" ht="78.75" outlineLevel="2">
      <c r="A485" s="128">
        <f t="shared" si="15"/>
        <v>470</v>
      </c>
      <c r="B485" s="129" t="s">
        <v>637</v>
      </c>
      <c r="C485" s="123" t="s">
        <v>638</v>
      </c>
      <c r="D485" s="123"/>
      <c r="E485" s="123"/>
      <c r="F485" s="125">
        <v>600</v>
      </c>
      <c r="G485" s="125">
        <v>600</v>
      </c>
      <c r="H485" s="127">
        <f t="shared" si="14"/>
        <v>100</v>
      </c>
    </row>
    <row r="486" spans="1:8" ht="11.25" outlineLevel="3">
      <c r="A486" s="128">
        <f t="shared" si="15"/>
        <v>471</v>
      </c>
      <c r="B486" s="124" t="s">
        <v>467</v>
      </c>
      <c r="C486" s="123" t="s">
        <v>638</v>
      </c>
      <c r="D486" s="123"/>
      <c r="E486" s="123" t="s">
        <v>64</v>
      </c>
      <c r="F486" s="125">
        <v>600</v>
      </c>
      <c r="G486" s="125">
        <v>600</v>
      </c>
      <c r="H486" s="127">
        <f t="shared" si="14"/>
        <v>100</v>
      </c>
    </row>
    <row r="487" spans="1:8" ht="11.25" outlineLevel="4">
      <c r="A487" s="128">
        <f t="shared" si="15"/>
        <v>472</v>
      </c>
      <c r="B487" s="124" t="s">
        <v>65</v>
      </c>
      <c r="C487" s="123" t="s">
        <v>638</v>
      </c>
      <c r="D487" s="123"/>
      <c r="E487" s="123" t="s">
        <v>66</v>
      </c>
      <c r="F487" s="125">
        <v>600</v>
      </c>
      <c r="G487" s="125">
        <v>600</v>
      </c>
      <c r="H487" s="127">
        <f t="shared" si="14"/>
        <v>100</v>
      </c>
    </row>
    <row r="488" spans="1:8" ht="22.5" outlineLevel="5">
      <c r="A488" s="128">
        <f t="shared" si="15"/>
        <v>473</v>
      </c>
      <c r="B488" s="124" t="s">
        <v>483</v>
      </c>
      <c r="C488" s="123" t="s">
        <v>638</v>
      </c>
      <c r="D488" s="123" t="s">
        <v>484</v>
      </c>
      <c r="E488" s="123" t="s">
        <v>66</v>
      </c>
      <c r="F488" s="125">
        <v>600</v>
      </c>
      <c r="G488" s="125">
        <v>600</v>
      </c>
      <c r="H488" s="127">
        <f t="shared" si="14"/>
        <v>100</v>
      </c>
    </row>
    <row r="489" spans="1:8" ht="22.5" outlineLevel="6">
      <c r="A489" s="128">
        <f t="shared" si="15"/>
        <v>474</v>
      </c>
      <c r="B489" s="124" t="s">
        <v>485</v>
      </c>
      <c r="C489" s="123" t="s">
        <v>638</v>
      </c>
      <c r="D489" s="123" t="s">
        <v>486</v>
      </c>
      <c r="E489" s="123" t="s">
        <v>66</v>
      </c>
      <c r="F489" s="125">
        <v>600</v>
      </c>
      <c r="G489" s="125">
        <v>600</v>
      </c>
      <c r="H489" s="127">
        <f t="shared" si="14"/>
        <v>100</v>
      </c>
    </row>
    <row r="490" spans="1:8" ht="78.75" outlineLevel="2">
      <c r="A490" s="128">
        <f t="shared" si="15"/>
        <v>475</v>
      </c>
      <c r="B490" s="129" t="s">
        <v>639</v>
      </c>
      <c r="C490" s="123" t="s">
        <v>640</v>
      </c>
      <c r="D490" s="123"/>
      <c r="E490" s="123"/>
      <c r="F490" s="125">
        <v>450</v>
      </c>
      <c r="G490" s="125">
        <v>450</v>
      </c>
      <c r="H490" s="127">
        <f t="shared" si="14"/>
        <v>100</v>
      </c>
    </row>
    <row r="491" spans="1:8" ht="11.25" outlineLevel="3">
      <c r="A491" s="128">
        <f t="shared" si="15"/>
        <v>476</v>
      </c>
      <c r="B491" s="124" t="s">
        <v>467</v>
      </c>
      <c r="C491" s="123" t="s">
        <v>640</v>
      </c>
      <c r="D491" s="123"/>
      <c r="E491" s="123" t="s">
        <v>64</v>
      </c>
      <c r="F491" s="125">
        <v>450</v>
      </c>
      <c r="G491" s="125">
        <v>450</v>
      </c>
      <c r="H491" s="127">
        <f t="shared" si="14"/>
        <v>100</v>
      </c>
    </row>
    <row r="492" spans="1:8" ht="11.25" outlineLevel="4">
      <c r="A492" s="128">
        <f t="shared" si="15"/>
        <v>477</v>
      </c>
      <c r="B492" s="124" t="s">
        <v>65</v>
      </c>
      <c r="C492" s="123" t="s">
        <v>640</v>
      </c>
      <c r="D492" s="123"/>
      <c r="E492" s="123" t="s">
        <v>66</v>
      </c>
      <c r="F492" s="125">
        <v>450</v>
      </c>
      <c r="G492" s="125">
        <v>450</v>
      </c>
      <c r="H492" s="127">
        <f t="shared" si="14"/>
        <v>100</v>
      </c>
    </row>
    <row r="493" spans="1:8" ht="22.5" outlineLevel="5">
      <c r="A493" s="128">
        <f t="shared" si="15"/>
        <v>478</v>
      </c>
      <c r="B493" s="124" t="s">
        <v>483</v>
      </c>
      <c r="C493" s="123" t="s">
        <v>640</v>
      </c>
      <c r="D493" s="123" t="s">
        <v>484</v>
      </c>
      <c r="E493" s="123" t="s">
        <v>66</v>
      </c>
      <c r="F493" s="125">
        <v>450</v>
      </c>
      <c r="G493" s="125">
        <v>450</v>
      </c>
      <c r="H493" s="127">
        <f t="shared" si="14"/>
        <v>100</v>
      </c>
    </row>
    <row r="494" spans="1:8" ht="22.5" outlineLevel="6">
      <c r="A494" s="128">
        <f t="shared" si="15"/>
        <v>479</v>
      </c>
      <c r="B494" s="124" t="s">
        <v>485</v>
      </c>
      <c r="C494" s="123" t="s">
        <v>640</v>
      </c>
      <c r="D494" s="123" t="s">
        <v>486</v>
      </c>
      <c r="E494" s="123" t="s">
        <v>66</v>
      </c>
      <c r="F494" s="125">
        <v>450</v>
      </c>
      <c r="G494" s="125">
        <v>450</v>
      </c>
      <c r="H494" s="127">
        <f t="shared" si="14"/>
        <v>100</v>
      </c>
    </row>
    <row r="495" spans="1:8" ht="11.25" outlineLevel="2">
      <c r="A495" s="128">
        <f t="shared" si="15"/>
        <v>480</v>
      </c>
      <c r="B495" s="124"/>
      <c r="C495" s="123" t="s">
        <v>642</v>
      </c>
      <c r="D495" s="123"/>
      <c r="E495" s="123"/>
      <c r="F495" s="125">
        <v>198</v>
      </c>
      <c r="G495" s="125">
        <v>30.3</v>
      </c>
      <c r="H495" s="127">
        <f t="shared" si="14"/>
        <v>15.303030303030305</v>
      </c>
    </row>
    <row r="496" spans="1:8" ht="11.25" outlineLevel="3">
      <c r="A496" s="128">
        <f t="shared" si="15"/>
        <v>481</v>
      </c>
      <c r="B496" s="124" t="s">
        <v>467</v>
      </c>
      <c r="C496" s="123" t="s">
        <v>642</v>
      </c>
      <c r="D496" s="123"/>
      <c r="E496" s="123" t="s">
        <v>64</v>
      </c>
      <c r="F496" s="125">
        <v>198</v>
      </c>
      <c r="G496" s="125">
        <v>30.3</v>
      </c>
      <c r="H496" s="127">
        <f t="shared" si="14"/>
        <v>15.303030303030305</v>
      </c>
    </row>
    <row r="497" spans="1:8" ht="11.25" outlineLevel="4">
      <c r="A497" s="128">
        <f t="shared" si="15"/>
        <v>482</v>
      </c>
      <c r="B497" s="124" t="s">
        <v>65</v>
      </c>
      <c r="C497" s="123" t="s">
        <v>642</v>
      </c>
      <c r="D497" s="123"/>
      <c r="E497" s="123" t="s">
        <v>66</v>
      </c>
      <c r="F497" s="125">
        <v>198</v>
      </c>
      <c r="G497" s="125">
        <v>30.3</v>
      </c>
      <c r="H497" s="127">
        <f t="shared" si="14"/>
        <v>15.303030303030305</v>
      </c>
    </row>
    <row r="498" spans="1:8" ht="22.5" outlineLevel="5">
      <c r="A498" s="128">
        <f t="shared" si="15"/>
        <v>483</v>
      </c>
      <c r="B498" s="124" t="s">
        <v>483</v>
      </c>
      <c r="C498" s="123" t="s">
        <v>642</v>
      </c>
      <c r="D498" s="123" t="s">
        <v>484</v>
      </c>
      <c r="E498" s="123" t="s">
        <v>66</v>
      </c>
      <c r="F498" s="125">
        <v>198</v>
      </c>
      <c r="G498" s="125">
        <v>30.3</v>
      </c>
      <c r="H498" s="127">
        <f t="shared" si="14"/>
        <v>15.303030303030305</v>
      </c>
    </row>
    <row r="499" spans="1:8" ht="22.5" outlineLevel="6">
      <c r="A499" s="128">
        <f t="shared" si="15"/>
        <v>484</v>
      </c>
      <c r="B499" s="124" t="s">
        <v>485</v>
      </c>
      <c r="C499" s="123" t="s">
        <v>642</v>
      </c>
      <c r="D499" s="123" t="s">
        <v>486</v>
      </c>
      <c r="E499" s="123" t="s">
        <v>66</v>
      </c>
      <c r="F499" s="125">
        <v>198</v>
      </c>
      <c r="G499" s="125">
        <v>30.3</v>
      </c>
      <c r="H499" s="127">
        <f t="shared" si="14"/>
        <v>15.303030303030305</v>
      </c>
    </row>
    <row r="500" spans="1:8" ht="22.5" outlineLevel="1">
      <c r="A500" s="128">
        <f t="shared" si="15"/>
        <v>485</v>
      </c>
      <c r="B500" s="124" t="s">
        <v>643</v>
      </c>
      <c r="C500" s="123" t="s">
        <v>644</v>
      </c>
      <c r="D500" s="123"/>
      <c r="E500" s="123"/>
      <c r="F500" s="125">
        <v>71</v>
      </c>
      <c r="G500" s="125">
        <v>0</v>
      </c>
      <c r="H500" s="127">
        <f t="shared" si="14"/>
        <v>0</v>
      </c>
    </row>
    <row r="501" spans="1:8" ht="101.25" outlineLevel="2">
      <c r="A501" s="128">
        <f t="shared" si="15"/>
        <v>486</v>
      </c>
      <c r="B501" s="129" t="s">
        <v>645</v>
      </c>
      <c r="C501" s="123" t="s">
        <v>646</v>
      </c>
      <c r="D501" s="123"/>
      <c r="E501" s="123"/>
      <c r="F501" s="125">
        <v>65</v>
      </c>
      <c r="G501" s="125">
        <v>0</v>
      </c>
      <c r="H501" s="127">
        <f t="shared" si="14"/>
        <v>0</v>
      </c>
    </row>
    <row r="502" spans="1:8" ht="11.25" outlineLevel="3">
      <c r="A502" s="128">
        <f t="shared" si="15"/>
        <v>487</v>
      </c>
      <c r="B502" s="124" t="s">
        <v>467</v>
      </c>
      <c r="C502" s="123" t="s">
        <v>646</v>
      </c>
      <c r="D502" s="123"/>
      <c r="E502" s="123" t="s">
        <v>64</v>
      </c>
      <c r="F502" s="125">
        <v>65</v>
      </c>
      <c r="G502" s="125">
        <v>0</v>
      </c>
      <c r="H502" s="127">
        <f t="shared" si="14"/>
        <v>0</v>
      </c>
    </row>
    <row r="503" spans="1:8" ht="11.25" outlineLevel="4">
      <c r="A503" s="128">
        <f t="shared" si="15"/>
        <v>488</v>
      </c>
      <c r="B503" s="124" t="s">
        <v>65</v>
      </c>
      <c r="C503" s="123" t="s">
        <v>646</v>
      </c>
      <c r="D503" s="123"/>
      <c r="E503" s="123" t="s">
        <v>66</v>
      </c>
      <c r="F503" s="125">
        <v>65</v>
      </c>
      <c r="G503" s="125">
        <v>0</v>
      </c>
      <c r="H503" s="127">
        <f t="shared" si="14"/>
        <v>0</v>
      </c>
    </row>
    <row r="504" spans="1:8" ht="22.5" outlineLevel="5">
      <c r="A504" s="128">
        <f t="shared" si="15"/>
        <v>489</v>
      </c>
      <c r="B504" s="124" t="s">
        <v>483</v>
      </c>
      <c r="C504" s="123" t="s">
        <v>646</v>
      </c>
      <c r="D504" s="123" t="s">
        <v>484</v>
      </c>
      <c r="E504" s="123" t="s">
        <v>66</v>
      </c>
      <c r="F504" s="125">
        <v>65</v>
      </c>
      <c r="G504" s="125">
        <v>0</v>
      </c>
      <c r="H504" s="127">
        <f t="shared" si="14"/>
        <v>0</v>
      </c>
    </row>
    <row r="505" spans="1:8" ht="22.5" outlineLevel="6">
      <c r="A505" s="128">
        <f t="shared" si="15"/>
        <v>490</v>
      </c>
      <c r="B505" s="124" t="s">
        <v>485</v>
      </c>
      <c r="C505" s="123" t="s">
        <v>646</v>
      </c>
      <c r="D505" s="123" t="s">
        <v>486</v>
      </c>
      <c r="E505" s="123" t="s">
        <v>66</v>
      </c>
      <c r="F505" s="125">
        <v>65</v>
      </c>
      <c r="G505" s="125">
        <v>0</v>
      </c>
      <c r="H505" s="127">
        <f t="shared" si="14"/>
        <v>0</v>
      </c>
    </row>
    <row r="506" spans="1:8" ht="78.75" outlineLevel="2">
      <c r="A506" s="128">
        <f t="shared" si="15"/>
        <v>491</v>
      </c>
      <c r="B506" s="129" t="s">
        <v>647</v>
      </c>
      <c r="C506" s="123" t="s">
        <v>648</v>
      </c>
      <c r="D506" s="123"/>
      <c r="E506" s="123"/>
      <c r="F506" s="125">
        <v>6</v>
      </c>
      <c r="G506" s="125">
        <v>0</v>
      </c>
      <c r="H506" s="127">
        <f t="shared" si="14"/>
        <v>0</v>
      </c>
    </row>
    <row r="507" spans="1:8" ht="11.25" outlineLevel="3">
      <c r="A507" s="128">
        <f t="shared" si="15"/>
        <v>492</v>
      </c>
      <c r="B507" s="124" t="s">
        <v>467</v>
      </c>
      <c r="C507" s="123" t="s">
        <v>648</v>
      </c>
      <c r="D507" s="123"/>
      <c r="E507" s="123" t="s">
        <v>64</v>
      </c>
      <c r="F507" s="125">
        <v>6</v>
      </c>
      <c r="G507" s="125">
        <v>0</v>
      </c>
      <c r="H507" s="127">
        <f t="shared" si="14"/>
        <v>0</v>
      </c>
    </row>
    <row r="508" spans="1:8" ht="11.25" outlineLevel="4">
      <c r="A508" s="128">
        <f t="shared" si="15"/>
        <v>493</v>
      </c>
      <c r="B508" s="124" t="s">
        <v>65</v>
      </c>
      <c r="C508" s="123" t="s">
        <v>648</v>
      </c>
      <c r="D508" s="123"/>
      <c r="E508" s="123" t="s">
        <v>66</v>
      </c>
      <c r="F508" s="125">
        <v>6</v>
      </c>
      <c r="G508" s="125">
        <v>0</v>
      </c>
      <c r="H508" s="127">
        <f t="shared" si="14"/>
        <v>0</v>
      </c>
    </row>
    <row r="509" spans="1:8" ht="22.5" outlineLevel="5">
      <c r="A509" s="128">
        <f t="shared" si="15"/>
        <v>494</v>
      </c>
      <c r="B509" s="124" t="s">
        <v>483</v>
      </c>
      <c r="C509" s="123" t="s">
        <v>648</v>
      </c>
      <c r="D509" s="123" t="s">
        <v>484</v>
      </c>
      <c r="E509" s="123" t="s">
        <v>66</v>
      </c>
      <c r="F509" s="125">
        <v>6</v>
      </c>
      <c r="G509" s="125">
        <v>0</v>
      </c>
      <c r="H509" s="127">
        <f t="shared" si="14"/>
        <v>0</v>
      </c>
    </row>
    <row r="510" spans="1:8" ht="22.5" outlineLevel="6">
      <c r="A510" s="128">
        <f t="shared" si="15"/>
        <v>495</v>
      </c>
      <c r="B510" s="124" t="s">
        <v>485</v>
      </c>
      <c r="C510" s="123" t="s">
        <v>648</v>
      </c>
      <c r="D510" s="123" t="s">
        <v>486</v>
      </c>
      <c r="E510" s="123" t="s">
        <v>66</v>
      </c>
      <c r="F510" s="125">
        <v>6</v>
      </c>
      <c r="G510" s="125">
        <v>0</v>
      </c>
      <c r="H510" s="127">
        <f t="shared" si="14"/>
        <v>0</v>
      </c>
    </row>
    <row r="511" spans="1:8" ht="33.75" outlineLevel="1">
      <c r="A511" s="128">
        <f t="shared" si="15"/>
        <v>496</v>
      </c>
      <c r="B511" s="124" t="s">
        <v>493</v>
      </c>
      <c r="C511" s="123" t="s">
        <v>494</v>
      </c>
      <c r="D511" s="123"/>
      <c r="E511" s="123"/>
      <c r="F511" s="125">
        <v>1029.5</v>
      </c>
      <c r="G511" s="125">
        <v>1029.4</v>
      </c>
      <c r="H511" s="127">
        <f t="shared" si="14"/>
        <v>99.99028654686742</v>
      </c>
    </row>
    <row r="512" spans="1:8" ht="90" outlineLevel="2">
      <c r="A512" s="128">
        <f t="shared" si="15"/>
        <v>497</v>
      </c>
      <c r="B512" s="129" t="s">
        <v>495</v>
      </c>
      <c r="C512" s="123" t="s">
        <v>496</v>
      </c>
      <c r="D512" s="123"/>
      <c r="E512" s="123"/>
      <c r="F512" s="125">
        <v>379.1</v>
      </c>
      <c r="G512" s="125">
        <v>379.1</v>
      </c>
      <c r="H512" s="127">
        <f t="shared" si="14"/>
        <v>100</v>
      </c>
    </row>
    <row r="513" spans="1:8" ht="11.25" outlineLevel="3">
      <c r="A513" s="128">
        <f t="shared" si="15"/>
        <v>498</v>
      </c>
      <c r="B513" s="124" t="s">
        <v>463</v>
      </c>
      <c r="C513" s="123" t="s">
        <v>496</v>
      </c>
      <c r="D513" s="123"/>
      <c r="E513" s="123" t="s">
        <v>302</v>
      </c>
      <c r="F513" s="125">
        <v>68</v>
      </c>
      <c r="G513" s="125">
        <v>68</v>
      </c>
      <c r="H513" s="127">
        <f t="shared" si="14"/>
        <v>100</v>
      </c>
    </row>
    <row r="514" spans="1:8" ht="45" outlineLevel="4">
      <c r="A514" s="128">
        <f t="shared" si="15"/>
        <v>499</v>
      </c>
      <c r="B514" s="124" t="s">
        <v>464</v>
      </c>
      <c r="C514" s="123" t="s">
        <v>496</v>
      </c>
      <c r="D514" s="123"/>
      <c r="E514" s="123" t="s">
        <v>82</v>
      </c>
      <c r="F514" s="125">
        <v>68</v>
      </c>
      <c r="G514" s="125">
        <v>68</v>
      </c>
      <c r="H514" s="127">
        <f t="shared" si="14"/>
        <v>100</v>
      </c>
    </row>
    <row r="515" spans="1:8" ht="22.5" outlineLevel="5">
      <c r="A515" s="128">
        <f t="shared" si="15"/>
        <v>500</v>
      </c>
      <c r="B515" s="124" t="s">
        <v>483</v>
      </c>
      <c r="C515" s="123" t="s">
        <v>496</v>
      </c>
      <c r="D515" s="123" t="s">
        <v>484</v>
      </c>
      <c r="E515" s="123" t="s">
        <v>82</v>
      </c>
      <c r="F515" s="125">
        <v>68</v>
      </c>
      <c r="G515" s="125">
        <v>68</v>
      </c>
      <c r="H515" s="127">
        <f t="shared" si="14"/>
        <v>100</v>
      </c>
    </row>
    <row r="516" spans="1:8" ht="22.5" outlineLevel="6">
      <c r="A516" s="128">
        <f t="shared" si="15"/>
        <v>501</v>
      </c>
      <c r="B516" s="124" t="s">
        <v>485</v>
      </c>
      <c r="C516" s="123" t="s">
        <v>496</v>
      </c>
      <c r="D516" s="123" t="s">
        <v>486</v>
      </c>
      <c r="E516" s="123" t="s">
        <v>82</v>
      </c>
      <c r="F516" s="125">
        <v>68</v>
      </c>
      <c r="G516" s="125">
        <v>68</v>
      </c>
      <c r="H516" s="127">
        <f t="shared" si="14"/>
        <v>100</v>
      </c>
    </row>
    <row r="517" spans="1:8" ht="11.25" outlineLevel="3">
      <c r="A517" s="128">
        <f t="shared" si="15"/>
        <v>502</v>
      </c>
      <c r="B517" s="124" t="s">
        <v>468</v>
      </c>
      <c r="C517" s="123" t="s">
        <v>496</v>
      </c>
      <c r="D517" s="123"/>
      <c r="E517" s="123" t="s">
        <v>67</v>
      </c>
      <c r="F517" s="125">
        <v>117.4</v>
      </c>
      <c r="G517" s="125">
        <v>117.4</v>
      </c>
      <c r="H517" s="127">
        <f t="shared" si="14"/>
        <v>100</v>
      </c>
    </row>
    <row r="518" spans="1:8" ht="11.25" outlineLevel="4">
      <c r="A518" s="128">
        <f t="shared" si="15"/>
        <v>503</v>
      </c>
      <c r="B518" s="124" t="s">
        <v>101</v>
      </c>
      <c r="C518" s="123" t="s">
        <v>496</v>
      </c>
      <c r="D518" s="123"/>
      <c r="E518" s="123" t="s">
        <v>102</v>
      </c>
      <c r="F518" s="125">
        <v>58.7</v>
      </c>
      <c r="G518" s="125">
        <v>58.7</v>
      </c>
      <c r="H518" s="127">
        <f t="shared" si="14"/>
        <v>100</v>
      </c>
    </row>
    <row r="519" spans="1:8" ht="22.5" outlineLevel="5">
      <c r="A519" s="128">
        <f t="shared" si="15"/>
        <v>504</v>
      </c>
      <c r="B519" s="124" t="s">
        <v>483</v>
      </c>
      <c r="C519" s="123" t="s">
        <v>496</v>
      </c>
      <c r="D519" s="123" t="s">
        <v>484</v>
      </c>
      <c r="E519" s="123" t="s">
        <v>102</v>
      </c>
      <c r="F519" s="125">
        <v>58.7</v>
      </c>
      <c r="G519" s="125">
        <v>58.7</v>
      </c>
      <c r="H519" s="127">
        <f t="shared" si="14"/>
        <v>100</v>
      </c>
    </row>
    <row r="520" spans="1:8" ht="22.5" outlineLevel="6">
      <c r="A520" s="128">
        <f t="shared" si="15"/>
        <v>505</v>
      </c>
      <c r="B520" s="124" t="s">
        <v>485</v>
      </c>
      <c r="C520" s="123" t="s">
        <v>496</v>
      </c>
      <c r="D520" s="123" t="s">
        <v>486</v>
      </c>
      <c r="E520" s="123" t="s">
        <v>102</v>
      </c>
      <c r="F520" s="125">
        <v>58.7</v>
      </c>
      <c r="G520" s="125">
        <v>58.7</v>
      </c>
      <c r="H520" s="127">
        <f t="shared" si="14"/>
        <v>100</v>
      </c>
    </row>
    <row r="521" spans="1:8" ht="11.25" outlineLevel="4">
      <c r="A521" s="128">
        <f t="shared" si="15"/>
        <v>506</v>
      </c>
      <c r="B521" s="124" t="s">
        <v>103</v>
      </c>
      <c r="C521" s="123" t="s">
        <v>496</v>
      </c>
      <c r="D521" s="123"/>
      <c r="E521" s="123" t="s">
        <v>104</v>
      </c>
      <c r="F521" s="125">
        <v>58.7</v>
      </c>
      <c r="G521" s="125">
        <v>58.7</v>
      </c>
      <c r="H521" s="127">
        <f t="shared" si="14"/>
        <v>100</v>
      </c>
    </row>
    <row r="522" spans="1:8" ht="22.5" outlineLevel="5">
      <c r="A522" s="128">
        <f t="shared" si="15"/>
        <v>507</v>
      </c>
      <c r="B522" s="124" t="s">
        <v>685</v>
      </c>
      <c r="C522" s="123" t="s">
        <v>496</v>
      </c>
      <c r="D522" s="123" t="s">
        <v>686</v>
      </c>
      <c r="E522" s="123" t="s">
        <v>104</v>
      </c>
      <c r="F522" s="125">
        <v>58.7</v>
      </c>
      <c r="G522" s="125">
        <v>58.7</v>
      </c>
      <c r="H522" s="127">
        <f t="shared" si="14"/>
        <v>100</v>
      </c>
    </row>
    <row r="523" spans="1:8" ht="11.25" outlineLevel="6">
      <c r="A523" s="128">
        <f t="shared" si="15"/>
        <v>508</v>
      </c>
      <c r="B523" s="124" t="s">
        <v>687</v>
      </c>
      <c r="C523" s="123" t="s">
        <v>496</v>
      </c>
      <c r="D523" s="123" t="s">
        <v>688</v>
      </c>
      <c r="E523" s="123" t="s">
        <v>104</v>
      </c>
      <c r="F523" s="125">
        <v>58.7</v>
      </c>
      <c r="G523" s="125">
        <v>58.7</v>
      </c>
      <c r="H523" s="127">
        <f t="shared" si="14"/>
        <v>100</v>
      </c>
    </row>
    <row r="524" spans="1:8" ht="11.25" outlineLevel="3">
      <c r="A524" s="128">
        <f t="shared" si="15"/>
        <v>509</v>
      </c>
      <c r="B524" s="124" t="s">
        <v>115</v>
      </c>
      <c r="C524" s="123" t="s">
        <v>496</v>
      </c>
      <c r="D524" s="123"/>
      <c r="E524" s="123" t="s">
        <v>70</v>
      </c>
      <c r="F524" s="125">
        <v>113.3</v>
      </c>
      <c r="G524" s="125">
        <v>113.3</v>
      </c>
      <c r="H524" s="127">
        <f t="shared" si="14"/>
        <v>100</v>
      </c>
    </row>
    <row r="525" spans="1:8" ht="11.25" outlineLevel="4">
      <c r="A525" s="128">
        <f t="shared" si="15"/>
        <v>510</v>
      </c>
      <c r="B525" s="124" t="s">
        <v>71</v>
      </c>
      <c r="C525" s="123" t="s">
        <v>496</v>
      </c>
      <c r="D525" s="123"/>
      <c r="E525" s="123" t="s">
        <v>72</v>
      </c>
      <c r="F525" s="125">
        <v>113.3</v>
      </c>
      <c r="G525" s="125">
        <v>113.3</v>
      </c>
      <c r="H525" s="127">
        <f t="shared" si="14"/>
        <v>100</v>
      </c>
    </row>
    <row r="526" spans="1:8" ht="22.5" outlineLevel="5">
      <c r="A526" s="128">
        <f t="shared" si="15"/>
        <v>511</v>
      </c>
      <c r="B526" s="124" t="s">
        <v>685</v>
      </c>
      <c r="C526" s="123" t="s">
        <v>496</v>
      </c>
      <c r="D526" s="123" t="s">
        <v>686</v>
      </c>
      <c r="E526" s="123" t="s">
        <v>72</v>
      </c>
      <c r="F526" s="125">
        <v>113.3</v>
      </c>
      <c r="G526" s="125">
        <v>113.3</v>
      </c>
      <c r="H526" s="127">
        <f t="shared" si="14"/>
        <v>100</v>
      </c>
    </row>
    <row r="527" spans="1:8" ht="11.25" outlineLevel="6">
      <c r="A527" s="128">
        <f t="shared" si="15"/>
        <v>512</v>
      </c>
      <c r="B527" s="124" t="s">
        <v>687</v>
      </c>
      <c r="C527" s="123" t="s">
        <v>496</v>
      </c>
      <c r="D527" s="123" t="s">
        <v>688</v>
      </c>
      <c r="E527" s="123" t="s">
        <v>72</v>
      </c>
      <c r="F527" s="125">
        <v>113.3</v>
      </c>
      <c r="G527" s="125">
        <v>113.3</v>
      </c>
      <c r="H527" s="127">
        <f t="shared" si="14"/>
        <v>100</v>
      </c>
    </row>
    <row r="528" spans="1:8" ht="11.25" outlineLevel="3">
      <c r="A528" s="128">
        <f t="shared" si="15"/>
        <v>513</v>
      </c>
      <c r="B528" s="124" t="s">
        <v>73</v>
      </c>
      <c r="C528" s="123" t="s">
        <v>496</v>
      </c>
      <c r="D528" s="123"/>
      <c r="E528" s="123" t="s">
        <v>110</v>
      </c>
      <c r="F528" s="125">
        <v>80.4</v>
      </c>
      <c r="G528" s="125">
        <v>80.4</v>
      </c>
      <c r="H528" s="127">
        <f t="shared" si="14"/>
        <v>100</v>
      </c>
    </row>
    <row r="529" spans="1:8" ht="11.25" outlineLevel="4">
      <c r="A529" s="128">
        <f t="shared" si="15"/>
        <v>514</v>
      </c>
      <c r="B529" s="124" t="s">
        <v>392</v>
      </c>
      <c r="C529" s="123" t="s">
        <v>496</v>
      </c>
      <c r="D529" s="123"/>
      <c r="E529" s="123" t="s">
        <v>393</v>
      </c>
      <c r="F529" s="125">
        <v>80.4</v>
      </c>
      <c r="G529" s="125">
        <v>80.4</v>
      </c>
      <c r="H529" s="127">
        <f aca="true" t="shared" si="16" ref="H529:H592">G529/F529*100</f>
        <v>100</v>
      </c>
    </row>
    <row r="530" spans="1:8" ht="11.25" outlineLevel="5">
      <c r="A530" s="128">
        <f aca="true" t="shared" si="17" ref="A530:A593">A529+1</f>
        <v>515</v>
      </c>
      <c r="B530" s="124" t="s">
        <v>651</v>
      </c>
      <c r="C530" s="123" t="s">
        <v>496</v>
      </c>
      <c r="D530" s="123" t="s">
        <v>79</v>
      </c>
      <c r="E530" s="123" t="s">
        <v>393</v>
      </c>
      <c r="F530" s="125">
        <v>80.4</v>
      </c>
      <c r="G530" s="125">
        <v>80.4</v>
      </c>
      <c r="H530" s="127">
        <f t="shared" si="16"/>
        <v>100</v>
      </c>
    </row>
    <row r="531" spans="1:8" ht="11.25" outlineLevel="6">
      <c r="A531" s="128">
        <f t="shared" si="17"/>
        <v>516</v>
      </c>
      <c r="B531" s="124" t="s">
        <v>113</v>
      </c>
      <c r="C531" s="123" t="s">
        <v>496</v>
      </c>
      <c r="D531" s="123" t="s">
        <v>652</v>
      </c>
      <c r="E531" s="123" t="s">
        <v>393</v>
      </c>
      <c r="F531" s="125">
        <v>80.4</v>
      </c>
      <c r="G531" s="125">
        <v>80.4</v>
      </c>
      <c r="H531" s="127">
        <f t="shared" si="16"/>
        <v>100</v>
      </c>
    </row>
    <row r="532" spans="1:8" ht="78.75" outlineLevel="2">
      <c r="A532" s="128">
        <f t="shared" si="17"/>
        <v>517</v>
      </c>
      <c r="B532" s="129" t="s">
        <v>649</v>
      </c>
      <c r="C532" s="123" t="s">
        <v>650</v>
      </c>
      <c r="D532" s="123"/>
      <c r="E532" s="123"/>
      <c r="F532" s="125">
        <v>650</v>
      </c>
      <c r="G532" s="125">
        <v>650</v>
      </c>
      <c r="H532" s="127">
        <f t="shared" si="16"/>
        <v>100</v>
      </c>
    </row>
    <row r="533" spans="1:8" ht="11.25" outlineLevel="3">
      <c r="A533" s="128">
        <f t="shared" si="17"/>
        <v>518</v>
      </c>
      <c r="B533" s="124" t="s">
        <v>467</v>
      </c>
      <c r="C533" s="123" t="s">
        <v>650</v>
      </c>
      <c r="D533" s="123"/>
      <c r="E533" s="123" t="s">
        <v>64</v>
      </c>
      <c r="F533" s="125">
        <v>650</v>
      </c>
      <c r="G533" s="125">
        <v>650</v>
      </c>
      <c r="H533" s="127">
        <f t="shared" si="16"/>
        <v>100</v>
      </c>
    </row>
    <row r="534" spans="1:8" ht="11.25" outlineLevel="4">
      <c r="A534" s="128">
        <f t="shared" si="17"/>
        <v>519</v>
      </c>
      <c r="B534" s="124" t="s">
        <v>65</v>
      </c>
      <c r="C534" s="123" t="s">
        <v>650</v>
      </c>
      <c r="D534" s="123"/>
      <c r="E534" s="123" t="s">
        <v>66</v>
      </c>
      <c r="F534" s="125">
        <v>650</v>
      </c>
      <c r="G534" s="125">
        <v>650</v>
      </c>
      <c r="H534" s="127">
        <f t="shared" si="16"/>
        <v>100</v>
      </c>
    </row>
    <row r="535" spans="1:8" ht="11.25" outlineLevel="5">
      <c r="A535" s="128">
        <f t="shared" si="17"/>
        <v>520</v>
      </c>
      <c r="B535" s="124" t="s">
        <v>651</v>
      </c>
      <c r="C535" s="123" t="s">
        <v>650</v>
      </c>
      <c r="D535" s="123" t="s">
        <v>79</v>
      </c>
      <c r="E535" s="123" t="s">
        <v>66</v>
      </c>
      <c r="F535" s="125">
        <v>650</v>
      </c>
      <c r="G535" s="125">
        <v>650</v>
      </c>
      <c r="H535" s="127">
        <f t="shared" si="16"/>
        <v>100</v>
      </c>
    </row>
    <row r="536" spans="1:8" ht="11.25" outlineLevel="6">
      <c r="A536" s="128">
        <f t="shared" si="17"/>
        <v>521</v>
      </c>
      <c r="B536" s="124" t="s">
        <v>113</v>
      </c>
      <c r="C536" s="123" t="s">
        <v>650</v>
      </c>
      <c r="D536" s="123" t="s">
        <v>652</v>
      </c>
      <c r="E536" s="123" t="s">
        <v>66</v>
      </c>
      <c r="F536" s="125">
        <v>650</v>
      </c>
      <c r="G536" s="125">
        <v>650</v>
      </c>
      <c r="H536" s="127">
        <f t="shared" si="16"/>
        <v>100</v>
      </c>
    </row>
    <row r="537" spans="1:8" ht="101.25" outlineLevel="2">
      <c r="A537" s="128">
        <f t="shared" si="17"/>
        <v>522</v>
      </c>
      <c r="B537" s="129" t="s">
        <v>497</v>
      </c>
      <c r="C537" s="123" t="s">
        <v>498</v>
      </c>
      <c r="D537" s="123"/>
      <c r="E537" s="123"/>
      <c r="F537" s="125">
        <v>0.4</v>
      </c>
      <c r="G537" s="125">
        <v>0.3</v>
      </c>
      <c r="H537" s="127">
        <f t="shared" si="16"/>
        <v>74.99999999999999</v>
      </c>
    </row>
    <row r="538" spans="1:8" ht="11.25" outlineLevel="3">
      <c r="A538" s="128">
        <f t="shared" si="17"/>
        <v>523</v>
      </c>
      <c r="B538" s="124" t="s">
        <v>463</v>
      </c>
      <c r="C538" s="123" t="s">
        <v>498</v>
      </c>
      <c r="D538" s="123"/>
      <c r="E538" s="123" t="s">
        <v>302</v>
      </c>
      <c r="F538" s="125">
        <v>0.1</v>
      </c>
      <c r="G538" s="125">
        <v>0.1</v>
      </c>
      <c r="H538" s="127">
        <f t="shared" si="16"/>
        <v>100</v>
      </c>
    </row>
    <row r="539" spans="1:8" ht="45" outlineLevel="4">
      <c r="A539" s="128">
        <f t="shared" si="17"/>
        <v>524</v>
      </c>
      <c r="B539" s="124" t="s">
        <v>464</v>
      </c>
      <c r="C539" s="123" t="s">
        <v>498</v>
      </c>
      <c r="D539" s="123"/>
      <c r="E539" s="123" t="s">
        <v>82</v>
      </c>
      <c r="F539" s="125">
        <v>0.1</v>
      </c>
      <c r="G539" s="125">
        <v>0.1</v>
      </c>
      <c r="H539" s="127">
        <f t="shared" si="16"/>
        <v>100</v>
      </c>
    </row>
    <row r="540" spans="1:8" ht="22.5" outlineLevel="5">
      <c r="A540" s="128">
        <f t="shared" si="17"/>
        <v>525</v>
      </c>
      <c r="B540" s="124" t="s">
        <v>483</v>
      </c>
      <c r="C540" s="123" t="s">
        <v>498</v>
      </c>
      <c r="D540" s="123" t="s">
        <v>484</v>
      </c>
      <c r="E540" s="123" t="s">
        <v>82</v>
      </c>
      <c r="F540" s="125">
        <v>0.1</v>
      </c>
      <c r="G540" s="125">
        <v>0.1</v>
      </c>
      <c r="H540" s="127">
        <f t="shared" si="16"/>
        <v>100</v>
      </c>
    </row>
    <row r="541" spans="1:8" ht="22.5" outlineLevel="6">
      <c r="A541" s="128">
        <f t="shared" si="17"/>
        <v>526</v>
      </c>
      <c r="B541" s="124" t="s">
        <v>485</v>
      </c>
      <c r="C541" s="123" t="s">
        <v>498</v>
      </c>
      <c r="D541" s="123" t="s">
        <v>486</v>
      </c>
      <c r="E541" s="123" t="s">
        <v>82</v>
      </c>
      <c r="F541" s="125">
        <v>0.1</v>
      </c>
      <c r="G541" s="125">
        <v>0.1</v>
      </c>
      <c r="H541" s="127">
        <f t="shared" si="16"/>
        <v>100</v>
      </c>
    </row>
    <row r="542" spans="1:8" ht="11.25" outlineLevel="3">
      <c r="A542" s="128">
        <f t="shared" si="17"/>
        <v>527</v>
      </c>
      <c r="B542" s="124" t="s">
        <v>468</v>
      </c>
      <c r="C542" s="123" t="s">
        <v>498</v>
      </c>
      <c r="D542" s="123"/>
      <c r="E542" s="123" t="s">
        <v>67</v>
      </c>
      <c r="F542" s="125">
        <v>0.1</v>
      </c>
      <c r="G542" s="125">
        <v>0.1</v>
      </c>
      <c r="H542" s="127">
        <f t="shared" si="16"/>
        <v>100</v>
      </c>
    </row>
    <row r="543" spans="1:8" ht="11.25" outlineLevel="4">
      <c r="A543" s="128">
        <f t="shared" si="17"/>
        <v>528</v>
      </c>
      <c r="B543" s="124" t="s">
        <v>101</v>
      </c>
      <c r="C543" s="123" t="s">
        <v>498</v>
      </c>
      <c r="D543" s="123"/>
      <c r="E543" s="123" t="s">
        <v>102</v>
      </c>
      <c r="F543" s="125">
        <v>0.1</v>
      </c>
      <c r="G543" s="125">
        <v>0.1</v>
      </c>
      <c r="H543" s="127">
        <f t="shared" si="16"/>
        <v>100</v>
      </c>
    </row>
    <row r="544" spans="1:8" ht="22.5" outlineLevel="5">
      <c r="A544" s="128">
        <f t="shared" si="17"/>
        <v>529</v>
      </c>
      <c r="B544" s="124" t="s">
        <v>483</v>
      </c>
      <c r="C544" s="123" t="s">
        <v>498</v>
      </c>
      <c r="D544" s="123" t="s">
        <v>484</v>
      </c>
      <c r="E544" s="123" t="s">
        <v>102</v>
      </c>
      <c r="F544" s="125">
        <v>0.1</v>
      </c>
      <c r="G544" s="125">
        <v>0.1</v>
      </c>
      <c r="H544" s="127">
        <f t="shared" si="16"/>
        <v>100</v>
      </c>
    </row>
    <row r="545" spans="1:8" ht="22.5" outlineLevel="6">
      <c r="A545" s="128">
        <f t="shared" si="17"/>
        <v>530</v>
      </c>
      <c r="B545" s="124" t="s">
        <v>485</v>
      </c>
      <c r="C545" s="123" t="s">
        <v>498</v>
      </c>
      <c r="D545" s="123" t="s">
        <v>486</v>
      </c>
      <c r="E545" s="123" t="s">
        <v>102</v>
      </c>
      <c r="F545" s="125">
        <v>0.1</v>
      </c>
      <c r="G545" s="125">
        <v>0.1</v>
      </c>
      <c r="H545" s="127">
        <f t="shared" si="16"/>
        <v>100</v>
      </c>
    </row>
    <row r="546" spans="1:8" ht="11.25" outlineLevel="4">
      <c r="A546" s="128">
        <f t="shared" si="17"/>
        <v>531</v>
      </c>
      <c r="B546" s="124" t="s">
        <v>103</v>
      </c>
      <c r="C546" s="123" t="s">
        <v>498</v>
      </c>
      <c r="D546" s="123"/>
      <c r="E546" s="123" t="s">
        <v>104</v>
      </c>
      <c r="F546" s="125">
        <v>0.1</v>
      </c>
      <c r="G546" s="125">
        <v>0.1</v>
      </c>
      <c r="H546" s="127">
        <f t="shared" si="16"/>
        <v>100</v>
      </c>
    </row>
    <row r="547" spans="1:8" ht="22.5" outlineLevel="5">
      <c r="A547" s="128">
        <f t="shared" si="17"/>
        <v>532</v>
      </c>
      <c r="B547" s="124" t="s">
        <v>685</v>
      </c>
      <c r="C547" s="123" t="s">
        <v>498</v>
      </c>
      <c r="D547" s="123" t="s">
        <v>686</v>
      </c>
      <c r="E547" s="123" t="s">
        <v>104</v>
      </c>
      <c r="F547" s="125">
        <v>0.1</v>
      </c>
      <c r="G547" s="125">
        <v>0.1</v>
      </c>
      <c r="H547" s="127">
        <f t="shared" si="16"/>
        <v>100</v>
      </c>
    </row>
    <row r="548" spans="1:8" ht="11.25" outlineLevel="6">
      <c r="A548" s="128">
        <f t="shared" si="17"/>
        <v>533</v>
      </c>
      <c r="B548" s="124" t="s">
        <v>687</v>
      </c>
      <c r="C548" s="123" t="s">
        <v>498</v>
      </c>
      <c r="D548" s="123" t="s">
        <v>688</v>
      </c>
      <c r="E548" s="123" t="s">
        <v>104</v>
      </c>
      <c r="F548" s="125">
        <v>0.1</v>
      </c>
      <c r="G548" s="125">
        <v>0.1</v>
      </c>
      <c r="H548" s="127">
        <f t="shared" si="16"/>
        <v>100</v>
      </c>
    </row>
    <row r="549" spans="1:8" ht="11.25" outlineLevel="3">
      <c r="A549" s="128">
        <f t="shared" si="17"/>
        <v>534</v>
      </c>
      <c r="B549" s="124" t="s">
        <v>115</v>
      </c>
      <c r="C549" s="123" t="s">
        <v>498</v>
      </c>
      <c r="D549" s="123"/>
      <c r="E549" s="123" t="s">
        <v>70</v>
      </c>
      <c r="F549" s="125">
        <v>0.1</v>
      </c>
      <c r="G549" s="125">
        <v>0.1</v>
      </c>
      <c r="H549" s="127">
        <f t="shared" si="16"/>
        <v>100</v>
      </c>
    </row>
    <row r="550" spans="1:8" ht="11.25" outlineLevel="4">
      <c r="A550" s="128">
        <f t="shared" si="17"/>
        <v>535</v>
      </c>
      <c r="B550" s="124" t="s">
        <v>71</v>
      </c>
      <c r="C550" s="123" t="s">
        <v>498</v>
      </c>
      <c r="D550" s="123"/>
      <c r="E550" s="123" t="s">
        <v>72</v>
      </c>
      <c r="F550" s="125">
        <v>0.1</v>
      </c>
      <c r="G550" s="125">
        <v>0.1</v>
      </c>
      <c r="H550" s="127">
        <f t="shared" si="16"/>
        <v>100</v>
      </c>
    </row>
    <row r="551" spans="1:8" ht="22.5" outlineLevel="5">
      <c r="A551" s="128">
        <f t="shared" si="17"/>
        <v>536</v>
      </c>
      <c r="B551" s="124" t="s">
        <v>685</v>
      </c>
      <c r="C551" s="123" t="s">
        <v>498</v>
      </c>
      <c r="D551" s="123" t="s">
        <v>686</v>
      </c>
      <c r="E551" s="123" t="s">
        <v>72</v>
      </c>
      <c r="F551" s="125">
        <v>0.1</v>
      </c>
      <c r="G551" s="125">
        <v>0.1</v>
      </c>
      <c r="H551" s="127">
        <f t="shared" si="16"/>
        <v>100</v>
      </c>
    </row>
    <row r="552" spans="1:8" ht="11.25" outlineLevel="6">
      <c r="A552" s="128">
        <f t="shared" si="17"/>
        <v>537</v>
      </c>
      <c r="B552" s="124" t="s">
        <v>687</v>
      </c>
      <c r="C552" s="123" t="s">
        <v>498</v>
      </c>
      <c r="D552" s="123" t="s">
        <v>688</v>
      </c>
      <c r="E552" s="123" t="s">
        <v>72</v>
      </c>
      <c r="F552" s="125">
        <v>0.1</v>
      </c>
      <c r="G552" s="125">
        <v>0.1</v>
      </c>
      <c r="H552" s="127">
        <f t="shared" si="16"/>
        <v>100</v>
      </c>
    </row>
    <row r="553" spans="1:8" ht="22.5" outlineLevel="1">
      <c r="A553" s="128">
        <f t="shared" si="17"/>
        <v>538</v>
      </c>
      <c r="B553" s="124" t="s">
        <v>662</v>
      </c>
      <c r="C553" s="123" t="s">
        <v>663</v>
      </c>
      <c r="D553" s="123"/>
      <c r="E553" s="123"/>
      <c r="F553" s="125">
        <v>2961.3</v>
      </c>
      <c r="G553" s="125">
        <v>2865.3</v>
      </c>
      <c r="H553" s="127">
        <f t="shared" si="16"/>
        <v>96.7581805288218</v>
      </c>
    </row>
    <row r="554" spans="1:8" ht="78.75" outlineLevel="2">
      <c r="A554" s="128">
        <f t="shared" si="17"/>
        <v>539</v>
      </c>
      <c r="B554" s="129" t="s">
        <v>664</v>
      </c>
      <c r="C554" s="123" t="s">
        <v>665</v>
      </c>
      <c r="D554" s="123"/>
      <c r="E554" s="123"/>
      <c r="F554" s="125">
        <v>2961.3</v>
      </c>
      <c r="G554" s="125">
        <v>2865.3</v>
      </c>
      <c r="H554" s="127">
        <f t="shared" si="16"/>
        <v>96.7581805288218</v>
      </c>
    </row>
    <row r="555" spans="1:8" ht="11.25" outlineLevel="3">
      <c r="A555" s="128">
        <f t="shared" si="17"/>
        <v>540</v>
      </c>
      <c r="B555" s="124" t="s">
        <v>467</v>
      </c>
      <c r="C555" s="123" t="s">
        <v>665</v>
      </c>
      <c r="D555" s="123"/>
      <c r="E555" s="123" t="s">
        <v>64</v>
      </c>
      <c r="F555" s="125">
        <v>2961.3</v>
      </c>
      <c r="G555" s="125">
        <v>2865.3</v>
      </c>
      <c r="H555" s="127">
        <f t="shared" si="16"/>
        <v>96.7581805288218</v>
      </c>
    </row>
    <row r="556" spans="1:8" ht="22.5" outlineLevel="4">
      <c r="A556" s="128">
        <f t="shared" si="17"/>
        <v>541</v>
      </c>
      <c r="B556" s="124" t="s">
        <v>306</v>
      </c>
      <c r="C556" s="123" t="s">
        <v>665</v>
      </c>
      <c r="D556" s="123"/>
      <c r="E556" s="123" t="s">
        <v>307</v>
      </c>
      <c r="F556" s="125">
        <v>2961.3</v>
      </c>
      <c r="G556" s="125">
        <v>2865.3</v>
      </c>
      <c r="H556" s="127">
        <f t="shared" si="16"/>
        <v>96.7581805288218</v>
      </c>
    </row>
    <row r="557" spans="1:8" ht="56.25" outlineLevel="5">
      <c r="A557" s="128">
        <f t="shared" si="17"/>
        <v>542</v>
      </c>
      <c r="B557" s="124" t="s">
        <v>478</v>
      </c>
      <c r="C557" s="123" t="s">
        <v>665</v>
      </c>
      <c r="D557" s="123" t="s">
        <v>479</v>
      </c>
      <c r="E557" s="123" t="s">
        <v>307</v>
      </c>
      <c r="F557" s="125">
        <v>2407.8</v>
      </c>
      <c r="G557" s="125">
        <v>2407.8</v>
      </c>
      <c r="H557" s="127">
        <f t="shared" si="16"/>
        <v>100</v>
      </c>
    </row>
    <row r="558" spans="1:8" ht="11.25" outlineLevel="6">
      <c r="A558" s="128">
        <f t="shared" si="17"/>
        <v>543</v>
      </c>
      <c r="B558" s="124" t="s">
        <v>666</v>
      </c>
      <c r="C558" s="123" t="s">
        <v>665</v>
      </c>
      <c r="D558" s="123" t="s">
        <v>244</v>
      </c>
      <c r="E558" s="123" t="s">
        <v>307</v>
      </c>
      <c r="F558" s="125">
        <v>2407.8</v>
      </c>
      <c r="G558" s="125">
        <v>2407.8</v>
      </c>
      <c r="H558" s="127">
        <f t="shared" si="16"/>
        <v>100</v>
      </c>
    </row>
    <row r="559" spans="1:8" ht="22.5" outlineLevel="5">
      <c r="A559" s="128">
        <f t="shared" si="17"/>
        <v>544</v>
      </c>
      <c r="B559" s="124" t="s">
        <v>483</v>
      </c>
      <c r="C559" s="123" t="s">
        <v>665</v>
      </c>
      <c r="D559" s="123" t="s">
        <v>484</v>
      </c>
      <c r="E559" s="123" t="s">
        <v>307</v>
      </c>
      <c r="F559" s="125">
        <v>553.5</v>
      </c>
      <c r="G559" s="125">
        <v>457.5</v>
      </c>
      <c r="H559" s="127">
        <f t="shared" si="16"/>
        <v>82.65582655826557</v>
      </c>
    </row>
    <row r="560" spans="1:8" ht="22.5" outlineLevel="6">
      <c r="A560" s="128">
        <f t="shared" si="17"/>
        <v>545</v>
      </c>
      <c r="B560" s="124" t="s">
        <v>485</v>
      </c>
      <c r="C560" s="123" t="s">
        <v>665</v>
      </c>
      <c r="D560" s="123" t="s">
        <v>486</v>
      </c>
      <c r="E560" s="123" t="s">
        <v>307</v>
      </c>
      <c r="F560" s="125">
        <v>553.5</v>
      </c>
      <c r="G560" s="125">
        <v>457.5</v>
      </c>
      <c r="H560" s="127">
        <f t="shared" si="16"/>
        <v>82.65582655826557</v>
      </c>
    </row>
    <row r="561" spans="1:8" ht="11.25" outlineLevel="1">
      <c r="A561" s="128">
        <f t="shared" si="17"/>
        <v>546</v>
      </c>
      <c r="B561" s="124" t="s">
        <v>511</v>
      </c>
      <c r="C561" s="123" t="s">
        <v>653</v>
      </c>
      <c r="D561" s="123"/>
      <c r="E561" s="123"/>
      <c r="F561" s="125">
        <v>36063.5</v>
      </c>
      <c r="G561" s="125">
        <v>19165.8</v>
      </c>
      <c r="H561" s="127">
        <f t="shared" si="16"/>
        <v>53.144592177686576</v>
      </c>
    </row>
    <row r="562" spans="1:8" ht="146.25" outlineLevel="2">
      <c r="A562" s="128">
        <f t="shared" si="17"/>
        <v>547</v>
      </c>
      <c r="B562" s="129" t="s">
        <v>667</v>
      </c>
      <c r="C562" s="123" t="s">
        <v>668</v>
      </c>
      <c r="D562" s="123"/>
      <c r="E562" s="123"/>
      <c r="F562" s="125">
        <v>19800</v>
      </c>
      <c r="G562" s="125">
        <v>3061.8</v>
      </c>
      <c r="H562" s="127">
        <f t="shared" si="16"/>
        <v>15.463636363636365</v>
      </c>
    </row>
    <row r="563" spans="1:8" ht="11.25" outlineLevel="3">
      <c r="A563" s="128">
        <f t="shared" si="17"/>
        <v>548</v>
      </c>
      <c r="B563" s="124" t="s">
        <v>467</v>
      </c>
      <c r="C563" s="123" t="s">
        <v>668</v>
      </c>
      <c r="D563" s="123"/>
      <c r="E563" s="123" t="s">
        <v>64</v>
      </c>
      <c r="F563" s="125">
        <v>19800</v>
      </c>
      <c r="G563" s="125">
        <v>3061.8</v>
      </c>
      <c r="H563" s="127">
        <f t="shared" si="16"/>
        <v>15.463636363636365</v>
      </c>
    </row>
    <row r="564" spans="1:8" ht="22.5" outlineLevel="4">
      <c r="A564" s="128">
        <f t="shared" si="17"/>
        <v>549</v>
      </c>
      <c r="B564" s="124" t="s">
        <v>306</v>
      </c>
      <c r="C564" s="123" t="s">
        <v>668</v>
      </c>
      <c r="D564" s="123"/>
      <c r="E564" s="123" t="s">
        <v>307</v>
      </c>
      <c r="F564" s="125">
        <v>19800</v>
      </c>
      <c r="G564" s="125">
        <v>3061.8</v>
      </c>
      <c r="H564" s="127">
        <f t="shared" si="16"/>
        <v>15.463636363636365</v>
      </c>
    </row>
    <row r="565" spans="1:8" ht="22.5" outlineLevel="5">
      <c r="A565" s="128">
        <f t="shared" si="17"/>
        <v>550</v>
      </c>
      <c r="B565" s="124" t="s">
        <v>483</v>
      </c>
      <c r="C565" s="123" t="s">
        <v>668</v>
      </c>
      <c r="D565" s="123" t="s">
        <v>484</v>
      </c>
      <c r="E565" s="123" t="s">
        <v>307</v>
      </c>
      <c r="F565" s="125">
        <v>19800</v>
      </c>
      <c r="G565" s="125">
        <v>3061.8</v>
      </c>
      <c r="H565" s="127">
        <f t="shared" si="16"/>
        <v>15.463636363636365</v>
      </c>
    </row>
    <row r="566" spans="1:8" ht="22.5" outlineLevel="6">
      <c r="A566" s="128">
        <f t="shared" si="17"/>
        <v>551</v>
      </c>
      <c r="B566" s="124" t="s">
        <v>485</v>
      </c>
      <c r="C566" s="123" t="s">
        <v>668</v>
      </c>
      <c r="D566" s="123" t="s">
        <v>486</v>
      </c>
      <c r="E566" s="123" t="s">
        <v>307</v>
      </c>
      <c r="F566" s="125">
        <v>19800</v>
      </c>
      <c r="G566" s="125">
        <v>3061.8</v>
      </c>
      <c r="H566" s="127">
        <f t="shared" si="16"/>
        <v>15.463636363636365</v>
      </c>
    </row>
    <row r="567" spans="1:8" ht="67.5" outlineLevel="2">
      <c r="A567" s="128">
        <f t="shared" si="17"/>
        <v>552</v>
      </c>
      <c r="B567" s="124" t="s">
        <v>654</v>
      </c>
      <c r="C567" s="123" t="s">
        <v>655</v>
      </c>
      <c r="D567" s="123"/>
      <c r="E567" s="123"/>
      <c r="F567" s="125">
        <v>14608</v>
      </c>
      <c r="G567" s="125">
        <v>14608</v>
      </c>
      <c r="H567" s="127">
        <f t="shared" si="16"/>
        <v>100</v>
      </c>
    </row>
    <row r="568" spans="1:8" ht="11.25" outlineLevel="3">
      <c r="A568" s="128">
        <f t="shared" si="17"/>
        <v>553</v>
      </c>
      <c r="B568" s="124" t="s">
        <v>467</v>
      </c>
      <c r="C568" s="123" t="s">
        <v>655</v>
      </c>
      <c r="D568" s="123"/>
      <c r="E568" s="123" t="s">
        <v>64</v>
      </c>
      <c r="F568" s="125">
        <v>14608</v>
      </c>
      <c r="G568" s="125">
        <v>14608</v>
      </c>
      <c r="H568" s="127">
        <f t="shared" si="16"/>
        <v>100</v>
      </c>
    </row>
    <row r="569" spans="1:8" ht="11.25" outlineLevel="4">
      <c r="A569" s="128">
        <f t="shared" si="17"/>
        <v>554</v>
      </c>
      <c r="B569" s="124" t="s">
        <v>65</v>
      </c>
      <c r="C569" s="123" t="s">
        <v>655</v>
      </c>
      <c r="D569" s="123"/>
      <c r="E569" s="123" t="s">
        <v>66</v>
      </c>
      <c r="F569" s="125">
        <v>14608</v>
      </c>
      <c r="G569" s="125">
        <v>14608</v>
      </c>
      <c r="H569" s="127">
        <f t="shared" si="16"/>
        <v>100</v>
      </c>
    </row>
    <row r="570" spans="1:8" ht="11.25" outlineLevel="5">
      <c r="A570" s="128">
        <f t="shared" si="17"/>
        <v>555</v>
      </c>
      <c r="B570" s="124" t="s">
        <v>531</v>
      </c>
      <c r="C570" s="123" t="s">
        <v>655</v>
      </c>
      <c r="D570" s="123" t="s">
        <v>532</v>
      </c>
      <c r="E570" s="123" t="s">
        <v>66</v>
      </c>
      <c r="F570" s="125">
        <v>14608</v>
      </c>
      <c r="G570" s="125">
        <v>14608</v>
      </c>
      <c r="H570" s="127">
        <f t="shared" si="16"/>
        <v>100</v>
      </c>
    </row>
    <row r="571" spans="1:8" ht="33.75" outlineLevel="6">
      <c r="A571" s="128">
        <f t="shared" si="17"/>
        <v>556</v>
      </c>
      <c r="B571" s="124" t="s">
        <v>555</v>
      </c>
      <c r="C571" s="123" t="s">
        <v>655</v>
      </c>
      <c r="D571" s="123" t="s">
        <v>556</v>
      </c>
      <c r="E571" s="123" t="s">
        <v>66</v>
      </c>
      <c r="F571" s="125">
        <v>14608</v>
      </c>
      <c r="G571" s="125">
        <v>14608</v>
      </c>
      <c r="H571" s="127">
        <f t="shared" si="16"/>
        <v>100</v>
      </c>
    </row>
    <row r="572" spans="1:8" ht="78.75" outlineLevel="2">
      <c r="A572" s="128">
        <f t="shared" si="17"/>
        <v>557</v>
      </c>
      <c r="B572" s="129" t="s">
        <v>669</v>
      </c>
      <c r="C572" s="123" t="s">
        <v>670</v>
      </c>
      <c r="D572" s="123"/>
      <c r="E572" s="123"/>
      <c r="F572" s="125">
        <v>425</v>
      </c>
      <c r="G572" s="125">
        <v>275</v>
      </c>
      <c r="H572" s="127">
        <f t="shared" si="16"/>
        <v>64.70588235294117</v>
      </c>
    </row>
    <row r="573" spans="1:8" ht="11.25" outlineLevel="3">
      <c r="A573" s="128">
        <f t="shared" si="17"/>
        <v>558</v>
      </c>
      <c r="B573" s="124" t="s">
        <v>467</v>
      </c>
      <c r="C573" s="123" t="s">
        <v>670</v>
      </c>
      <c r="D573" s="123"/>
      <c r="E573" s="123" t="s">
        <v>64</v>
      </c>
      <c r="F573" s="125">
        <v>425</v>
      </c>
      <c r="G573" s="125">
        <v>275</v>
      </c>
      <c r="H573" s="127">
        <f t="shared" si="16"/>
        <v>64.70588235294117</v>
      </c>
    </row>
    <row r="574" spans="1:8" ht="22.5" outlineLevel="4">
      <c r="A574" s="128">
        <f t="shared" si="17"/>
        <v>559</v>
      </c>
      <c r="B574" s="124" t="s">
        <v>306</v>
      </c>
      <c r="C574" s="123" t="s">
        <v>670</v>
      </c>
      <c r="D574" s="123"/>
      <c r="E574" s="123" t="s">
        <v>307</v>
      </c>
      <c r="F574" s="125">
        <v>425</v>
      </c>
      <c r="G574" s="125">
        <v>275</v>
      </c>
      <c r="H574" s="127">
        <f t="shared" si="16"/>
        <v>64.70588235294117</v>
      </c>
    </row>
    <row r="575" spans="1:8" ht="22.5" outlineLevel="5">
      <c r="A575" s="128">
        <f t="shared" si="17"/>
        <v>560</v>
      </c>
      <c r="B575" s="124" t="s">
        <v>483</v>
      </c>
      <c r="C575" s="123" t="s">
        <v>670</v>
      </c>
      <c r="D575" s="123" t="s">
        <v>484</v>
      </c>
      <c r="E575" s="123" t="s">
        <v>307</v>
      </c>
      <c r="F575" s="125">
        <v>425</v>
      </c>
      <c r="G575" s="125">
        <v>275</v>
      </c>
      <c r="H575" s="127">
        <f t="shared" si="16"/>
        <v>64.70588235294117</v>
      </c>
    </row>
    <row r="576" spans="1:8" ht="22.5" outlineLevel="6">
      <c r="A576" s="128">
        <f t="shared" si="17"/>
        <v>561</v>
      </c>
      <c r="B576" s="124" t="s">
        <v>485</v>
      </c>
      <c r="C576" s="123" t="s">
        <v>670</v>
      </c>
      <c r="D576" s="123" t="s">
        <v>486</v>
      </c>
      <c r="E576" s="123" t="s">
        <v>307</v>
      </c>
      <c r="F576" s="125">
        <v>425</v>
      </c>
      <c r="G576" s="125">
        <v>275</v>
      </c>
      <c r="H576" s="127">
        <f t="shared" si="16"/>
        <v>64.70588235294117</v>
      </c>
    </row>
    <row r="577" spans="1:8" ht="101.25" outlineLevel="2">
      <c r="A577" s="128">
        <f t="shared" si="17"/>
        <v>562</v>
      </c>
      <c r="B577" s="129" t="s">
        <v>671</v>
      </c>
      <c r="C577" s="123" t="s">
        <v>672</v>
      </c>
      <c r="D577" s="123"/>
      <c r="E577" s="123"/>
      <c r="F577" s="125">
        <v>573.9</v>
      </c>
      <c r="G577" s="125">
        <v>573.9</v>
      </c>
      <c r="H577" s="127">
        <f t="shared" si="16"/>
        <v>100</v>
      </c>
    </row>
    <row r="578" spans="1:8" ht="11.25" outlineLevel="3">
      <c r="A578" s="128">
        <f t="shared" si="17"/>
        <v>563</v>
      </c>
      <c r="B578" s="124" t="s">
        <v>468</v>
      </c>
      <c r="C578" s="123" t="s">
        <v>672</v>
      </c>
      <c r="D578" s="123"/>
      <c r="E578" s="123" t="s">
        <v>67</v>
      </c>
      <c r="F578" s="125">
        <v>573.9</v>
      </c>
      <c r="G578" s="125">
        <v>573.9</v>
      </c>
      <c r="H578" s="127">
        <f t="shared" si="16"/>
        <v>100</v>
      </c>
    </row>
    <row r="579" spans="1:8" ht="11.25" outlineLevel="4">
      <c r="A579" s="128">
        <f t="shared" si="17"/>
        <v>564</v>
      </c>
      <c r="B579" s="124" t="s">
        <v>103</v>
      </c>
      <c r="C579" s="123" t="s">
        <v>672</v>
      </c>
      <c r="D579" s="123"/>
      <c r="E579" s="123" t="s">
        <v>104</v>
      </c>
      <c r="F579" s="125">
        <v>573.9</v>
      </c>
      <c r="G579" s="125">
        <v>573.9</v>
      </c>
      <c r="H579" s="127">
        <f t="shared" si="16"/>
        <v>100</v>
      </c>
    </row>
    <row r="580" spans="1:8" ht="22.5" outlineLevel="5">
      <c r="A580" s="128">
        <f t="shared" si="17"/>
        <v>565</v>
      </c>
      <c r="B580" s="124" t="s">
        <v>483</v>
      </c>
      <c r="C580" s="123" t="s">
        <v>672</v>
      </c>
      <c r="D580" s="123" t="s">
        <v>484</v>
      </c>
      <c r="E580" s="123" t="s">
        <v>104</v>
      </c>
      <c r="F580" s="125">
        <v>573.9</v>
      </c>
      <c r="G580" s="125">
        <v>573.9</v>
      </c>
      <c r="H580" s="127">
        <f t="shared" si="16"/>
        <v>100</v>
      </c>
    </row>
    <row r="581" spans="1:8" ht="22.5" outlineLevel="6">
      <c r="A581" s="128">
        <f t="shared" si="17"/>
        <v>566</v>
      </c>
      <c r="B581" s="124" t="s">
        <v>485</v>
      </c>
      <c r="C581" s="123" t="s">
        <v>672</v>
      </c>
      <c r="D581" s="123" t="s">
        <v>486</v>
      </c>
      <c r="E581" s="123" t="s">
        <v>104</v>
      </c>
      <c r="F581" s="125">
        <v>573.9</v>
      </c>
      <c r="G581" s="125">
        <v>573.9</v>
      </c>
      <c r="H581" s="127">
        <f t="shared" si="16"/>
        <v>100</v>
      </c>
    </row>
    <row r="582" spans="1:8" ht="90" outlineLevel="2">
      <c r="A582" s="128">
        <f t="shared" si="17"/>
        <v>567</v>
      </c>
      <c r="B582" s="129" t="s">
        <v>673</v>
      </c>
      <c r="C582" s="123" t="s">
        <v>674</v>
      </c>
      <c r="D582" s="123"/>
      <c r="E582" s="123"/>
      <c r="F582" s="125">
        <v>444.4</v>
      </c>
      <c r="G582" s="125">
        <v>444.4</v>
      </c>
      <c r="H582" s="127">
        <f t="shared" si="16"/>
        <v>100</v>
      </c>
    </row>
    <row r="583" spans="1:8" ht="11.25" outlineLevel="3">
      <c r="A583" s="128">
        <f t="shared" si="17"/>
        <v>568</v>
      </c>
      <c r="B583" s="124" t="s">
        <v>468</v>
      </c>
      <c r="C583" s="123" t="s">
        <v>674</v>
      </c>
      <c r="D583" s="123"/>
      <c r="E583" s="123" t="s">
        <v>67</v>
      </c>
      <c r="F583" s="125">
        <v>444.4</v>
      </c>
      <c r="G583" s="125">
        <v>444.4</v>
      </c>
      <c r="H583" s="127">
        <f t="shared" si="16"/>
        <v>100</v>
      </c>
    </row>
    <row r="584" spans="1:8" ht="11.25" outlineLevel="4">
      <c r="A584" s="128">
        <f t="shared" si="17"/>
        <v>569</v>
      </c>
      <c r="B584" s="124" t="s">
        <v>103</v>
      </c>
      <c r="C584" s="123" t="s">
        <v>674</v>
      </c>
      <c r="D584" s="123"/>
      <c r="E584" s="123" t="s">
        <v>104</v>
      </c>
      <c r="F584" s="125">
        <v>444.4</v>
      </c>
      <c r="G584" s="125">
        <v>444.4</v>
      </c>
      <c r="H584" s="127">
        <f t="shared" si="16"/>
        <v>100</v>
      </c>
    </row>
    <row r="585" spans="1:8" ht="22.5" outlineLevel="5">
      <c r="A585" s="128">
        <f t="shared" si="17"/>
        <v>570</v>
      </c>
      <c r="B585" s="124" t="s">
        <v>483</v>
      </c>
      <c r="C585" s="123" t="s">
        <v>674</v>
      </c>
      <c r="D585" s="123" t="s">
        <v>484</v>
      </c>
      <c r="E585" s="123" t="s">
        <v>104</v>
      </c>
      <c r="F585" s="125">
        <v>444.4</v>
      </c>
      <c r="G585" s="125">
        <v>444.4</v>
      </c>
      <c r="H585" s="127">
        <f t="shared" si="16"/>
        <v>100</v>
      </c>
    </row>
    <row r="586" spans="1:8" ht="22.5" outlineLevel="6">
      <c r="A586" s="128">
        <f t="shared" si="17"/>
        <v>571</v>
      </c>
      <c r="B586" s="124" t="s">
        <v>485</v>
      </c>
      <c r="C586" s="123" t="s">
        <v>674</v>
      </c>
      <c r="D586" s="123" t="s">
        <v>486</v>
      </c>
      <c r="E586" s="123" t="s">
        <v>104</v>
      </c>
      <c r="F586" s="125">
        <v>444.4</v>
      </c>
      <c r="G586" s="125">
        <v>444.4</v>
      </c>
      <c r="H586" s="127">
        <f t="shared" si="16"/>
        <v>100</v>
      </c>
    </row>
    <row r="587" spans="1:8" ht="90" outlineLevel="2">
      <c r="A587" s="128">
        <f t="shared" si="17"/>
        <v>572</v>
      </c>
      <c r="B587" s="129" t="s">
        <v>675</v>
      </c>
      <c r="C587" s="123" t="s">
        <v>676</v>
      </c>
      <c r="D587" s="123"/>
      <c r="E587" s="123"/>
      <c r="F587" s="125">
        <v>66.8</v>
      </c>
      <c r="G587" s="125">
        <v>66.8</v>
      </c>
      <c r="H587" s="127">
        <f t="shared" si="16"/>
        <v>100</v>
      </c>
    </row>
    <row r="588" spans="1:8" ht="11.25" outlineLevel="3">
      <c r="A588" s="128">
        <f t="shared" si="17"/>
        <v>573</v>
      </c>
      <c r="B588" s="124" t="s">
        <v>468</v>
      </c>
      <c r="C588" s="123" t="s">
        <v>676</v>
      </c>
      <c r="D588" s="123"/>
      <c r="E588" s="123" t="s">
        <v>67</v>
      </c>
      <c r="F588" s="125">
        <v>66.8</v>
      </c>
      <c r="G588" s="125">
        <v>66.8</v>
      </c>
      <c r="H588" s="127">
        <f t="shared" si="16"/>
        <v>100</v>
      </c>
    </row>
    <row r="589" spans="1:8" ht="11.25" outlineLevel="4">
      <c r="A589" s="128">
        <f t="shared" si="17"/>
        <v>574</v>
      </c>
      <c r="B589" s="124" t="s">
        <v>103</v>
      </c>
      <c r="C589" s="123" t="s">
        <v>676</v>
      </c>
      <c r="D589" s="123"/>
      <c r="E589" s="123" t="s">
        <v>104</v>
      </c>
      <c r="F589" s="125">
        <v>66.8</v>
      </c>
      <c r="G589" s="125">
        <v>66.8</v>
      </c>
      <c r="H589" s="127">
        <f t="shared" si="16"/>
        <v>100</v>
      </c>
    </row>
    <row r="590" spans="1:8" ht="22.5" outlineLevel="5">
      <c r="A590" s="128">
        <f t="shared" si="17"/>
        <v>575</v>
      </c>
      <c r="B590" s="124" t="s">
        <v>483</v>
      </c>
      <c r="C590" s="123" t="s">
        <v>676</v>
      </c>
      <c r="D590" s="123" t="s">
        <v>484</v>
      </c>
      <c r="E590" s="123" t="s">
        <v>104</v>
      </c>
      <c r="F590" s="125">
        <v>66.8</v>
      </c>
      <c r="G590" s="125">
        <v>66.8</v>
      </c>
      <c r="H590" s="127">
        <f t="shared" si="16"/>
        <v>100</v>
      </c>
    </row>
    <row r="591" spans="1:8" ht="22.5" outlineLevel="6">
      <c r="A591" s="128">
        <f t="shared" si="17"/>
        <v>576</v>
      </c>
      <c r="B591" s="124" t="s">
        <v>485</v>
      </c>
      <c r="C591" s="123" t="s">
        <v>676</v>
      </c>
      <c r="D591" s="123" t="s">
        <v>486</v>
      </c>
      <c r="E591" s="123" t="s">
        <v>104</v>
      </c>
      <c r="F591" s="125">
        <v>66.8</v>
      </c>
      <c r="G591" s="125">
        <v>66.8</v>
      </c>
      <c r="H591" s="127">
        <f t="shared" si="16"/>
        <v>100</v>
      </c>
    </row>
    <row r="592" spans="1:8" ht="67.5" outlineLevel="2">
      <c r="A592" s="128">
        <f t="shared" si="17"/>
        <v>577</v>
      </c>
      <c r="B592" s="129" t="s">
        <v>656</v>
      </c>
      <c r="C592" s="123" t="s">
        <v>657</v>
      </c>
      <c r="D592" s="123"/>
      <c r="E592" s="123"/>
      <c r="F592" s="125">
        <v>9.5</v>
      </c>
      <c r="G592" s="125">
        <v>0</v>
      </c>
      <c r="H592" s="127">
        <f t="shared" si="16"/>
        <v>0</v>
      </c>
    </row>
    <row r="593" spans="1:8" ht="11.25" outlineLevel="3">
      <c r="A593" s="128">
        <f t="shared" si="17"/>
        <v>578</v>
      </c>
      <c r="B593" s="124" t="s">
        <v>467</v>
      </c>
      <c r="C593" s="123" t="s">
        <v>657</v>
      </c>
      <c r="D593" s="123"/>
      <c r="E593" s="123" t="s">
        <v>64</v>
      </c>
      <c r="F593" s="125">
        <v>9.5</v>
      </c>
      <c r="G593" s="125">
        <v>0</v>
      </c>
      <c r="H593" s="127">
        <f aca="true" t="shared" si="18" ref="H593:H656">G593/F593*100</f>
        <v>0</v>
      </c>
    </row>
    <row r="594" spans="1:8" ht="11.25" outlineLevel="4">
      <c r="A594" s="128">
        <f aca="true" t="shared" si="19" ref="A594:A657">A593+1</f>
        <v>579</v>
      </c>
      <c r="B594" s="124" t="s">
        <v>65</v>
      </c>
      <c r="C594" s="123" t="s">
        <v>657</v>
      </c>
      <c r="D594" s="123"/>
      <c r="E594" s="123" t="s">
        <v>66</v>
      </c>
      <c r="F594" s="125">
        <v>9.5</v>
      </c>
      <c r="G594" s="125">
        <v>0</v>
      </c>
      <c r="H594" s="127">
        <f t="shared" si="18"/>
        <v>0</v>
      </c>
    </row>
    <row r="595" spans="1:8" ht="22.5" outlineLevel="5">
      <c r="A595" s="128">
        <f t="shared" si="19"/>
        <v>580</v>
      </c>
      <c r="B595" s="124" t="s">
        <v>483</v>
      </c>
      <c r="C595" s="123" t="s">
        <v>657</v>
      </c>
      <c r="D595" s="123" t="s">
        <v>484</v>
      </c>
      <c r="E595" s="123" t="s">
        <v>66</v>
      </c>
      <c r="F595" s="125">
        <v>9.5</v>
      </c>
      <c r="G595" s="125">
        <v>0</v>
      </c>
      <c r="H595" s="127">
        <f t="shared" si="18"/>
        <v>0</v>
      </c>
    </row>
    <row r="596" spans="1:8" ht="22.5" outlineLevel="6">
      <c r="A596" s="128">
        <f t="shared" si="19"/>
        <v>581</v>
      </c>
      <c r="B596" s="124" t="s">
        <v>485</v>
      </c>
      <c r="C596" s="123" t="s">
        <v>657</v>
      </c>
      <c r="D596" s="123" t="s">
        <v>486</v>
      </c>
      <c r="E596" s="123" t="s">
        <v>66</v>
      </c>
      <c r="F596" s="125">
        <v>9.5</v>
      </c>
      <c r="G596" s="125">
        <v>0</v>
      </c>
      <c r="H596" s="127">
        <f t="shared" si="18"/>
        <v>0</v>
      </c>
    </row>
    <row r="597" spans="1:8" ht="56.25" outlineLevel="2">
      <c r="A597" s="128">
        <f t="shared" si="19"/>
        <v>582</v>
      </c>
      <c r="B597" s="124" t="s">
        <v>658</v>
      </c>
      <c r="C597" s="123" t="s">
        <v>659</v>
      </c>
      <c r="D597" s="123"/>
      <c r="E597" s="123"/>
      <c r="F597" s="125">
        <v>135.9</v>
      </c>
      <c r="G597" s="125">
        <v>135.9</v>
      </c>
      <c r="H597" s="127">
        <f t="shared" si="18"/>
        <v>100</v>
      </c>
    </row>
    <row r="598" spans="1:8" ht="11.25" outlineLevel="3">
      <c r="A598" s="128">
        <f t="shared" si="19"/>
        <v>583</v>
      </c>
      <c r="B598" s="124" t="s">
        <v>467</v>
      </c>
      <c r="C598" s="123" t="s">
        <v>659</v>
      </c>
      <c r="D598" s="123"/>
      <c r="E598" s="123" t="s">
        <v>64</v>
      </c>
      <c r="F598" s="125">
        <v>135.9</v>
      </c>
      <c r="G598" s="125">
        <v>135.9</v>
      </c>
      <c r="H598" s="127">
        <f t="shared" si="18"/>
        <v>100</v>
      </c>
    </row>
    <row r="599" spans="1:8" ht="11.25" outlineLevel="4">
      <c r="A599" s="128">
        <f t="shared" si="19"/>
        <v>584</v>
      </c>
      <c r="B599" s="124" t="s">
        <v>65</v>
      </c>
      <c r="C599" s="123" t="s">
        <v>659</v>
      </c>
      <c r="D599" s="123"/>
      <c r="E599" s="123" t="s">
        <v>66</v>
      </c>
      <c r="F599" s="125">
        <v>135.9</v>
      </c>
      <c r="G599" s="125">
        <v>135.9</v>
      </c>
      <c r="H599" s="127">
        <f t="shared" si="18"/>
        <v>100</v>
      </c>
    </row>
    <row r="600" spans="1:8" ht="22.5" outlineLevel="5">
      <c r="A600" s="128">
        <f t="shared" si="19"/>
        <v>585</v>
      </c>
      <c r="B600" s="124" t="s">
        <v>483</v>
      </c>
      <c r="C600" s="123" t="s">
        <v>659</v>
      </c>
      <c r="D600" s="123" t="s">
        <v>484</v>
      </c>
      <c r="E600" s="123" t="s">
        <v>66</v>
      </c>
      <c r="F600" s="125">
        <v>135.9</v>
      </c>
      <c r="G600" s="125">
        <v>135.9</v>
      </c>
      <c r="H600" s="127">
        <f t="shared" si="18"/>
        <v>100</v>
      </c>
    </row>
    <row r="601" spans="1:8" ht="22.5" outlineLevel="6">
      <c r="A601" s="128">
        <f t="shared" si="19"/>
        <v>586</v>
      </c>
      <c r="B601" s="124" t="s">
        <v>485</v>
      </c>
      <c r="C601" s="123" t="s">
        <v>659</v>
      </c>
      <c r="D601" s="123" t="s">
        <v>486</v>
      </c>
      <c r="E601" s="123" t="s">
        <v>66</v>
      </c>
      <c r="F601" s="125">
        <v>135.9</v>
      </c>
      <c r="G601" s="125">
        <v>135.9</v>
      </c>
      <c r="H601" s="127">
        <f t="shared" si="18"/>
        <v>100</v>
      </c>
    </row>
    <row r="602" spans="1:8" ht="42.75">
      <c r="A602" s="165">
        <f t="shared" si="19"/>
        <v>587</v>
      </c>
      <c r="B602" s="164" t="s">
        <v>499</v>
      </c>
      <c r="C602" s="135" t="s">
        <v>500</v>
      </c>
      <c r="D602" s="135"/>
      <c r="E602" s="135"/>
      <c r="F602" s="136">
        <v>535.5</v>
      </c>
      <c r="G602" s="136">
        <v>340.2</v>
      </c>
      <c r="H602" s="138">
        <f t="shared" si="18"/>
        <v>63.52941176470588</v>
      </c>
    </row>
    <row r="603" spans="1:8" ht="33.75" outlineLevel="1">
      <c r="A603" s="128">
        <f t="shared" si="19"/>
        <v>588</v>
      </c>
      <c r="B603" s="124" t="s">
        <v>501</v>
      </c>
      <c r="C603" s="123" t="s">
        <v>502</v>
      </c>
      <c r="D603" s="123"/>
      <c r="E603" s="123"/>
      <c r="F603" s="125">
        <v>525.5</v>
      </c>
      <c r="G603" s="125">
        <v>330.2</v>
      </c>
      <c r="H603" s="127">
        <f t="shared" si="18"/>
        <v>62.83539486203615</v>
      </c>
    </row>
    <row r="604" spans="1:8" ht="78.75" outlineLevel="2">
      <c r="A604" s="128">
        <f t="shared" si="19"/>
        <v>589</v>
      </c>
      <c r="B604" s="129" t="s">
        <v>503</v>
      </c>
      <c r="C604" s="123" t="s">
        <v>504</v>
      </c>
      <c r="D604" s="123"/>
      <c r="E604" s="123"/>
      <c r="F604" s="125">
        <v>1</v>
      </c>
      <c r="G604" s="125">
        <v>0</v>
      </c>
      <c r="H604" s="127">
        <f t="shared" si="18"/>
        <v>0</v>
      </c>
    </row>
    <row r="605" spans="1:8" ht="11.25" outlineLevel="3">
      <c r="A605" s="128">
        <f t="shared" si="19"/>
        <v>590</v>
      </c>
      <c r="B605" s="124" t="s">
        <v>463</v>
      </c>
      <c r="C605" s="123" t="s">
        <v>504</v>
      </c>
      <c r="D605" s="123"/>
      <c r="E605" s="123" t="s">
        <v>302</v>
      </c>
      <c r="F605" s="125">
        <v>1</v>
      </c>
      <c r="G605" s="125">
        <v>0</v>
      </c>
      <c r="H605" s="127">
        <f t="shared" si="18"/>
        <v>0</v>
      </c>
    </row>
    <row r="606" spans="1:8" ht="45" outlineLevel="4">
      <c r="A606" s="128">
        <f t="shared" si="19"/>
        <v>591</v>
      </c>
      <c r="B606" s="124" t="s">
        <v>464</v>
      </c>
      <c r="C606" s="123" t="s">
        <v>504</v>
      </c>
      <c r="D606" s="123"/>
      <c r="E606" s="123" t="s">
        <v>82</v>
      </c>
      <c r="F606" s="125">
        <v>1</v>
      </c>
      <c r="G606" s="125">
        <v>0</v>
      </c>
      <c r="H606" s="127">
        <f t="shared" si="18"/>
        <v>0</v>
      </c>
    </row>
    <row r="607" spans="1:8" ht="22.5" outlineLevel="5">
      <c r="A607" s="128">
        <f t="shared" si="19"/>
        <v>592</v>
      </c>
      <c r="B607" s="124" t="s">
        <v>483</v>
      </c>
      <c r="C607" s="123" t="s">
        <v>504</v>
      </c>
      <c r="D607" s="123" t="s">
        <v>484</v>
      </c>
      <c r="E607" s="123" t="s">
        <v>82</v>
      </c>
      <c r="F607" s="125">
        <v>1</v>
      </c>
      <c r="G607" s="125">
        <v>0</v>
      </c>
      <c r="H607" s="127">
        <f t="shared" si="18"/>
        <v>0</v>
      </c>
    </row>
    <row r="608" spans="1:8" ht="22.5" outlineLevel="6">
      <c r="A608" s="128">
        <f t="shared" si="19"/>
        <v>593</v>
      </c>
      <c r="B608" s="124" t="s">
        <v>485</v>
      </c>
      <c r="C608" s="123" t="s">
        <v>504</v>
      </c>
      <c r="D608" s="123" t="s">
        <v>486</v>
      </c>
      <c r="E608" s="123" t="s">
        <v>82</v>
      </c>
      <c r="F608" s="125">
        <v>1</v>
      </c>
      <c r="G608" s="125">
        <v>0</v>
      </c>
      <c r="H608" s="127">
        <f t="shared" si="18"/>
        <v>0</v>
      </c>
    </row>
    <row r="609" spans="1:8" ht="90" outlineLevel="2">
      <c r="A609" s="128">
        <f t="shared" si="19"/>
        <v>594</v>
      </c>
      <c r="B609" s="129" t="s">
        <v>572</v>
      </c>
      <c r="C609" s="123" t="s">
        <v>573</v>
      </c>
      <c r="D609" s="123"/>
      <c r="E609" s="123"/>
      <c r="F609" s="125">
        <v>49</v>
      </c>
      <c r="G609" s="125">
        <v>49</v>
      </c>
      <c r="H609" s="127">
        <f t="shared" si="18"/>
        <v>100</v>
      </c>
    </row>
    <row r="610" spans="1:8" ht="11.25" outlineLevel="3">
      <c r="A610" s="128">
        <f t="shared" si="19"/>
        <v>595</v>
      </c>
      <c r="B610" s="124" t="s">
        <v>466</v>
      </c>
      <c r="C610" s="123" t="s">
        <v>573</v>
      </c>
      <c r="D610" s="123"/>
      <c r="E610" s="123" t="s">
        <v>256</v>
      </c>
      <c r="F610" s="125">
        <v>49</v>
      </c>
      <c r="G610" s="125">
        <v>49</v>
      </c>
      <c r="H610" s="127">
        <f t="shared" si="18"/>
        <v>100</v>
      </c>
    </row>
    <row r="611" spans="1:8" ht="11.25" outlineLevel="4">
      <c r="A611" s="128">
        <f t="shared" si="19"/>
        <v>596</v>
      </c>
      <c r="B611" s="124" t="s">
        <v>62</v>
      </c>
      <c r="C611" s="123" t="s">
        <v>573</v>
      </c>
      <c r="D611" s="123"/>
      <c r="E611" s="123" t="s">
        <v>63</v>
      </c>
      <c r="F611" s="125">
        <v>49</v>
      </c>
      <c r="G611" s="125">
        <v>49</v>
      </c>
      <c r="H611" s="127">
        <f t="shared" si="18"/>
        <v>100</v>
      </c>
    </row>
    <row r="612" spans="1:8" ht="22.5" outlineLevel="5">
      <c r="A612" s="128">
        <f t="shared" si="19"/>
        <v>597</v>
      </c>
      <c r="B612" s="124" t="s">
        <v>483</v>
      </c>
      <c r="C612" s="123" t="s">
        <v>573</v>
      </c>
      <c r="D612" s="123" t="s">
        <v>484</v>
      </c>
      <c r="E612" s="123" t="s">
        <v>63</v>
      </c>
      <c r="F612" s="125">
        <v>49</v>
      </c>
      <c r="G612" s="125">
        <v>49</v>
      </c>
      <c r="H612" s="127">
        <f t="shared" si="18"/>
        <v>100</v>
      </c>
    </row>
    <row r="613" spans="1:8" ht="22.5" outlineLevel="6">
      <c r="A613" s="128">
        <f t="shared" si="19"/>
        <v>598</v>
      </c>
      <c r="B613" s="124" t="s">
        <v>485</v>
      </c>
      <c r="C613" s="123" t="s">
        <v>573</v>
      </c>
      <c r="D613" s="123" t="s">
        <v>486</v>
      </c>
      <c r="E613" s="123" t="s">
        <v>63</v>
      </c>
      <c r="F613" s="125">
        <v>49</v>
      </c>
      <c r="G613" s="125">
        <v>49</v>
      </c>
      <c r="H613" s="127">
        <f t="shared" si="18"/>
        <v>100</v>
      </c>
    </row>
    <row r="614" spans="1:8" ht="101.25" outlineLevel="2">
      <c r="A614" s="128">
        <f t="shared" si="19"/>
        <v>599</v>
      </c>
      <c r="B614" s="129" t="s">
        <v>563</v>
      </c>
      <c r="C614" s="123" t="s">
        <v>564</v>
      </c>
      <c r="D614" s="123"/>
      <c r="E614" s="123"/>
      <c r="F614" s="125">
        <v>25.5</v>
      </c>
      <c r="G614" s="125">
        <v>12.8</v>
      </c>
      <c r="H614" s="127">
        <f t="shared" si="18"/>
        <v>50.19607843137255</v>
      </c>
    </row>
    <row r="615" spans="1:8" ht="11.25" outlineLevel="3">
      <c r="A615" s="128">
        <f t="shared" si="19"/>
        <v>600</v>
      </c>
      <c r="B615" s="124" t="s">
        <v>466</v>
      </c>
      <c r="C615" s="123" t="s">
        <v>564</v>
      </c>
      <c r="D615" s="123"/>
      <c r="E615" s="123" t="s">
        <v>256</v>
      </c>
      <c r="F615" s="125">
        <v>25.5</v>
      </c>
      <c r="G615" s="125">
        <v>12.8</v>
      </c>
      <c r="H615" s="127">
        <f t="shared" si="18"/>
        <v>50.19607843137255</v>
      </c>
    </row>
    <row r="616" spans="1:8" ht="11.25" outlineLevel="4">
      <c r="A616" s="128">
        <f t="shared" si="19"/>
        <v>601</v>
      </c>
      <c r="B616" s="124" t="s">
        <v>347</v>
      </c>
      <c r="C616" s="123" t="s">
        <v>564</v>
      </c>
      <c r="D616" s="123"/>
      <c r="E616" s="123" t="s">
        <v>303</v>
      </c>
      <c r="F616" s="125">
        <v>25.5</v>
      </c>
      <c r="G616" s="125">
        <v>12.8</v>
      </c>
      <c r="H616" s="127">
        <f t="shared" si="18"/>
        <v>50.19607843137255</v>
      </c>
    </row>
    <row r="617" spans="1:8" ht="22.5" outlineLevel="5">
      <c r="A617" s="128">
        <f t="shared" si="19"/>
        <v>602</v>
      </c>
      <c r="B617" s="124" t="s">
        <v>483</v>
      </c>
      <c r="C617" s="123" t="s">
        <v>564</v>
      </c>
      <c r="D617" s="123" t="s">
        <v>484</v>
      </c>
      <c r="E617" s="123" t="s">
        <v>303</v>
      </c>
      <c r="F617" s="125">
        <v>25.5</v>
      </c>
      <c r="G617" s="125">
        <v>12.8</v>
      </c>
      <c r="H617" s="127">
        <f t="shared" si="18"/>
        <v>50.19607843137255</v>
      </c>
    </row>
    <row r="618" spans="1:8" ht="22.5" outlineLevel="6">
      <c r="A618" s="128">
        <f t="shared" si="19"/>
        <v>603</v>
      </c>
      <c r="B618" s="124" t="s">
        <v>485</v>
      </c>
      <c r="C618" s="123" t="s">
        <v>564</v>
      </c>
      <c r="D618" s="123" t="s">
        <v>486</v>
      </c>
      <c r="E618" s="123" t="s">
        <v>303</v>
      </c>
      <c r="F618" s="125">
        <v>25.5</v>
      </c>
      <c r="G618" s="125">
        <v>12.8</v>
      </c>
      <c r="H618" s="127">
        <f t="shared" si="18"/>
        <v>50.19607843137255</v>
      </c>
    </row>
    <row r="619" spans="1:8" ht="90" outlineLevel="2">
      <c r="A619" s="128">
        <f t="shared" si="19"/>
        <v>604</v>
      </c>
      <c r="B619" s="129" t="s">
        <v>565</v>
      </c>
      <c r="C619" s="123" t="s">
        <v>566</v>
      </c>
      <c r="D619" s="123"/>
      <c r="E619" s="123"/>
      <c r="F619" s="125">
        <v>450</v>
      </c>
      <c r="G619" s="125">
        <v>268.5</v>
      </c>
      <c r="H619" s="127">
        <f t="shared" si="18"/>
        <v>59.66666666666667</v>
      </c>
    </row>
    <row r="620" spans="1:8" ht="11.25" outlineLevel="3">
      <c r="A620" s="128">
        <f t="shared" si="19"/>
        <v>605</v>
      </c>
      <c r="B620" s="124" t="s">
        <v>466</v>
      </c>
      <c r="C620" s="123" t="s">
        <v>566</v>
      </c>
      <c r="D620" s="123"/>
      <c r="E620" s="123" t="s">
        <v>256</v>
      </c>
      <c r="F620" s="125">
        <v>450</v>
      </c>
      <c r="G620" s="125">
        <v>268.5</v>
      </c>
      <c r="H620" s="127">
        <f t="shared" si="18"/>
        <v>59.66666666666667</v>
      </c>
    </row>
    <row r="621" spans="1:8" ht="11.25" outlineLevel="4">
      <c r="A621" s="128">
        <f t="shared" si="19"/>
        <v>606</v>
      </c>
      <c r="B621" s="124" t="s">
        <v>347</v>
      </c>
      <c r="C621" s="123" t="s">
        <v>566</v>
      </c>
      <c r="D621" s="123"/>
      <c r="E621" s="123" t="s">
        <v>303</v>
      </c>
      <c r="F621" s="125">
        <v>450</v>
      </c>
      <c r="G621" s="125">
        <v>268.5</v>
      </c>
      <c r="H621" s="127">
        <f t="shared" si="18"/>
        <v>59.66666666666667</v>
      </c>
    </row>
    <row r="622" spans="1:8" ht="22.5" outlineLevel="5">
      <c r="A622" s="128">
        <f t="shared" si="19"/>
        <v>607</v>
      </c>
      <c r="B622" s="124" t="s">
        <v>483</v>
      </c>
      <c r="C622" s="123" t="s">
        <v>566</v>
      </c>
      <c r="D622" s="123" t="s">
        <v>484</v>
      </c>
      <c r="E622" s="123" t="s">
        <v>303</v>
      </c>
      <c r="F622" s="125">
        <v>450</v>
      </c>
      <c r="G622" s="125">
        <v>268.5</v>
      </c>
      <c r="H622" s="127">
        <f t="shared" si="18"/>
        <v>59.66666666666667</v>
      </c>
    </row>
    <row r="623" spans="1:8" ht="22.5" outlineLevel="6">
      <c r="A623" s="128">
        <f t="shared" si="19"/>
        <v>608</v>
      </c>
      <c r="B623" s="124" t="s">
        <v>485</v>
      </c>
      <c r="C623" s="123" t="s">
        <v>566</v>
      </c>
      <c r="D623" s="123" t="s">
        <v>486</v>
      </c>
      <c r="E623" s="123" t="s">
        <v>303</v>
      </c>
      <c r="F623" s="125">
        <v>450</v>
      </c>
      <c r="G623" s="125">
        <v>268.5</v>
      </c>
      <c r="H623" s="127">
        <f t="shared" si="18"/>
        <v>59.66666666666667</v>
      </c>
    </row>
    <row r="624" spans="1:8" ht="33.75" outlineLevel="1">
      <c r="A624" s="128">
        <f t="shared" si="19"/>
        <v>609</v>
      </c>
      <c r="B624" s="124" t="s">
        <v>505</v>
      </c>
      <c r="C624" s="123" t="s">
        <v>506</v>
      </c>
      <c r="D624" s="123"/>
      <c r="E624" s="123"/>
      <c r="F624" s="125">
        <v>10</v>
      </c>
      <c r="G624" s="125">
        <v>10</v>
      </c>
      <c r="H624" s="127">
        <f t="shared" si="18"/>
        <v>100</v>
      </c>
    </row>
    <row r="625" spans="1:8" ht="78.75" outlineLevel="2">
      <c r="A625" s="128">
        <f t="shared" si="19"/>
        <v>610</v>
      </c>
      <c r="B625" s="129" t="s">
        <v>507</v>
      </c>
      <c r="C625" s="123" t="s">
        <v>508</v>
      </c>
      <c r="D625" s="123"/>
      <c r="E625" s="123"/>
      <c r="F625" s="125">
        <v>10</v>
      </c>
      <c r="G625" s="125">
        <v>10</v>
      </c>
      <c r="H625" s="127">
        <f t="shared" si="18"/>
        <v>100</v>
      </c>
    </row>
    <row r="626" spans="1:8" ht="11.25" outlineLevel="3">
      <c r="A626" s="128">
        <f t="shared" si="19"/>
        <v>611</v>
      </c>
      <c r="B626" s="124" t="s">
        <v>463</v>
      </c>
      <c r="C626" s="123" t="s">
        <v>508</v>
      </c>
      <c r="D626" s="123"/>
      <c r="E626" s="123" t="s">
        <v>302</v>
      </c>
      <c r="F626" s="125">
        <v>10</v>
      </c>
      <c r="G626" s="125">
        <v>10</v>
      </c>
      <c r="H626" s="127">
        <f t="shared" si="18"/>
        <v>100</v>
      </c>
    </row>
    <row r="627" spans="1:8" ht="45" outlineLevel="4">
      <c r="A627" s="128">
        <f t="shared" si="19"/>
        <v>612</v>
      </c>
      <c r="B627" s="124" t="s">
        <v>464</v>
      </c>
      <c r="C627" s="123" t="s">
        <v>508</v>
      </c>
      <c r="D627" s="123"/>
      <c r="E627" s="123" t="s">
        <v>82</v>
      </c>
      <c r="F627" s="125">
        <v>10</v>
      </c>
      <c r="G627" s="125">
        <v>10</v>
      </c>
      <c r="H627" s="127">
        <f t="shared" si="18"/>
        <v>100</v>
      </c>
    </row>
    <row r="628" spans="1:8" ht="22.5" outlineLevel="5">
      <c r="A628" s="128">
        <f t="shared" si="19"/>
        <v>613</v>
      </c>
      <c r="B628" s="124" t="s">
        <v>483</v>
      </c>
      <c r="C628" s="123" t="s">
        <v>508</v>
      </c>
      <c r="D628" s="123" t="s">
        <v>484</v>
      </c>
      <c r="E628" s="123" t="s">
        <v>82</v>
      </c>
      <c r="F628" s="125">
        <v>10</v>
      </c>
      <c r="G628" s="125">
        <v>10</v>
      </c>
      <c r="H628" s="127">
        <f t="shared" si="18"/>
        <v>100</v>
      </c>
    </row>
    <row r="629" spans="1:8" ht="22.5" outlineLevel="6">
      <c r="A629" s="128">
        <f t="shared" si="19"/>
        <v>614</v>
      </c>
      <c r="B629" s="124" t="s">
        <v>485</v>
      </c>
      <c r="C629" s="123" t="s">
        <v>508</v>
      </c>
      <c r="D629" s="123" t="s">
        <v>486</v>
      </c>
      <c r="E629" s="123" t="s">
        <v>82</v>
      </c>
      <c r="F629" s="125">
        <v>10</v>
      </c>
      <c r="G629" s="125">
        <v>10</v>
      </c>
      <c r="H629" s="127">
        <f t="shared" si="18"/>
        <v>100</v>
      </c>
    </row>
    <row r="630" spans="1:8" ht="21.75">
      <c r="A630" s="165">
        <f t="shared" si="19"/>
        <v>615</v>
      </c>
      <c r="B630" s="164" t="s">
        <v>574</v>
      </c>
      <c r="C630" s="135" t="s">
        <v>575</v>
      </c>
      <c r="D630" s="135"/>
      <c r="E630" s="135"/>
      <c r="F630" s="136">
        <v>1749</v>
      </c>
      <c r="G630" s="136">
        <v>1008.1</v>
      </c>
      <c r="H630" s="138">
        <f t="shared" si="18"/>
        <v>57.63865065751859</v>
      </c>
    </row>
    <row r="631" spans="1:8" ht="11.25" outlineLevel="1">
      <c r="A631" s="128">
        <f t="shared" si="19"/>
        <v>616</v>
      </c>
      <c r="B631" s="124" t="s">
        <v>511</v>
      </c>
      <c r="C631" s="123" t="s">
        <v>576</v>
      </c>
      <c r="D631" s="123"/>
      <c r="E631" s="123"/>
      <c r="F631" s="125">
        <v>1749</v>
      </c>
      <c r="G631" s="125">
        <v>1008.1</v>
      </c>
      <c r="H631" s="127">
        <f t="shared" si="18"/>
        <v>57.63865065751859</v>
      </c>
    </row>
    <row r="632" spans="1:8" ht="56.25" outlineLevel="2">
      <c r="A632" s="128">
        <f t="shared" si="19"/>
        <v>617</v>
      </c>
      <c r="B632" s="124" t="s">
        <v>577</v>
      </c>
      <c r="C632" s="123" t="s">
        <v>578</v>
      </c>
      <c r="D632" s="123"/>
      <c r="E632" s="123"/>
      <c r="F632" s="125">
        <v>914</v>
      </c>
      <c r="G632" s="125">
        <v>813.7</v>
      </c>
      <c r="H632" s="127">
        <f t="shared" si="18"/>
        <v>89.02625820568927</v>
      </c>
    </row>
    <row r="633" spans="1:8" ht="11.25" outlineLevel="3">
      <c r="A633" s="128">
        <f t="shared" si="19"/>
        <v>618</v>
      </c>
      <c r="B633" s="124" t="s">
        <v>466</v>
      </c>
      <c r="C633" s="123" t="s">
        <v>578</v>
      </c>
      <c r="D633" s="123"/>
      <c r="E633" s="123" t="s">
        <v>256</v>
      </c>
      <c r="F633" s="125">
        <v>914</v>
      </c>
      <c r="G633" s="125">
        <v>813.7</v>
      </c>
      <c r="H633" s="127">
        <f t="shared" si="18"/>
        <v>89.02625820568927</v>
      </c>
    </row>
    <row r="634" spans="1:8" ht="11.25" outlineLevel="4">
      <c r="A634" s="128">
        <f t="shared" si="19"/>
        <v>619</v>
      </c>
      <c r="B634" s="124" t="s">
        <v>62</v>
      </c>
      <c r="C634" s="123" t="s">
        <v>578</v>
      </c>
      <c r="D634" s="123"/>
      <c r="E634" s="123" t="s">
        <v>63</v>
      </c>
      <c r="F634" s="125">
        <v>914</v>
      </c>
      <c r="G634" s="125">
        <v>813.7</v>
      </c>
      <c r="H634" s="127">
        <f t="shared" si="18"/>
        <v>89.02625820568927</v>
      </c>
    </row>
    <row r="635" spans="1:8" ht="22.5" outlineLevel="5">
      <c r="A635" s="128">
        <f t="shared" si="19"/>
        <v>620</v>
      </c>
      <c r="B635" s="124" t="s">
        <v>483</v>
      </c>
      <c r="C635" s="123" t="s">
        <v>578</v>
      </c>
      <c r="D635" s="123" t="s">
        <v>484</v>
      </c>
      <c r="E635" s="123" t="s">
        <v>63</v>
      </c>
      <c r="F635" s="125">
        <v>914</v>
      </c>
      <c r="G635" s="125">
        <v>813.7</v>
      </c>
      <c r="H635" s="127">
        <f t="shared" si="18"/>
        <v>89.02625820568927</v>
      </c>
    </row>
    <row r="636" spans="1:8" ht="22.5" outlineLevel="6">
      <c r="A636" s="128">
        <f t="shared" si="19"/>
        <v>621</v>
      </c>
      <c r="B636" s="124" t="s">
        <v>485</v>
      </c>
      <c r="C636" s="123" t="s">
        <v>578</v>
      </c>
      <c r="D636" s="123" t="s">
        <v>486</v>
      </c>
      <c r="E636" s="123" t="s">
        <v>63</v>
      </c>
      <c r="F636" s="125">
        <v>914</v>
      </c>
      <c r="G636" s="125">
        <v>813.7</v>
      </c>
      <c r="H636" s="127">
        <f t="shared" si="18"/>
        <v>89.02625820568927</v>
      </c>
    </row>
    <row r="637" spans="1:8" ht="56.25" outlineLevel="2">
      <c r="A637" s="128">
        <f t="shared" si="19"/>
        <v>622</v>
      </c>
      <c r="B637" s="124" t="s">
        <v>579</v>
      </c>
      <c r="C637" s="123" t="s">
        <v>580</v>
      </c>
      <c r="D637" s="123"/>
      <c r="E637" s="123"/>
      <c r="F637" s="125">
        <v>635</v>
      </c>
      <c r="G637" s="125">
        <v>34.8</v>
      </c>
      <c r="H637" s="127">
        <f t="shared" si="18"/>
        <v>5.48031496062992</v>
      </c>
    </row>
    <row r="638" spans="1:8" ht="11.25" outlineLevel="3">
      <c r="A638" s="128">
        <f t="shared" si="19"/>
        <v>623</v>
      </c>
      <c r="B638" s="124" t="s">
        <v>466</v>
      </c>
      <c r="C638" s="123" t="s">
        <v>580</v>
      </c>
      <c r="D638" s="123"/>
      <c r="E638" s="123" t="s">
        <v>256</v>
      </c>
      <c r="F638" s="125">
        <v>635</v>
      </c>
      <c r="G638" s="125">
        <v>34.8</v>
      </c>
      <c r="H638" s="127">
        <f t="shared" si="18"/>
        <v>5.48031496062992</v>
      </c>
    </row>
    <row r="639" spans="1:8" ht="11.25" outlineLevel="4">
      <c r="A639" s="128">
        <f t="shared" si="19"/>
        <v>624</v>
      </c>
      <c r="B639" s="124" t="s">
        <v>62</v>
      </c>
      <c r="C639" s="123" t="s">
        <v>580</v>
      </c>
      <c r="D639" s="123"/>
      <c r="E639" s="123" t="s">
        <v>63</v>
      </c>
      <c r="F639" s="125">
        <v>635</v>
      </c>
      <c r="G639" s="125">
        <v>34.8</v>
      </c>
      <c r="H639" s="127">
        <f t="shared" si="18"/>
        <v>5.48031496062992</v>
      </c>
    </row>
    <row r="640" spans="1:8" ht="22.5" outlineLevel="5">
      <c r="A640" s="128">
        <f t="shared" si="19"/>
        <v>625</v>
      </c>
      <c r="B640" s="124" t="s">
        <v>483</v>
      </c>
      <c r="C640" s="123" t="s">
        <v>580</v>
      </c>
      <c r="D640" s="123" t="s">
        <v>484</v>
      </c>
      <c r="E640" s="123" t="s">
        <v>63</v>
      </c>
      <c r="F640" s="125">
        <v>635</v>
      </c>
      <c r="G640" s="125">
        <v>34.8</v>
      </c>
      <c r="H640" s="127">
        <f t="shared" si="18"/>
        <v>5.48031496062992</v>
      </c>
    </row>
    <row r="641" spans="1:8" ht="22.5" outlineLevel="6">
      <c r="A641" s="128">
        <f t="shared" si="19"/>
        <v>626</v>
      </c>
      <c r="B641" s="124" t="s">
        <v>485</v>
      </c>
      <c r="C641" s="123" t="s">
        <v>580</v>
      </c>
      <c r="D641" s="123" t="s">
        <v>486</v>
      </c>
      <c r="E641" s="123" t="s">
        <v>63</v>
      </c>
      <c r="F641" s="125">
        <v>635</v>
      </c>
      <c r="G641" s="125">
        <v>34.8</v>
      </c>
      <c r="H641" s="127">
        <f t="shared" si="18"/>
        <v>5.48031496062992</v>
      </c>
    </row>
    <row r="642" spans="1:8" ht="56.25" outlineLevel="2">
      <c r="A642" s="128">
        <f t="shared" si="19"/>
        <v>627</v>
      </c>
      <c r="B642" s="124" t="s">
        <v>581</v>
      </c>
      <c r="C642" s="123" t="s">
        <v>582</v>
      </c>
      <c r="D642" s="123"/>
      <c r="E642" s="123"/>
      <c r="F642" s="125">
        <v>40</v>
      </c>
      <c r="G642" s="125">
        <v>0</v>
      </c>
      <c r="H642" s="127">
        <f t="shared" si="18"/>
        <v>0</v>
      </c>
    </row>
    <row r="643" spans="1:8" ht="11.25" outlineLevel="3">
      <c r="A643" s="128">
        <f t="shared" si="19"/>
        <v>628</v>
      </c>
      <c r="B643" s="124" t="s">
        <v>466</v>
      </c>
      <c r="C643" s="123" t="s">
        <v>582</v>
      </c>
      <c r="D643" s="123"/>
      <c r="E643" s="123" t="s">
        <v>256</v>
      </c>
      <c r="F643" s="125">
        <v>40</v>
      </c>
      <c r="G643" s="125">
        <v>0</v>
      </c>
      <c r="H643" s="127">
        <f t="shared" si="18"/>
        <v>0</v>
      </c>
    </row>
    <row r="644" spans="1:8" ht="11.25" outlineLevel="4">
      <c r="A644" s="128">
        <f t="shared" si="19"/>
        <v>629</v>
      </c>
      <c r="B644" s="124" t="s">
        <v>62</v>
      </c>
      <c r="C644" s="123" t="s">
        <v>582</v>
      </c>
      <c r="D644" s="123"/>
      <c r="E644" s="123" t="s">
        <v>63</v>
      </c>
      <c r="F644" s="125">
        <v>40</v>
      </c>
      <c r="G644" s="125">
        <v>0</v>
      </c>
      <c r="H644" s="127">
        <f t="shared" si="18"/>
        <v>0</v>
      </c>
    </row>
    <row r="645" spans="1:8" ht="22.5" outlineLevel="5">
      <c r="A645" s="128">
        <f t="shared" si="19"/>
        <v>630</v>
      </c>
      <c r="B645" s="124" t="s">
        <v>483</v>
      </c>
      <c r="C645" s="123" t="s">
        <v>582</v>
      </c>
      <c r="D645" s="123" t="s">
        <v>484</v>
      </c>
      <c r="E645" s="123" t="s">
        <v>63</v>
      </c>
      <c r="F645" s="125">
        <v>40</v>
      </c>
      <c r="G645" s="125">
        <v>0</v>
      </c>
      <c r="H645" s="127">
        <f t="shared" si="18"/>
        <v>0</v>
      </c>
    </row>
    <row r="646" spans="1:8" ht="22.5" outlineLevel="6">
      <c r="A646" s="128">
        <f t="shared" si="19"/>
        <v>631</v>
      </c>
      <c r="B646" s="124" t="s">
        <v>485</v>
      </c>
      <c r="C646" s="123" t="s">
        <v>582</v>
      </c>
      <c r="D646" s="123" t="s">
        <v>486</v>
      </c>
      <c r="E646" s="123" t="s">
        <v>63</v>
      </c>
      <c r="F646" s="125">
        <v>40</v>
      </c>
      <c r="G646" s="125">
        <v>0</v>
      </c>
      <c r="H646" s="127">
        <f t="shared" si="18"/>
        <v>0</v>
      </c>
    </row>
    <row r="647" spans="1:8" ht="56.25" outlineLevel="2">
      <c r="A647" s="128">
        <f t="shared" si="19"/>
        <v>632</v>
      </c>
      <c r="B647" s="124" t="s">
        <v>583</v>
      </c>
      <c r="C647" s="123" t="s">
        <v>584</v>
      </c>
      <c r="D647" s="123"/>
      <c r="E647" s="123"/>
      <c r="F647" s="125">
        <v>160</v>
      </c>
      <c r="G647" s="125">
        <v>159.6</v>
      </c>
      <c r="H647" s="127">
        <f t="shared" si="18"/>
        <v>99.75</v>
      </c>
    </row>
    <row r="648" spans="1:8" ht="11.25" outlineLevel="3">
      <c r="A648" s="128">
        <f t="shared" si="19"/>
        <v>633</v>
      </c>
      <c r="B648" s="124" t="s">
        <v>466</v>
      </c>
      <c r="C648" s="123" t="s">
        <v>584</v>
      </c>
      <c r="D648" s="123"/>
      <c r="E648" s="123" t="s">
        <v>256</v>
      </c>
      <c r="F648" s="125">
        <v>160</v>
      </c>
      <c r="G648" s="125">
        <v>159.6</v>
      </c>
      <c r="H648" s="127">
        <f t="shared" si="18"/>
        <v>99.75</v>
      </c>
    </row>
    <row r="649" spans="1:8" ht="11.25" outlineLevel="4">
      <c r="A649" s="128">
        <f t="shared" si="19"/>
        <v>634</v>
      </c>
      <c r="B649" s="124" t="s">
        <v>62</v>
      </c>
      <c r="C649" s="123" t="s">
        <v>584</v>
      </c>
      <c r="D649" s="123"/>
      <c r="E649" s="123" t="s">
        <v>63</v>
      </c>
      <c r="F649" s="125">
        <v>160</v>
      </c>
      <c r="G649" s="125">
        <v>159.6</v>
      </c>
      <c r="H649" s="127">
        <f t="shared" si="18"/>
        <v>99.75</v>
      </c>
    </row>
    <row r="650" spans="1:8" ht="22.5" outlineLevel="5">
      <c r="A650" s="128">
        <f t="shared" si="19"/>
        <v>635</v>
      </c>
      <c r="B650" s="124" t="s">
        <v>483</v>
      </c>
      <c r="C650" s="123" t="s">
        <v>584</v>
      </c>
      <c r="D650" s="123" t="s">
        <v>484</v>
      </c>
      <c r="E650" s="123" t="s">
        <v>63</v>
      </c>
      <c r="F650" s="125">
        <v>160</v>
      </c>
      <c r="G650" s="125">
        <v>159.6</v>
      </c>
      <c r="H650" s="127">
        <f t="shared" si="18"/>
        <v>99.75</v>
      </c>
    </row>
    <row r="651" spans="1:8" ht="22.5" outlineLevel="6">
      <c r="A651" s="128">
        <f t="shared" si="19"/>
        <v>636</v>
      </c>
      <c r="B651" s="124" t="s">
        <v>485</v>
      </c>
      <c r="C651" s="123" t="s">
        <v>584</v>
      </c>
      <c r="D651" s="123" t="s">
        <v>486</v>
      </c>
      <c r="E651" s="123" t="s">
        <v>63</v>
      </c>
      <c r="F651" s="125">
        <v>160</v>
      </c>
      <c r="G651" s="125">
        <v>159.6</v>
      </c>
      <c r="H651" s="127">
        <f t="shared" si="18"/>
        <v>99.75</v>
      </c>
    </row>
    <row r="652" spans="1:8" ht="11.25">
      <c r="A652" s="165">
        <f t="shared" si="19"/>
        <v>637</v>
      </c>
      <c r="B652" s="164" t="s">
        <v>705</v>
      </c>
      <c r="C652" s="135" t="s">
        <v>706</v>
      </c>
      <c r="D652" s="135"/>
      <c r="E652" s="135"/>
      <c r="F652" s="136">
        <v>27207.1</v>
      </c>
      <c r="G652" s="136">
        <v>26050.8</v>
      </c>
      <c r="H652" s="138">
        <f t="shared" si="18"/>
        <v>95.75000643214454</v>
      </c>
    </row>
    <row r="653" spans="1:8" ht="11.25" outlineLevel="1">
      <c r="A653" s="128">
        <f t="shared" si="19"/>
        <v>638</v>
      </c>
      <c r="B653" s="124" t="s">
        <v>707</v>
      </c>
      <c r="C653" s="123" t="s">
        <v>708</v>
      </c>
      <c r="D653" s="123"/>
      <c r="E653" s="123"/>
      <c r="F653" s="125">
        <v>279.3</v>
      </c>
      <c r="G653" s="125">
        <v>242.3</v>
      </c>
      <c r="H653" s="127">
        <f t="shared" si="18"/>
        <v>86.75259577515216</v>
      </c>
    </row>
    <row r="654" spans="1:8" ht="45" outlineLevel="2">
      <c r="A654" s="128">
        <f t="shared" si="19"/>
        <v>639</v>
      </c>
      <c r="B654" s="124" t="s">
        <v>709</v>
      </c>
      <c r="C654" s="123" t="s">
        <v>710</v>
      </c>
      <c r="D654" s="123"/>
      <c r="E654" s="123"/>
      <c r="F654" s="125">
        <v>193.8</v>
      </c>
      <c r="G654" s="125">
        <v>193.8</v>
      </c>
      <c r="H654" s="127">
        <f t="shared" si="18"/>
        <v>100</v>
      </c>
    </row>
    <row r="655" spans="1:8" ht="11.25" outlineLevel="3">
      <c r="A655" s="128">
        <f t="shared" si="19"/>
        <v>640</v>
      </c>
      <c r="B655" s="124" t="s">
        <v>115</v>
      </c>
      <c r="C655" s="123" t="s">
        <v>710</v>
      </c>
      <c r="D655" s="123"/>
      <c r="E655" s="123" t="s">
        <v>70</v>
      </c>
      <c r="F655" s="125">
        <v>193.8</v>
      </c>
      <c r="G655" s="125">
        <v>193.8</v>
      </c>
      <c r="H655" s="127">
        <f t="shared" si="18"/>
        <v>100</v>
      </c>
    </row>
    <row r="656" spans="1:8" ht="11.25" outlineLevel="4">
      <c r="A656" s="128">
        <f t="shared" si="19"/>
        <v>641</v>
      </c>
      <c r="B656" s="124" t="s">
        <v>71</v>
      </c>
      <c r="C656" s="123" t="s">
        <v>710</v>
      </c>
      <c r="D656" s="123"/>
      <c r="E656" s="123" t="s">
        <v>72</v>
      </c>
      <c r="F656" s="125">
        <v>193.8</v>
      </c>
      <c r="G656" s="125">
        <v>193.8</v>
      </c>
      <c r="H656" s="127">
        <f t="shared" si="18"/>
        <v>100</v>
      </c>
    </row>
    <row r="657" spans="1:8" ht="22.5" outlineLevel="5">
      <c r="A657" s="128">
        <f t="shared" si="19"/>
        <v>642</v>
      </c>
      <c r="B657" s="124" t="s">
        <v>685</v>
      </c>
      <c r="C657" s="123" t="s">
        <v>710</v>
      </c>
      <c r="D657" s="123" t="s">
        <v>686</v>
      </c>
      <c r="E657" s="123" t="s">
        <v>72</v>
      </c>
      <c r="F657" s="125">
        <v>193.8</v>
      </c>
      <c r="G657" s="125">
        <v>193.8</v>
      </c>
      <c r="H657" s="127">
        <f aca="true" t="shared" si="20" ref="H657:H720">G657/F657*100</f>
        <v>100</v>
      </c>
    </row>
    <row r="658" spans="1:8" ht="11.25" outlineLevel="6">
      <c r="A658" s="128">
        <f aca="true" t="shared" si="21" ref="A658:A721">A657+1</f>
        <v>643</v>
      </c>
      <c r="B658" s="124" t="s">
        <v>687</v>
      </c>
      <c r="C658" s="123" t="s">
        <v>710</v>
      </c>
      <c r="D658" s="123" t="s">
        <v>688</v>
      </c>
      <c r="E658" s="123" t="s">
        <v>72</v>
      </c>
      <c r="F658" s="125">
        <v>193.8</v>
      </c>
      <c r="G658" s="125">
        <v>193.8</v>
      </c>
      <c r="H658" s="127">
        <f t="shared" si="20"/>
        <v>100</v>
      </c>
    </row>
    <row r="659" spans="1:8" ht="56.25" outlineLevel="2">
      <c r="A659" s="128">
        <f t="shared" si="21"/>
        <v>644</v>
      </c>
      <c r="B659" s="124" t="s">
        <v>711</v>
      </c>
      <c r="C659" s="123" t="s">
        <v>712</v>
      </c>
      <c r="D659" s="123"/>
      <c r="E659" s="123"/>
      <c r="F659" s="125">
        <v>85.5</v>
      </c>
      <c r="G659" s="125">
        <v>48.5</v>
      </c>
      <c r="H659" s="127">
        <f t="shared" si="20"/>
        <v>56.72514619883041</v>
      </c>
    </row>
    <row r="660" spans="1:8" ht="11.25" outlineLevel="3">
      <c r="A660" s="128">
        <f t="shared" si="21"/>
        <v>645</v>
      </c>
      <c r="B660" s="124" t="s">
        <v>115</v>
      </c>
      <c r="C660" s="123" t="s">
        <v>712</v>
      </c>
      <c r="D660" s="123"/>
      <c r="E660" s="123" t="s">
        <v>70</v>
      </c>
      <c r="F660" s="125">
        <v>85.5</v>
      </c>
      <c r="G660" s="125">
        <v>48.5</v>
      </c>
      <c r="H660" s="127">
        <f t="shared" si="20"/>
        <v>56.72514619883041</v>
      </c>
    </row>
    <row r="661" spans="1:8" ht="11.25" outlineLevel="4">
      <c r="A661" s="128">
        <f t="shared" si="21"/>
        <v>646</v>
      </c>
      <c r="B661" s="124" t="s">
        <v>71</v>
      </c>
      <c r="C661" s="123" t="s">
        <v>712</v>
      </c>
      <c r="D661" s="123"/>
      <c r="E661" s="123" t="s">
        <v>72</v>
      </c>
      <c r="F661" s="125">
        <v>85.5</v>
      </c>
      <c r="G661" s="125">
        <v>48.5</v>
      </c>
      <c r="H661" s="127">
        <f t="shared" si="20"/>
        <v>56.72514619883041</v>
      </c>
    </row>
    <row r="662" spans="1:8" ht="22.5" outlineLevel="5">
      <c r="A662" s="128">
        <f t="shared" si="21"/>
        <v>647</v>
      </c>
      <c r="B662" s="124" t="s">
        <v>685</v>
      </c>
      <c r="C662" s="123" t="s">
        <v>712</v>
      </c>
      <c r="D662" s="123" t="s">
        <v>686</v>
      </c>
      <c r="E662" s="123" t="s">
        <v>72</v>
      </c>
      <c r="F662" s="125">
        <v>85.5</v>
      </c>
      <c r="G662" s="125">
        <v>48.5</v>
      </c>
      <c r="H662" s="127">
        <f t="shared" si="20"/>
        <v>56.72514619883041</v>
      </c>
    </row>
    <row r="663" spans="1:8" ht="11.25" outlineLevel="6">
      <c r="A663" s="128">
        <f t="shared" si="21"/>
        <v>648</v>
      </c>
      <c r="B663" s="124" t="s">
        <v>687</v>
      </c>
      <c r="C663" s="123" t="s">
        <v>712</v>
      </c>
      <c r="D663" s="123" t="s">
        <v>688</v>
      </c>
      <c r="E663" s="123" t="s">
        <v>72</v>
      </c>
      <c r="F663" s="125">
        <v>85.5</v>
      </c>
      <c r="G663" s="125">
        <v>48.5</v>
      </c>
      <c r="H663" s="127">
        <f t="shared" si="20"/>
        <v>56.72514619883041</v>
      </c>
    </row>
    <row r="664" spans="1:8" ht="22.5" outlineLevel="1">
      <c r="A664" s="128">
        <f t="shared" si="21"/>
        <v>649</v>
      </c>
      <c r="B664" s="124" t="s">
        <v>729</v>
      </c>
      <c r="C664" s="123" t="s">
        <v>730</v>
      </c>
      <c r="D664" s="123"/>
      <c r="E664" s="123"/>
      <c r="F664" s="125">
        <v>1550</v>
      </c>
      <c r="G664" s="125">
        <v>926.2</v>
      </c>
      <c r="H664" s="127">
        <f t="shared" si="20"/>
        <v>59.75483870967743</v>
      </c>
    </row>
    <row r="665" spans="1:8" ht="45" outlineLevel="2">
      <c r="A665" s="128">
        <f t="shared" si="21"/>
        <v>650</v>
      </c>
      <c r="B665" s="124" t="s">
        <v>731</v>
      </c>
      <c r="C665" s="123" t="s">
        <v>732</v>
      </c>
      <c r="D665" s="123"/>
      <c r="E665" s="123"/>
      <c r="F665" s="125">
        <v>1550</v>
      </c>
      <c r="G665" s="125">
        <v>926.2</v>
      </c>
      <c r="H665" s="127">
        <f t="shared" si="20"/>
        <v>59.75483870967743</v>
      </c>
    </row>
    <row r="666" spans="1:8" ht="11.25" outlineLevel="3">
      <c r="A666" s="128">
        <f t="shared" si="21"/>
        <v>651</v>
      </c>
      <c r="B666" s="124" t="s">
        <v>115</v>
      </c>
      <c r="C666" s="123" t="s">
        <v>732</v>
      </c>
      <c r="D666" s="123"/>
      <c r="E666" s="123" t="s">
        <v>70</v>
      </c>
      <c r="F666" s="125">
        <v>1550</v>
      </c>
      <c r="G666" s="125">
        <v>926.2</v>
      </c>
      <c r="H666" s="127">
        <f t="shared" si="20"/>
        <v>59.75483870967743</v>
      </c>
    </row>
    <row r="667" spans="1:8" ht="11.25" outlineLevel="4">
      <c r="A667" s="128">
        <f t="shared" si="21"/>
        <v>652</v>
      </c>
      <c r="B667" s="124" t="s">
        <v>356</v>
      </c>
      <c r="C667" s="123" t="s">
        <v>732</v>
      </c>
      <c r="D667" s="123"/>
      <c r="E667" s="123" t="s">
        <v>357</v>
      </c>
      <c r="F667" s="125">
        <v>1550</v>
      </c>
      <c r="G667" s="125">
        <v>926.2</v>
      </c>
      <c r="H667" s="127">
        <f t="shared" si="20"/>
        <v>59.75483870967743</v>
      </c>
    </row>
    <row r="668" spans="1:8" ht="22.5" outlineLevel="5">
      <c r="A668" s="128">
        <f t="shared" si="21"/>
        <v>653</v>
      </c>
      <c r="B668" s="124" t="s">
        <v>483</v>
      </c>
      <c r="C668" s="123" t="s">
        <v>732</v>
      </c>
      <c r="D668" s="123" t="s">
        <v>484</v>
      </c>
      <c r="E668" s="123" t="s">
        <v>357</v>
      </c>
      <c r="F668" s="125">
        <v>1550</v>
      </c>
      <c r="G668" s="125">
        <v>926.2</v>
      </c>
      <c r="H668" s="127">
        <f t="shared" si="20"/>
        <v>59.75483870967743</v>
      </c>
    </row>
    <row r="669" spans="1:8" ht="22.5" outlineLevel="6">
      <c r="A669" s="128">
        <f t="shared" si="21"/>
        <v>654</v>
      </c>
      <c r="B669" s="124" t="s">
        <v>485</v>
      </c>
      <c r="C669" s="123" t="s">
        <v>732</v>
      </c>
      <c r="D669" s="123" t="s">
        <v>486</v>
      </c>
      <c r="E669" s="123" t="s">
        <v>357</v>
      </c>
      <c r="F669" s="125">
        <v>1550</v>
      </c>
      <c r="G669" s="125">
        <v>926.2</v>
      </c>
      <c r="H669" s="127">
        <f t="shared" si="20"/>
        <v>59.75483870967743</v>
      </c>
    </row>
    <row r="670" spans="1:8" ht="22.5" outlineLevel="1">
      <c r="A670" s="128">
        <f t="shared" si="21"/>
        <v>655</v>
      </c>
      <c r="B670" s="124" t="s">
        <v>713</v>
      </c>
      <c r="C670" s="123" t="s">
        <v>714</v>
      </c>
      <c r="D670" s="123"/>
      <c r="E670" s="123"/>
      <c r="F670" s="125">
        <v>25377.8</v>
      </c>
      <c r="G670" s="125">
        <v>24882.4</v>
      </c>
      <c r="H670" s="127">
        <f t="shared" si="20"/>
        <v>98.04790013318728</v>
      </c>
    </row>
    <row r="671" spans="1:8" ht="90" outlineLevel="2">
      <c r="A671" s="128">
        <f t="shared" si="21"/>
        <v>656</v>
      </c>
      <c r="B671" s="129" t="s">
        <v>715</v>
      </c>
      <c r="C671" s="123" t="s">
        <v>716</v>
      </c>
      <c r="D671" s="123"/>
      <c r="E671" s="123"/>
      <c r="F671" s="125">
        <v>526.8</v>
      </c>
      <c r="G671" s="125">
        <v>509.4</v>
      </c>
      <c r="H671" s="127">
        <f t="shared" si="20"/>
        <v>96.69703872437358</v>
      </c>
    </row>
    <row r="672" spans="1:8" ht="11.25" outlineLevel="3">
      <c r="A672" s="128">
        <f t="shared" si="21"/>
        <v>657</v>
      </c>
      <c r="B672" s="124" t="s">
        <v>115</v>
      </c>
      <c r="C672" s="123" t="s">
        <v>716</v>
      </c>
      <c r="D672" s="123"/>
      <c r="E672" s="123" t="s">
        <v>70</v>
      </c>
      <c r="F672" s="125">
        <v>526.8</v>
      </c>
      <c r="G672" s="125">
        <v>509.4</v>
      </c>
      <c r="H672" s="127">
        <f t="shared" si="20"/>
        <v>96.69703872437358</v>
      </c>
    </row>
    <row r="673" spans="1:8" ht="11.25" outlineLevel="4">
      <c r="A673" s="128">
        <f t="shared" si="21"/>
        <v>658</v>
      </c>
      <c r="B673" s="124" t="s">
        <v>71</v>
      </c>
      <c r="C673" s="123" t="s">
        <v>716</v>
      </c>
      <c r="D673" s="123"/>
      <c r="E673" s="123" t="s">
        <v>72</v>
      </c>
      <c r="F673" s="125">
        <v>526.8</v>
      </c>
      <c r="G673" s="125">
        <v>509.4</v>
      </c>
      <c r="H673" s="127">
        <f t="shared" si="20"/>
        <v>96.69703872437358</v>
      </c>
    </row>
    <row r="674" spans="1:8" ht="22.5" outlineLevel="5">
      <c r="A674" s="128">
        <f t="shared" si="21"/>
        <v>659</v>
      </c>
      <c r="B674" s="124" t="s">
        <v>685</v>
      </c>
      <c r="C674" s="123" t="s">
        <v>716</v>
      </c>
      <c r="D674" s="123" t="s">
        <v>686</v>
      </c>
      <c r="E674" s="123" t="s">
        <v>72</v>
      </c>
      <c r="F674" s="125">
        <v>526.8</v>
      </c>
      <c r="G674" s="125">
        <v>509.4</v>
      </c>
      <c r="H674" s="127">
        <f t="shared" si="20"/>
        <v>96.69703872437358</v>
      </c>
    </row>
    <row r="675" spans="1:8" ht="11.25" outlineLevel="6">
      <c r="A675" s="128">
        <f t="shared" si="21"/>
        <v>660</v>
      </c>
      <c r="B675" s="124" t="s">
        <v>687</v>
      </c>
      <c r="C675" s="123" t="s">
        <v>716</v>
      </c>
      <c r="D675" s="123" t="s">
        <v>688</v>
      </c>
      <c r="E675" s="123" t="s">
        <v>72</v>
      </c>
      <c r="F675" s="125">
        <v>526.8</v>
      </c>
      <c r="G675" s="125">
        <v>509.4</v>
      </c>
      <c r="H675" s="127">
        <f t="shared" si="20"/>
        <v>96.69703872437358</v>
      </c>
    </row>
    <row r="676" spans="1:8" ht="90" outlineLevel="2">
      <c r="A676" s="128">
        <f t="shared" si="21"/>
        <v>661</v>
      </c>
      <c r="B676" s="129" t="s">
        <v>717</v>
      </c>
      <c r="C676" s="123" t="s">
        <v>718</v>
      </c>
      <c r="D676" s="123"/>
      <c r="E676" s="123"/>
      <c r="F676" s="125">
        <v>23.1</v>
      </c>
      <c r="G676" s="125">
        <v>0</v>
      </c>
      <c r="H676" s="127">
        <f t="shared" si="20"/>
        <v>0</v>
      </c>
    </row>
    <row r="677" spans="1:8" ht="11.25" outlineLevel="3">
      <c r="A677" s="128">
        <f t="shared" si="21"/>
        <v>662</v>
      </c>
      <c r="B677" s="124" t="s">
        <v>115</v>
      </c>
      <c r="C677" s="123" t="s">
        <v>718</v>
      </c>
      <c r="D677" s="123"/>
      <c r="E677" s="123" t="s">
        <v>70</v>
      </c>
      <c r="F677" s="125">
        <v>23.1</v>
      </c>
      <c r="G677" s="125">
        <v>0</v>
      </c>
      <c r="H677" s="127">
        <f t="shared" si="20"/>
        <v>0</v>
      </c>
    </row>
    <row r="678" spans="1:8" ht="11.25" outlineLevel="4">
      <c r="A678" s="128">
        <f t="shared" si="21"/>
        <v>663</v>
      </c>
      <c r="B678" s="124" t="s">
        <v>71</v>
      </c>
      <c r="C678" s="123" t="s">
        <v>718</v>
      </c>
      <c r="D678" s="123"/>
      <c r="E678" s="123" t="s">
        <v>72</v>
      </c>
      <c r="F678" s="125">
        <v>23.1</v>
      </c>
      <c r="G678" s="125">
        <v>0</v>
      </c>
      <c r="H678" s="127">
        <f t="shared" si="20"/>
        <v>0</v>
      </c>
    </row>
    <row r="679" spans="1:8" ht="22.5" outlineLevel="5">
      <c r="A679" s="128">
        <f t="shared" si="21"/>
        <v>664</v>
      </c>
      <c r="B679" s="124" t="s">
        <v>685</v>
      </c>
      <c r="C679" s="123" t="s">
        <v>718</v>
      </c>
      <c r="D679" s="123" t="s">
        <v>686</v>
      </c>
      <c r="E679" s="123" t="s">
        <v>72</v>
      </c>
      <c r="F679" s="125">
        <v>23.1</v>
      </c>
      <c r="G679" s="125">
        <v>0</v>
      </c>
      <c r="H679" s="127">
        <f t="shared" si="20"/>
        <v>0</v>
      </c>
    </row>
    <row r="680" spans="1:8" ht="11.25" outlineLevel="6">
      <c r="A680" s="128">
        <f t="shared" si="21"/>
        <v>665</v>
      </c>
      <c r="B680" s="124" t="s">
        <v>687</v>
      </c>
      <c r="C680" s="123" t="s">
        <v>718</v>
      </c>
      <c r="D680" s="123" t="s">
        <v>688</v>
      </c>
      <c r="E680" s="123" t="s">
        <v>72</v>
      </c>
      <c r="F680" s="125">
        <v>23.1</v>
      </c>
      <c r="G680" s="125">
        <v>0</v>
      </c>
      <c r="H680" s="127">
        <f t="shared" si="20"/>
        <v>0</v>
      </c>
    </row>
    <row r="681" spans="1:8" ht="56.25" outlineLevel="2">
      <c r="A681" s="128">
        <f t="shared" si="21"/>
        <v>666</v>
      </c>
      <c r="B681" s="124" t="s">
        <v>719</v>
      </c>
      <c r="C681" s="123" t="s">
        <v>720</v>
      </c>
      <c r="D681" s="123"/>
      <c r="E681" s="123"/>
      <c r="F681" s="125">
        <v>100</v>
      </c>
      <c r="G681" s="125">
        <v>100</v>
      </c>
      <c r="H681" s="127">
        <f t="shared" si="20"/>
        <v>100</v>
      </c>
    </row>
    <row r="682" spans="1:8" ht="11.25" outlineLevel="3">
      <c r="A682" s="128">
        <f t="shared" si="21"/>
        <v>667</v>
      </c>
      <c r="B682" s="124" t="s">
        <v>115</v>
      </c>
      <c r="C682" s="123" t="s">
        <v>720</v>
      </c>
      <c r="D682" s="123"/>
      <c r="E682" s="123" t="s">
        <v>70</v>
      </c>
      <c r="F682" s="125">
        <v>100</v>
      </c>
      <c r="G682" s="125">
        <v>100</v>
      </c>
      <c r="H682" s="127">
        <f t="shared" si="20"/>
        <v>100</v>
      </c>
    </row>
    <row r="683" spans="1:8" ht="11.25" outlineLevel="4">
      <c r="A683" s="128">
        <f t="shared" si="21"/>
        <v>668</v>
      </c>
      <c r="B683" s="124" t="s">
        <v>71</v>
      </c>
      <c r="C683" s="123" t="s">
        <v>720</v>
      </c>
      <c r="D683" s="123"/>
      <c r="E683" s="123" t="s">
        <v>72</v>
      </c>
      <c r="F683" s="125">
        <v>100</v>
      </c>
      <c r="G683" s="125">
        <v>100</v>
      </c>
      <c r="H683" s="127">
        <f t="shared" si="20"/>
        <v>100</v>
      </c>
    </row>
    <row r="684" spans="1:8" ht="22.5" outlineLevel="5">
      <c r="A684" s="128">
        <f t="shared" si="21"/>
        <v>669</v>
      </c>
      <c r="B684" s="124" t="s">
        <v>685</v>
      </c>
      <c r="C684" s="123" t="s">
        <v>720</v>
      </c>
      <c r="D684" s="123" t="s">
        <v>686</v>
      </c>
      <c r="E684" s="123" t="s">
        <v>72</v>
      </c>
      <c r="F684" s="125">
        <v>100</v>
      </c>
      <c r="G684" s="125">
        <v>100</v>
      </c>
      <c r="H684" s="127">
        <f t="shared" si="20"/>
        <v>100</v>
      </c>
    </row>
    <row r="685" spans="1:8" ht="11.25" outlineLevel="6">
      <c r="A685" s="128">
        <f t="shared" si="21"/>
        <v>670</v>
      </c>
      <c r="B685" s="124" t="s">
        <v>687</v>
      </c>
      <c r="C685" s="123" t="s">
        <v>720</v>
      </c>
      <c r="D685" s="123" t="s">
        <v>688</v>
      </c>
      <c r="E685" s="123" t="s">
        <v>72</v>
      </c>
      <c r="F685" s="125">
        <v>100</v>
      </c>
      <c r="G685" s="125">
        <v>100</v>
      </c>
      <c r="H685" s="127">
        <f t="shared" si="20"/>
        <v>100</v>
      </c>
    </row>
    <row r="686" spans="1:8" ht="56.25" outlineLevel="2">
      <c r="A686" s="128">
        <f t="shared" si="21"/>
        <v>671</v>
      </c>
      <c r="B686" s="124" t="s">
        <v>721</v>
      </c>
      <c r="C686" s="123" t="s">
        <v>722</v>
      </c>
      <c r="D686" s="123"/>
      <c r="E686" s="123"/>
      <c r="F686" s="125">
        <v>7593.2</v>
      </c>
      <c r="G686" s="125">
        <v>7465.2</v>
      </c>
      <c r="H686" s="127">
        <f t="shared" si="20"/>
        <v>98.3142811989675</v>
      </c>
    </row>
    <row r="687" spans="1:8" ht="11.25" outlineLevel="3">
      <c r="A687" s="128">
        <f t="shared" si="21"/>
        <v>672</v>
      </c>
      <c r="B687" s="124" t="s">
        <v>115</v>
      </c>
      <c r="C687" s="123" t="s">
        <v>722</v>
      </c>
      <c r="D687" s="123"/>
      <c r="E687" s="123" t="s">
        <v>70</v>
      </c>
      <c r="F687" s="125">
        <v>7593.2</v>
      </c>
      <c r="G687" s="125">
        <v>7465.2</v>
      </c>
      <c r="H687" s="127">
        <f t="shared" si="20"/>
        <v>98.3142811989675</v>
      </c>
    </row>
    <row r="688" spans="1:8" ht="11.25" outlineLevel="4">
      <c r="A688" s="128">
        <f t="shared" si="21"/>
        <v>673</v>
      </c>
      <c r="B688" s="124" t="s">
        <v>71</v>
      </c>
      <c r="C688" s="123" t="s">
        <v>722</v>
      </c>
      <c r="D688" s="123"/>
      <c r="E688" s="123" t="s">
        <v>72</v>
      </c>
      <c r="F688" s="125">
        <v>7593.2</v>
      </c>
      <c r="G688" s="125">
        <v>7465.2</v>
      </c>
      <c r="H688" s="127">
        <f t="shared" si="20"/>
        <v>98.3142811989675</v>
      </c>
    </row>
    <row r="689" spans="1:8" ht="22.5" outlineLevel="5">
      <c r="A689" s="128">
        <f t="shared" si="21"/>
        <v>674</v>
      </c>
      <c r="B689" s="124" t="s">
        <v>685</v>
      </c>
      <c r="C689" s="123" t="s">
        <v>722</v>
      </c>
      <c r="D689" s="123" t="s">
        <v>686</v>
      </c>
      <c r="E689" s="123" t="s">
        <v>72</v>
      </c>
      <c r="F689" s="125">
        <v>7593.2</v>
      </c>
      <c r="G689" s="125">
        <v>7465.2</v>
      </c>
      <c r="H689" s="127">
        <f t="shared" si="20"/>
        <v>98.3142811989675</v>
      </c>
    </row>
    <row r="690" spans="1:8" ht="11.25" outlineLevel="6">
      <c r="A690" s="128">
        <f t="shared" si="21"/>
        <v>675</v>
      </c>
      <c r="B690" s="124" t="s">
        <v>687</v>
      </c>
      <c r="C690" s="123" t="s">
        <v>722</v>
      </c>
      <c r="D690" s="123" t="s">
        <v>688</v>
      </c>
      <c r="E690" s="123" t="s">
        <v>72</v>
      </c>
      <c r="F690" s="125">
        <v>7593.2</v>
      </c>
      <c r="G690" s="125">
        <v>7465.2</v>
      </c>
      <c r="H690" s="127">
        <f t="shared" si="20"/>
        <v>98.3142811989675</v>
      </c>
    </row>
    <row r="691" spans="1:8" ht="56.25" outlineLevel="2">
      <c r="A691" s="128">
        <f t="shared" si="21"/>
        <v>676</v>
      </c>
      <c r="B691" s="124" t="s">
        <v>723</v>
      </c>
      <c r="C691" s="123" t="s">
        <v>724</v>
      </c>
      <c r="D691" s="123"/>
      <c r="E691" s="123"/>
      <c r="F691" s="125">
        <v>15064.7</v>
      </c>
      <c r="G691" s="125">
        <v>14777.8</v>
      </c>
      <c r="H691" s="127">
        <f t="shared" si="20"/>
        <v>98.09554787018658</v>
      </c>
    </row>
    <row r="692" spans="1:8" ht="11.25" outlineLevel="3">
      <c r="A692" s="128">
        <f t="shared" si="21"/>
        <v>677</v>
      </c>
      <c r="B692" s="124" t="s">
        <v>115</v>
      </c>
      <c r="C692" s="123" t="s">
        <v>724</v>
      </c>
      <c r="D692" s="123"/>
      <c r="E692" s="123" t="s">
        <v>70</v>
      </c>
      <c r="F692" s="125">
        <v>15064.7</v>
      </c>
      <c r="G692" s="125">
        <v>14777.8</v>
      </c>
      <c r="H692" s="127">
        <f t="shared" si="20"/>
        <v>98.09554787018658</v>
      </c>
    </row>
    <row r="693" spans="1:8" ht="11.25" outlineLevel="4">
      <c r="A693" s="128">
        <f t="shared" si="21"/>
        <v>678</v>
      </c>
      <c r="B693" s="124" t="s">
        <v>71</v>
      </c>
      <c r="C693" s="123" t="s">
        <v>724</v>
      </c>
      <c r="D693" s="123"/>
      <c r="E693" s="123" t="s">
        <v>72</v>
      </c>
      <c r="F693" s="125">
        <v>15064.7</v>
      </c>
      <c r="G693" s="125">
        <v>14777.8</v>
      </c>
      <c r="H693" s="127">
        <f t="shared" si="20"/>
        <v>98.09554787018658</v>
      </c>
    </row>
    <row r="694" spans="1:8" ht="22.5" outlineLevel="5">
      <c r="A694" s="128">
        <f t="shared" si="21"/>
        <v>679</v>
      </c>
      <c r="B694" s="124" t="s">
        <v>685</v>
      </c>
      <c r="C694" s="123" t="s">
        <v>724</v>
      </c>
      <c r="D694" s="123" t="s">
        <v>686</v>
      </c>
      <c r="E694" s="123" t="s">
        <v>72</v>
      </c>
      <c r="F694" s="125">
        <v>15064.7</v>
      </c>
      <c r="G694" s="125">
        <v>14777.8</v>
      </c>
      <c r="H694" s="127">
        <f t="shared" si="20"/>
        <v>98.09554787018658</v>
      </c>
    </row>
    <row r="695" spans="1:8" ht="11.25" outlineLevel="6">
      <c r="A695" s="128">
        <f t="shared" si="21"/>
        <v>680</v>
      </c>
      <c r="B695" s="124" t="s">
        <v>687</v>
      </c>
      <c r="C695" s="123" t="s">
        <v>724</v>
      </c>
      <c r="D695" s="123" t="s">
        <v>688</v>
      </c>
      <c r="E695" s="123" t="s">
        <v>72</v>
      </c>
      <c r="F695" s="125">
        <v>15064.7</v>
      </c>
      <c r="G695" s="125">
        <v>14777.8</v>
      </c>
      <c r="H695" s="127">
        <f t="shared" si="20"/>
        <v>98.09554787018658</v>
      </c>
    </row>
    <row r="696" spans="1:8" ht="56.25" outlineLevel="2">
      <c r="A696" s="128">
        <f t="shared" si="21"/>
        <v>681</v>
      </c>
      <c r="B696" s="124" t="s">
        <v>725</v>
      </c>
      <c r="C696" s="123" t="s">
        <v>726</v>
      </c>
      <c r="D696" s="123"/>
      <c r="E696" s="123"/>
      <c r="F696" s="125">
        <v>570</v>
      </c>
      <c r="G696" s="125">
        <v>530</v>
      </c>
      <c r="H696" s="127">
        <f t="shared" si="20"/>
        <v>92.98245614035088</v>
      </c>
    </row>
    <row r="697" spans="1:8" ht="11.25" outlineLevel="3">
      <c r="A697" s="128">
        <f t="shared" si="21"/>
        <v>682</v>
      </c>
      <c r="B697" s="124" t="s">
        <v>115</v>
      </c>
      <c r="C697" s="123" t="s">
        <v>726</v>
      </c>
      <c r="D697" s="123"/>
      <c r="E697" s="123" t="s">
        <v>70</v>
      </c>
      <c r="F697" s="125">
        <v>570</v>
      </c>
      <c r="G697" s="125">
        <v>530</v>
      </c>
      <c r="H697" s="127">
        <f t="shared" si="20"/>
        <v>92.98245614035088</v>
      </c>
    </row>
    <row r="698" spans="1:8" ht="11.25" outlineLevel="4">
      <c r="A698" s="128">
        <f t="shared" si="21"/>
        <v>683</v>
      </c>
      <c r="B698" s="124" t="s">
        <v>71</v>
      </c>
      <c r="C698" s="123" t="s">
        <v>726</v>
      </c>
      <c r="D698" s="123"/>
      <c r="E698" s="123" t="s">
        <v>72</v>
      </c>
      <c r="F698" s="125">
        <v>570</v>
      </c>
      <c r="G698" s="125">
        <v>530</v>
      </c>
      <c r="H698" s="127">
        <f t="shared" si="20"/>
        <v>92.98245614035088</v>
      </c>
    </row>
    <row r="699" spans="1:8" ht="11.25" outlineLevel="5">
      <c r="A699" s="128">
        <f t="shared" si="21"/>
        <v>684</v>
      </c>
      <c r="B699" s="124" t="s">
        <v>651</v>
      </c>
      <c r="C699" s="123" t="s">
        <v>726</v>
      </c>
      <c r="D699" s="123" t="s">
        <v>79</v>
      </c>
      <c r="E699" s="123" t="s">
        <v>72</v>
      </c>
      <c r="F699" s="125">
        <v>530</v>
      </c>
      <c r="G699" s="125">
        <v>530</v>
      </c>
      <c r="H699" s="127">
        <f t="shared" si="20"/>
        <v>100</v>
      </c>
    </row>
    <row r="700" spans="1:8" ht="11.25" outlineLevel="6">
      <c r="A700" s="128">
        <f t="shared" si="21"/>
        <v>685</v>
      </c>
      <c r="B700" s="124" t="s">
        <v>113</v>
      </c>
      <c r="C700" s="123" t="s">
        <v>726</v>
      </c>
      <c r="D700" s="123" t="s">
        <v>652</v>
      </c>
      <c r="E700" s="123" t="s">
        <v>72</v>
      </c>
      <c r="F700" s="125">
        <v>530</v>
      </c>
      <c r="G700" s="125">
        <v>530</v>
      </c>
      <c r="H700" s="127">
        <f t="shared" si="20"/>
        <v>100</v>
      </c>
    </row>
    <row r="701" spans="1:8" ht="22.5" outlineLevel="5">
      <c r="A701" s="128">
        <f t="shared" si="21"/>
        <v>686</v>
      </c>
      <c r="B701" s="124" t="s">
        <v>685</v>
      </c>
      <c r="C701" s="123" t="s">
        <v>726</v>
      </c>
      <c r="D701" s="123" t="s">
        <v>686</v>
      </c>
      <c r="E701" s="123" t="s">
        <v>72</v>
      </c>
      <c r="F701" s="125">
        <v>40</v>
      </c>
      <c r="G701" s="125">
        <v>0</v>
      </c>
      <c r="H701" s="127">
        <f t="shared" si="20"/>
        <v>0</v>
      </c>
    </row>
    <row r="702" spans="1:8" ht="11.25" outlineLevel="6">
      <c r="A702" s="128">
        <f t="shared" si="21"/>
        <v>687</v>
      </c>
      <c r="B702" s="124" t="s">
        <v>687</v>
      </c>
      <c r="C702" s="123" t="s">
        <v>726</v>
      </c>
      <c r="D702" s="123" t="s">
        <v>688</v>
      </c>
      <c r="E702" s="123" t="s">
        <v>72</v>
      </c>
      <c r="F702" s="125">
        <v>40</v>
      </c>
      <c r="G702" s="125">
        <v>0</v>
      </c>
      <c r="H702" s="127">
        <f t="shared" si="20"/>
        <v>0</v>
      </c>
    </row>
    <row r="703" spans="1:8" ht="112.5" outlineLevel="2">
      <c r="A703" s="128">
        <f t="shared" si="21"/>
        <v>688</v>
      </c>
      <c r="B703" s="129" t="s">
        <v>727</v>
      </c>
      <c r="C703" s="123" t="s">
        <v>728</v>
      </c>
      <c r="D703" s="123"/>
      <c r="E703" s="123"/>
      <c r="F703" s="125">
        <v>1500</v>
      </c>
      <c r="G703" s="125">
        <v>1500</v>
      </c>
      <c r="H703" s="127">
        <f t="shared" si="20"/>
        <v>100</v>
      </c>
    </row>
    <row r="704" spans="1:8" ht="11.25" outlineLevel="3">
      <c r="A704" s="128">
        <f t="shared" si="21"/>
        <v>689</v>
      </c>
      <c r="B704" s="124" t="s">
        <v>115</v>
      </c>
      <c r="C704" s="123" t="s">
        <v>728</v>
      </c>
      <c r="D704" s="123"/>
      <c r="E704" s="123" t="s">
        <v>70</v>
      </c>
      <c r="F704" s="125">
        <v>1500</v>
      </c>
      <c r="G704" s="125">
        <v>1500</v>
      </c>
      <c r="H704" s="127">
        <f t="shared" si="20"/>
        <v>100</v>
      </c>
    </row>
    <row r="705" spans="1:8" ht="11.25" outlineLevel="4">
      <c r="A705" s="128">
        <f t="shared" si="21"/>
        <v>690</v>
      </c>
      <c r="B705" s="124" t="s">
        <v>71</v>
      </c>
      <c r="C705" s="123" t="s">
        <v>728</v>
      </c>
      <c r="D705" s="123"/>
      <c r="E705" s="123" t="s">
        <v>72</v>
      </c>
      <c r="F705" s="125">
        <v>1500</v>
      </c>
      <c r="G705" s="125">
        <v>1500</v>
      </c>
      <c r="H705" s="127">
        <f t="shared" si="20"/>
        <v>100</v>
      </c>
    </row>
    <row r="706" spans="1:8" ht="11.25" outlineLevel="5">
      <c r="A706" s="128">
        <f t="shared" si="21"/>
        <v>691</v>
      </c>
      <c r="B706" s="124" t="s">
        <v>651</v>
      </c>
      <c r="C706" s="123" t="s">
        <v>728</v>
      </c>
      <c r="D706" s="123" t="s">
        <v>79</v>
      </c>
      <c r="E706" s="123" t="s">
        <v>72</v>
      </c>
      <c r="F706" s="125">
        <v>1260.3</v>
      </c>
      <c r="G706" s="125">
        <v>1260.3</v>
      </c>
      <c r="H706" s="127">
        <f t="shared" si="20"/>
        <v>100</v>
      </c>
    </row>
    <row r="707" spans="1:8" ht="11.25" outlineLevel="6">
      <c r="A707" s="128">
        <f t="shared" si="21"/>
        <v>692</v>
      </c>
      <c r="B707" s="124" t="s">
        <v>113</v>
      </c>
      <c r="C707" s="123" t="s">
        <v>728</v>
      </c>
      <c r="D707" s="123" t="s">
        <v>652</v>
      </c>
      <c r="E707" s="123" t="s">
        <v>72</v>
      </c>
      <c r="F707" s="125">
        <v>1260.3</v>
      </c>
      <c r="G707" s="125">
        <v>1260.3</v>
      </c>
      <c r="H707" s="127">
        <f t="shared" si="20"/>
        <v>100</v>
      </c>
    </row>
    <row r="708" spans="1:8" ht="22.5" outlineLevel="5">
      <c r="A708" s="128">
        <f t="shared" si="21"/>
        <v>693</v>
      </c>
      <c r="B708" s="124" t="s">
        <v>685</v>
      </c>
      <c r="C708" s="123" t="s">
        <v>728</v>
      </c>
      <c r="D708" s="123" t="s">
        <v>686</v>
      </c>
      <c r="E708" s="123" t="s">
        <v>72</v>
      </c>
      <c r="F708" s="125">
        <v>239.7</v>
      </c>
      <c r="G708" s="125">
        <v>239.7</v>
      </c>
      <c r="H708" s="127">
        <f t="shared" si="20"/>
        <v>100</v>
      </c>
    </row>
    <row r="709" spans="1:8" ht="11.25" outlineLevel="6">
      <c r="A709" s="128">
        <f t="shared" si="21"/>
        <v>694</v>
      </c>
      <c r="B709" s="124" t="s">
        <v>687</v>
      </c>
      <c r="C709" s="123" t="s">
        <v>728</v>
      </c>
      <c r="D709" s="123" t="s">
        <v>688</v>
      </c>
      <c r="E709" s="123" t="s">
        <v>72</v>
      </c>
      <c r="F709" s="125">
        <v>239.7</v>
      </c>
      <c r="G709" s="125">
        <v>239.7</v>
      </c>
      <c r="H709" s="127">
        <f t="shared" si="20"/>
        <v>100</v>
      </c>
    </row>
    <row r="710" spans="1:8" ht="21.75">
      <c r="A710" s="165">
        <f t="shared" si="21"/>
        <v>695</v>
      </c>
      <c r="B710" s="164" t="s">
        <v>747</v>
      </c>
      <c r="C710" s="135" t="s">
        <v>254</v>
      </c>
      <c r="D710" s="135"/>
      <c r="E710" s="135"/>
      <c r="F710" s="136">
        <v>4360.7</v>
      </c>
      <c r="G710" s="136">
        <v>4300.6</v>
      </c>
      <c r="H710" s="138">
        <f t="shared" si="20"/>
        <v>98.62178090673517</v>
      </c>
    </row>
    <row r="711" spans="1:8" ht="22.5" outlineLevel="1">
      <c r="A711" s="128">
        <f t="shared" si="21"/>
        <v>696</v>
      </c>
      <c r="B711" s="124" t="s">
        <v>748</v>
      </c>
      <c r="C711" s="123" t="s">
        <v>749</v>
      </c>
      <c r="D711" s="123"/>
      <c r="E711" s="123"/>
      <c r="F711" s="125">
        <v>3380.7</v>
      </c>
      <c r="G711" s="125">
        <v>3361.3</v>
      </c>
      <c r="H711" s="127">
        <f t="shared" si="20"/>
        <v>99.42615434673293</v>
      </c>
    </row>
    <row r="712" spans="1:8" ht="101.25" outlineLevel="2">
      <c r="A712" s="128">
        <f t="shared" si="21"/>
        <v>697</v>
      </c>
      <c r="B712" s="129" t="s">
        <v>750</v>
      </c>
      <c r="C712" s="123" t="s">
        <v>751</v>
      </c>
      <c r="D712" s="123"/>
      <c r="E712" s="123"/>
      <c r="F712" s="125">
        <v>34.7</v>
      </c>
      <c r="G712" s="125">
        <v>15.4</v>
      </c>
      <c r="H712" s="127">
        <f t="shared" si="20"/>
        <v>44.38040345821325</v>
      </c>
    </row>
    <row r="713" spans="1:8" ht="11.25" outlineLevel="3">
      <c r="A713" s="128">
        <f t="shared" si="21"/>
        <v>698</v>
      </c>
      <c r="B713" s="124" t="s">
        <v>73</v>
      </c>
      <c r="C713" s="123" t="s">
        <v>751</v>
      </c>
      <c r="D713" s="123"/>
      <c r="E713" s="123" t="s">
        <v>110</v>
      </c>
      <c r="F713" s="125">
        <v>34.7</v>
      </c>
      <c r="G713" s="125">
        <v>15.4</v>
      </c>
      <c r="H713" s="127">
        <f t="shared" si="20"/>
        <v>44.38040345821325</v>
      </c>
    </row>
    <row r="714" spans="1:8" ht="11.25" outlineLevel="4">
      <c r="A714" s="128">
        <f t="shared" si="21"/>
        <v>699</v>
      </c>
      <c r="B714" s="124" t="s">
        <v>85</v>
      </c>
      <c r="C714" s="123" t="s">
        <v>751</v>
      </c>
      <c r="D714" s="123"/>
      <c r="E714" s="123" t="s">
        <v>86</v>
      </c>
      <c r="F714" s="125">
        <v>34.7</v>
      </c>
      <c r="G714" s="125">
        <v>15.4</v>
      </c>
      <c r="H714" s="127">
        <f t="shared" si="20"/>
        <v>44.38040345821325</v>
      </c>
    </row>
    <row r="715" spans="1:8" ht="22.5" outlineLevel="5">
      <c r="A715" s="128">
        <f t="shared" si="21"/>
        <v>700</v>
      </c>
      <c r="B715" s="124" t="s">
        <v>685</v>
      </c>
      <c r="C715" s="123" t="s">
        <v>751</v>
      </c>
      <c r="D715" s="123" t="s">
        <v>686</v>
      </c>
      <c r="E715" s="123" t="s">
        <v>86</v>
      </c>
      <c r="F715" s="125">
        <v>34.7</v>
      </c>
      <c r="G715" s="125">
        <v>15.4</v>
      </c>
      <c r="H715" s="127">
        <f t="shared" si="20"/>
        <v>44.38040345821325</v>
      </c>
    </row>
    <row r="716" spans="1:8" ht="11.25" outlineLevel="6">
      <c r="A716" s="128">
        <f t="shared" si="21"/>
        <v>701</v>
      </c>
      <c r="B716" s="124" t="s">
        <v>687</v>
      </c>
      <c r="C716" s="123" t="s">
        <v>751</v>
      </c>
      <c r="D716" s="123" t="s">
        <v>688</v>
      </c>
      <c r="E716" s="123" t="s">
        <v>86</v>
      </c>
      <c r="F716" s="125">
        <v>34.7</v>
      </c>
      <c r="G716" s="125">
        <v>15.4</v>
      </c>
      <c r="H716" s="127">
        <f t="shared" si="20"/>
        <v>44.38040345821325</v>
      </c>
    </row>
    <row r="717" spans="1:8" ht="67.5" outlineLevel="2">
      <c r="A717" s="128">
        <f t="shared" si="21"/>
        <v>702</v>
      </c>
      <c r="B717" s="124" t="s">
        <v>752</v>
      </c>
      <c r="C717" s="123" t="s">
        <v>753</v>
      </c>
      <c r="D717" s="123"/>
      <c r="E717" s="123"/>
      <c r="F717" s="125">
        <v>3346</v>
      </c>
      <c r="G717" s="125">
        <v>3346</v>
      </c>
      <c r="H717" s="127">
        <f t="shared" si="20"/>
        <v>100</v>
      </c>
    </row>
    <row r="718" spans="1:8" ht="11.25" outlineLevel="3">
      <c r="A718" s="128">
        <f t="shared" si="21"/>
        <v>703</v>
      </c>
      <c r="B718" s="124" t="s">
        <v>73</v>
      </c>
      <c r="C718" s="123" t="s">
        <v>753</v>
      </c>
      <c r="D718" s="123"/>
      <c r="E718" s="123" t="s">
        <v>110</v>
      </c>
      <c r="F718" s="125">
        <v>3346</v>
      </c>
      <c r="G718" s="125">
        <v>3346</v>
      </c>
      <c r="H718" s="127">
        <f t="shared" si="20"/>
        <v>100</v>
      </c>
    </row>
    <row r="719" spans="1:8" ht="11.25" outlineLevel="4">
      <c r="A719" s="128">
        <f t="shared" si="21"/>
        <v>704</v>
      </c>
      <c r="B719" s="124" t="s">
        <v>85</v>
      </c>
      <c r="C719" s="123" t="s">
        <v>753</v>
      </c>
      <c r="D719" s="123"/>
      <c r="E719" s="123" t="s">
        <v>86</v>
      </c>
      <c r="F719" s="125">
        <v>3346</v>
      </c>
      <c r="G719" s="125">
        <v>3346</v>
      </c>
      <c r="H719" s="127">
        <f t="shared" si="20"/>
        <v>100</v>
      </c>
    </row>
    <row r="720" spans="1:8" ht="22.5" outlineLevel="5">
      <c r="A720" s="128">
        <f t="shared" si="21"/>
        <v>705</v>
      </c>
      <c r="B720" s="124" t="s">
        <v>685</v>
      </c>
      <c r="C720" s="123" t="s">
        <v>753</v>
      </c>
      <c r="D720" s="123" t="s">
        <v>686</v>
      </c>
      <c r="E720" s="123" t="s">
        <v>86</v>
      </c>
      <c r="F720" s="125">
        <v>3346</v>
      </c>
      <c r="G720" s="125">
        <v>3346</v>
      </c>
      <c r="H720" s="127">
        <f t="shared" si="20"/>
        <v>100</v>
      </c>
    </row>
    <row r="721" spans="1:8" ht="11.25" outlineLevel="6">
      <c r="A721" s="128">
        <f t="shared" si="21"/>
        <v>706</v>
      </c>
      <c r="B721" s="124" t="s">
        <v>687</v>
      </c>
      <c r="C721" s="123" t="s">
        <v>753</v>
      </c>
      <c r="D721" s="123" t="s">
        <v>688</v>
      </c>
      <c r="E721" s="123" t="s">
        <v>86</v>
      </c>
      <c r="F721" s="125">
        <v>3346</v>
      </c>
      <c r="G721" s="125">
        <v>3346</v>
      </c>
      <c r="H721" s="127">
        <f aca="true" t="shared" si="22" ref="H721:H784">G721/F721*100</f>
        <v>100</v>
      </c>
    </row>
    <row r="722" spans="1:8" ht="11.25" outlineLevel="1">
      <c r="A722" s="128">
        <f aca="true" t="shared" si="23" ref="A722:A785">A721+1</f>
        <v>707</v>
      </c>
      <c r="B722" s="124" t="s">
        <v>511</v>
      </c>
      <c r="C722" s="123" t="s">
        <v>754</v>
      </c>
      <c r="D722" s="123"/>
      <c r="E722" s="123"/>
      <c r="F722" s="125">
        <v>980</v>
      </c>
      <c r="G722" s="125">
        <v>939.3</v>
      </c>
      <c r="H722" s="127">
        <f t="shared" si="22"/>
        <v>95.84693877551021</v>
      </c>
    </row>
    <row r="723" spans="1:8" ht="78.75" outlineLevel="2">
      <c r="A723" s="128">
        <f t="shared" si="23"/>
        <v>708</v>
      </c>
      <c r="B723" s="129" t="s">
        <v>755</v>
      </c>
      <c r="C723" s="123" t="s">
        <v>756</v>
      </c>
      <c r="D723" s="123"/>
      <c r="E723" s="123"/>
      <c r="F723" s="125">
        <v>980</v>
      </c>
      <c r="G723" s="125">
        <v>939.3</v>
      </c>
      <c r="H723" s="127">
        <f t="shared" si="22"/>
        <v>95.84693877551021</v>
      </c>
    </row>
    <row r="724" spans="1:8" ht="11.25" outlineLevel="3">
      <c r="A724" s="128">
        <f t="shared" si="23"/>
        <v>709</v>
      </c>
      <c r="B724" s="124" t="s">
        <v>73</v>
      </c>
      <c r="C724" s="123" t="s">
        <v>756</v>
      </c>
      <c r="D724" s="123"/>
      <c r="E724" s="123" t="s">
        <v>110</v>
      </c>
      <c r="F724" s="125">
        <v>980</v>
      </c>
      <c r="G724" s="125">
        <v>939.3</v>
      </c>
      <c r="H724" s="127">
        <f t="shared" si="22"/>
        <v>95.84693877551021</v>
      </c>
    </row>
    <row r="725" spans="1:8" ht="11.25" outlineLevel="4">
      <c r="A725" s="128">
        <f t="shared" si="23"/>
        <v>710</v>
      </c>
      <c r="B725" s="124" t="s">
        <v>85</v>
      </c>
      <c r="C725" s="123" t="s">
        <v>756</v>
      </c>
      <c r="D725" s="123"/>
      <c r="E725" s="123" t="s">
        <v>86</v>
      </c>
      <c r="F725" s="125">
        <v>980</v>
      </c>
      <c r="G725" s="125">
        <v>939.3</v>
      </c>
      <c r="H725" s="127">
        <f t="shared" si="22"/>
        <v>95.84693877551021</v>
      </c>
    </row>
    <row r="726" spans="1:8" ht="22.5" outlineLevel="5">
      <c r="A726" s="128">
        <f t="shared" si="23"/>
        <v>711</v>
      </c>
      <c r="B726" s="124" t="s">
        <v>483</v>
      </c>
      <c r="C726" s="123" t="s">
        <v>756</v>
      </c>
      <c r="D726" s="123" t="s">
        <v>484</v>
      </c>
      <c r="E726" s="123" t="s">
        <v>86</v>
      </c>
      <c r="F726" s="125">
        <v>980</v>
      </c>
      <c r="G726" s="125">
        <v>939.3</v>
      </c>
      <c r="H726" s="127">
        <f t="shared" si="22"/>
        <v>95.84693877551021</v>
      </c>
    </row>
    <row r="727" spans="1:8" ht="22.5" outlineLevel="6">
      <c r="A727" s="128">
        <f t="shared" si="23"/>
        <v>712</v>
      </c>
      <c r="B727" s="124" t="s">
        <v>485</v>
      </c>
      <c r="C727" s="123" t="s">
        <v>756</v>
      </c>
      <c r="D727" s="123" t="s">
        <v>486</v>
      </c>
      <c r="E727" s="123" t="s">
        <v>86</v>
      </c>
      <c r="F727" s="125">
        <v>980</v>
      </c>
      <c r="G727" s="125">
        <v>939.3</v>
      </c>
      <c r="H727" s="127">
        <f t="shared" si="22"/>
        <v>95.84693877551021</v>
      </c>
    </row>
    <row r="728" spans="1:8" ht="21.75">
      <c r="A728" s="165">
        <f t="shared" si="23"/>
        <v>713</v>
      </c>
      <c r="B728" s="164" t="s">
        <v>679</v>
      </c>
      <c r="C728" s="135" t="s">
        <v>680</v>
      </c>
      <c r="D728" s="135"/>
      <c r="E728" s="135"/>
      <c r="F728" s="136">
        <v>4974.4</v>
      </c>
      <c r="G728" s="136">
        <v>3601.8</v>
      </c>
      <c r="H728" s="138">
        <f t="shared" si="22"/>
        <v>72.40672241878418</v>
      </c>
    </row>
    <row r="729" spans="1:8" ht="11.25" outlineLevel="1">
      <c r="A729" s="128">
        <f t="shared" si="23"/>
        <v>714</v>
      </c>
      <c r="B729" s="124" t="s">
        <v>681</v>
      </c>
      <c r="C729" s="123" t="s">
        <v>682</v>
      </c>
      <c r="D729" s="123"/>
      <c r="E729" s="123"/>
      <c r="F729" s="125">
        <v>1657.9</v>
      </c>
      <c r="G729" s="125">
        <v>1590.2</v>
      </c>
      <c r="H729" s="127">
        <f t="shared" si="22"/>
        <v>95.91652089993364</v>
      </c>
    </row>
    <row r="730" spans="1:8" ht="67.5" outlineLevel="2">
      <c r="A730" s="128">
        <f t="shared" si="23"/>
        <v>715</v>
      </c>
      <c r="B730" s="124" t="s">
        <v>683</v>
      </c>
      <c r="C730" s="123" t="s">
        <v>684</v>
      </c>
      <c r="D730" s="123"/>
      <c r="E730" s="123"/>
      <c r="F730" s="125">
        <v>515.6</v>
      </c>
      <c r="G730" s="125">
        <v>515.6</v>
      </c>
      <c r="H730" s="127">
        <f t="shared" si="22"/>
        <v>100</v>
      </c>
    </row>
    <row r="731" spans="1:8" ht="11.25" outlineLevel="3">
      <c r="A731" s="128">
        <f t="shared" si="23"/>
        <v>716</v>
      </c>
      <c r="B731" s="124" t="s">
        <v>468</v>
      </c>
      <c r="C731" s="123" t="s">
        <v>684</v>
      </c>
      <c r="D731" s="123"/>
      <c r="E731" s="123" t="s">
        <v>67</v>
      </c>
      <c r="F731" s="125">
        <v>515.6</v>
      </c>
      <c r="G731" s="125">
        <v>515.6</v>
      </c>
      <c r="H731" s="127">
        <f t="shared" si="22"/>
        <v>100</v>
      </c>
    </row>
    <row r="732" spans="1:8" ht="11.25" outlineLevel="4">
      <c r="A732" s="128">
        <f t="shared" si="23"/>
        <v>717</v>
      </c>
      <c r="B732" s="124" t="s">
        <v>68</v>
      </c>
      <c r="C732" s="123" t="s">
        <v>684</v>
      </c>
      <c r="D732" s="123"/>
      <c r="E732" s="123" t="s">
        <v>69</v>
      </c>
      <c r="F732" s="125">
        <v>515.6</v>
      </c>
      <c r="G732" s="125">
        <v>515.6</v>
      </c>
      <c r="H732" s="127">
        <f t="shared" si="22"/>
        <v>100</v>
      </c>
    </row>
    <row r="733" spans="1:8" ht="22.5" outlineLevel="5">
      <c r="A733" s="128">
        <f t="shared" si="23"/>
        <v>718</v>
      </c>
      <c r="B733" s="124" t="s">
        <v>685</v>
      </c>
      <c r="C733" s="123" t="s">
        <v>684</v>
      </c>
      <c r="D733" s="123" t="s">
        <v>686</v>
      </c>
      <c r="E733" s="123" t="s">
        <v>69</v>
      </c>
      <c r="F733" s="125">
        <v>515.6</v>
      </c>
      <c r="G733" s="125">
        <v>515.6</v>
      </c>
      <c r="H733" s="127">
        <f t="shared" si="22"/>
        <v>100</v>
      </c>
    </row>
    <row r="734" spans="1:8" ht="11.25" outlineLevel="6">
      <c r="A734" s="128">
        <f t="shared" si="23"/>
        <v>719</v>
      </c>
      <c r="B734" s="124" t="s">
        <v>687</v>
      </c>
      <c r="C734" s="123" t="s">
        <v>684</v>
      </c>
      <c r="D734" s="123" t="s">
        <v>688</v>
      </c>
      <c r="E734" s="123" t="s">
        <v>69</v>
      </c>
      <c r="F734" s="125">
        <v>515.6</v>
      </c>
      <c r="G734" s="125">
        <v>515.6</v>
      </c>
      <c r="H734" s="127">
        <f t="shared" si="22"/>
        <v>100</v>
      </c>
    </row>
    <row r="735" spans="1:8" ht="67.5" outlineLevel="2">
      <c r="A735" s="128">
        <f t="shared" si="23"/>
        <v>720</v>
      </c>
      <c r="B735" s="124" t="s">
        <v>689</v>
      </c>
      <c r="C735" s="123" t="s">
        <v>690</v>
      </c>
      <c r="D735" s="123"/>
      <c r="E735" s="123"/>
      <c r="F735" s="125">
        <v>1090.3</v>
      </c>
      <c r="G735" s="125">
        <v>1022.6</v>
      </c>
      <c r="H735" s="127">
        <f t="shared" si="22"/>
        <v>93.79069980739246</v>
      </c>
    </row>
    <row r="736" spans="1:8" ht="11.25" outlineLevel="3">
      <c r="A736" s="128">
        <f t="shared" si="23"/>
        <v>721</v>
      </c>
      <c r="B736" s="124" t="s">
        <v>468</v>
      </c>
      <c r="C736" s="123" t="s">
        <v>690</v>
      </c>
      <c r="D736" s="123"/>
      <c r="E736" s="123" t="s">
        <v>67</v>
      </c>
      <c r="F736" s="125">
        <v>1090.3</v>
      </c>
      <c r="G736" s="125">
        <v>1022.6</v>
      </c>
      <c r="H736" s="127">
        <f t="shared" si="22"/>
        <v>93.79069980739246</v>
      </c>
    </row>
    <row r="737" spans="1:8" ht="11.25" outlineLevel="4">
      <c r="A737" s="128">
        <f t="shared" si="23"/>
        <v>722</v>
      </c>
      <c r="B737" s="124" t="s">
        <v>68</v>
      </c>
      <c r="C737" s="123" t="s">
        <v>690</v>
      </c>
      <c r="D737" s="123"/>
      <c r="E737" s="123" t="s">
        <v>69</v>
      </c>
      <c r="F737" s="125">
        <v>1090.3</v>
      </c>
      <c r="G737" s="125">
        <v>1022.6</v>
      </c>
      <c r="H737" s="127">
        <f t="shared" si="22"/>
        <v>93.79069980739246</v>
      </c>
    </row>
    <row r="738" spans="1:8" ht="22.5" outlineLevel="5">
      <c r="A738" s="128">
        <f t="shared" si="23"/>
        <v>723</v>
      </c>
      <c r="B738" s="124" t="s">
        <v>685</v>
      </c>
      <c r="C738" s="123" t="s">
        <v>690</v>
      </c>
      <c r="D738" s="123" t="s">
        <v>686</v>
      </c>
      <c r="E738" s="123" t="s">
        <v>69</v>
      </c>
      <c r="F738" s="125">
        <v>1090.3</v>
      </c>
      <c r="G738" s="125">
        <v>1022.6</v>
      </c>
      <c r="H738" s="127">
        <f t="shared" si="22"/>
        <v>93.79069980739246</v>
      </c>
    </row>
    <row r="739" spans="1:8" ht="11.25" outlineLevel="6">
      <c r="A739" s="128">
        <f t="shared" si="23"/>
        <v>724</v>
      </c>
      <c r="B739" s="124" t="s">
        <v>687</v>
      </c>
      <c r="C739" s="123" t="s">
        <v>690</v>
      </c>
      <c r="D739" s="123" t="s">
        <v>688</v>
      </c>
      <c r="E739" s="123" t="s">
        <v>69</v>
      </c>
      <c r="F739" s="125">
        <v>1090.3</v>
      </c>
      <c r="G739" s="125">
        <v>1022.6</v>
      </c>
      <c r="H739" s="127">
        <f t="shared" si="22"/>
        <v>93.79069980739246</v>
      </c>
    </row>
    <row r="740" spans="1:8" ht="78.75" outlineLevel="2">
      <c r="A740" s="128">
        <f t="shared" si="23"/>
        <v>725</v>
      </c>
      <c r="B740" s="129" t="s">
        <v>691</v>
      </c>
      <c r="C740" s="123" t="s">
        <v>692</v>
      </c>
      <c r="D740" s="123"/>
      <c r="E740" s="123"/>
      <c r="F740" s="125">
        <v>52</v>
      </c>
      <c r="G740" s="125">
        <v>52</v>
      </c>
      <c r="H740" s="127">
        <f t="shared" si="22"/>
        <v>100</v>
      </c>
    </row>
    <row r="741" spans="1:8" ht="11.25" outlineLevel="3">
      <c r="A741" s="128">
        <f t="shared" si="23"/>
        <v>726</v>
      </c>
      <c r="B741" s="124" t="s">
        <v>468</v>
      </c>
      <c r="C741" s="123" t="s">
        <v>692</v>
      </c>
      <c r="D741" s="123"/>
      <c r="E741" s="123" t="s">
        <v>67</v>
      </c>
      <c r="F741" s="125">
        <v>52</v>
      </c>
      <c r="G741" s="125">
        <v>52</v>
      </c>
      <c r="H741" s="127">
        <f t="shared" si="22"/>
        <v>100</v>
      </c>
    </row>
    <row r="742" spans="1:8" ht="11.25" outlineLevel="4">
      <c r="A742" s="128">
        <f t="shared" si="23"/>
        <v>727</v>
      </c>
      <c r="B742" s="124" t="s">
        <v>68</v>
      </c>
      <c r="C742" s="123" t="s">
        <v>692</v>
      </c>
      <c r="D742" s="123"/>
      <c r="E742" s="123" t="s">
        <v>69</v>
      </c>
      <c r="F742" s="125">
        <v>52</v>
      </c>
      <c r="G742" s="125">
        <v>52</v>
      </c>
      <c r="H742" s="127">
        <f t="shared" si="22"/>
        <v>100</v>
      </c>
    </row>
    <row r="743" spans="1:8" ht="22.5" outlineLevel="5">
      <c r="A743" s="128">
        <f t="shared" si="23"/>
        <v>728</v>
      </c>
      <c r="B743" s="124" t="s">
        <v>685</v>
      </c>
      <c r="C743" s="123" t="s">
        <v>692</v>
      </c>
      <c r="D743" s="123" t="s">
        <v>686</v>
      </c>
      <c r="E743" s="123" t="s">
        <v>69</v>
      </c>
      <c r="F743" s="125">
        <v>52</v>
      </c>
      <c r="G743" s="125">
        <v>52</v>
      </c>
      <c r="H743" s="127">
        <f t="shared" si="22"/>
        <v>100</v>
      </c>
    </row>
    <row r="744" spans="1:8" ht="11.25" outlineLevel="6">
      <c r="A744" s="128">
        <f t="shared" si="23"/>
        <v>729</v>
      </c>
      <c r="B744" s="124" t="s">
        <v>687</v>
      </c>
      <c r="C744" s="123" t="s">
        <v>692</v>
      </c>
      <c r="D744" s="123" t="s">
        <v>688</v>
      </c>
      <c r="E744" s="123" t="s">
        <v>69</v>
      </c>
      <c r="F744" s="125">
        <v>52</v>
      </c>
      <c r="G744" s="125">
        <v>52</v>
      </c>
      <c r="H744" s="127">
        <f t="shared" si="22"/>
        <v>100</v>
      </c>
    </row>
    <row r="745" spans="1:8" ht="33.75" outlineLevel="1">
      <c r="A745" s="128">
        <f t="shared" si="23"/>
        <v>730</v>
      </c>
      <c r="B745" s="124" t="s">
        <v>693</v>
      </c>
      <c r="C745" s="123" t="s">
        <v>694</v>
      </c>
      <c r="D745" s="123"/>
      <c r="E745" s="123"/>
      <c r="F745" s="125">
        <v>124.4</v>
      </c>
      <c r="G745" s="125">
        <v>123.4</v>
      </c>
      <c r="H745" s="127">
        <f t="shared" si="22"/>
        <v>99.19614147909968</v>
      </c>
    </row>
    <row r="746" spans="1:8" ht="67.5" outlineLevel="2">
      <c r="A746" s="128">
        <f t="shared" si="23"/>
        <v>731</v>
      </c>
      <c r="B746" s="129" t="s">
        <v>695</v>
      </c>
      <c r="C746" s="123" t="s">
        <v>696</v>
      </c>
      <c r="D746" s="123"/>
      <c r="E746" s="123"/>
      <c r="F746" s="125">
        <v>44.5</v>
      </c>
      <c r="G746" s="125">
        <v>43.5</v>
      </c>
      <c r="H746" s="127">
        <f t="shared" si="22"/>
        <v>97.75280898876404</v>
      </c>
    </row>
    <row r="747" spans="1:8" ht="11.25" outlineLevel="3">
      <c r="A747" s="128">
        <f t="shared" si="23"/>
        <v>732</v>
      </c>
      <c r="B747" s="124" t="s">
        <v>468</v>
      </c>
      <c r="C747" s="123" t="s">
        <v>696</v>
      </c>
      <c r="D747" s="123"/>
      <c r="E747" s="123" t="s">
        <v>67</v>
      </c>
      <c r="F747" s="125">
        <v>44.5</v>
      </c>
      <c r="G747" s="125">
        <v>43.5</v>
      </c>
      <c r="H747" s="127">
        <f t="shared" si="22"/>
        <v>97.75280898876404</v>
      </c>
    </row>
    <row r="748" spans="1:8" ht="11.25" outlineLevel="4">
      <c r="A748" s="128">
        <f t="shared" si="23"/>
        <v>733</v>
      </c>
      <c r="B748" s="124" t="s">
        <v>68</v>
      </c>
      <c r="C748" s="123" t="s">
        <v>696</v>
      </c>
      <c r="D748" s="123"/>
      <c r="E748" s="123" t="s">
        <v>69</v>
      </c>
      <c r="F748" s="125">
        <v>44.5</v>
      </c>
      <c r="G748" s="125">
        <v>43.5</v>
      </c>
      <c r="H748" s="127">
        <f t="shared" si="22"/>
        <v>97.75280898876404</v>
      </c>
    </row>
    <row r="749" spans="1:8" ht="22.5" outlineLevel="5">
      <c r="A749" s="128">
        <f t="shared" si="23"/>
        <v>734</v>
      </c>
      <c r="B749" s="124" t="s">
        <v>483</v>
      </c>
      <c r="C749" s="123" t="s">
        <v>696</v>
      </c>
      <c r="D749" s="123" t="s">
        <v>484</v>
      </c>
      <c r="E749" s="123" t="s">
        <v>69</v>
      </c>
      <c r="F749" s="125">
        <v>44.5</v>
      </c>
      <c r="G749" s="125">
        <v>43.5</v>
      </c>
      <c r="H749" s="127">
        <f t="shared" si="22"/>
        <v>97.75280898876404</v>
      </c>
    </row>
    <row r="750" spans="1:8" ht="22.5" outlineLevel="6">
      <c r="A750" s="128">
        <f t="shared" si="23"/>
        <v>735</v>
      </c>
      <c r="B750" s="124" t="s">
        <v>485</v>
      </c>
      <c r="C750" s="123" t="s">
        <v>696</v>
      </c>
      <c r="D750" s="123" t="s">
        <v>486</v>
      </c>
      <c r="E750" s="123" t="s">
        <v>69</v>
      </c>
      <c r="F750" s="125">
        <v>44.5</v>
      </c>
      <c r="G750" s="125">
        <v>43.5</v>
      </c>
      <c r="H750" s="127">
        <f t="shared" si="22"/>
        <v>97.75280898876404</v>
      </c>
    </row>
    <row r="751" spans="1:8" ht="67.5" outlineLevel="2">
      <c r="A751" s="128">
        <f t="shared" si="23"/>
        <v>736</v>
      </c>
      <c r="B751" s="129" t="s">
        <v>697</v>
      </c>
      <c r="C751" s="123" t="s">
        <v>698</v>
      </c>
      <c r="D751" s="123"/>
      <c r="E751" s="123"/>
      <c r="F751" s="125">
        <v>49.4</v>
      </c>
      <c r="G751" s="125">
        <v>49.4</v>
      </c>
      <c r="H751" s="127">
        <f t="shared" si="22"/>
        <v>100</v>
      </c>
    </row>
    <row r="752" spans="1:8" ht="11.25" outlineLevel="3">
      <c r="A752" s="128">
        <f t="shared" si="23"/>
        <v>737</v>
      </c>
      <c r="B752" s="124" t="s">
        <v>468</v>
      </c>
      <c r="C752" s="123" t="s">
        <v>698</v>
      </c>
      <c r="D752" s="123"/>
      <c r="E752" s="123" t="s">
        <v>67</v>
      </c>
      <c r="F752" s="125">
        <v>49.4</v>
      </c>
      <c r="G752" s="125">
        <v>49.4</v>
      </c>
      <c r="H752" s="127">
        <f t="shared" si="22"/>
        <v>100</v>
      </c>
    </row>
    <row r="753" spans="1:8" ht="11.25" outlineLevel="4">
      <c r="A753" s="128">
        <f t="shared" si="23"/>
        <v>738</v>
      </c>
      <c r="B753" s="124" t="s">
        <v>68</v>
      </c>
      <c r="C753" s="123" t="s">
        <v>698</v>
      </c>
      <c r="D753" s="123"/>
      <c r="E753" s="123" t="s">
        <v>69</v>
      </c>
      <c r="F753" s="125">
        <v>49.4</v>
      </c>
      <c r="G753" s="125">
        <v>49.4</v>
      </c>
      <c r="H753" s="127">
        <f t="shared" si="22"/>
        <v>100</v>
      </c>
    </row>
    <row r="754" spans="1:8" ht="22.5" outlineLevel="5">
      <c r="A754" s="128">
        <f t="shared" si="23"/>
        <v>739</v>
      </c>
      <c r="B754" s="124" t="s">
        <v>685</v>
      </c>
      <c r="C754" s="123" t="s">
        <v>698</v>
      </c>
      <c r="D754" s="123" t="s">
        <v>686</v>
      </c>
      <c r="E754" s="123" t="s">
        <v>69</v>
      </c>
      <c r="F754" s="125">
        <v>49.4</v>
      </c>
      <c r="G754" s="125">
        <v>49.4</v>
      </c>
      <c r="H754" s="127">
        <f t="shared" si="22"/>
        <v>100</v>
      </c>
    </row>
    <row r="755" spans="1:8" ht="11.25" outlineLevel="6">
      <c r="A755" s="128">
        <f t="shared" si="23"/>
        <v>740</v>
      </c>
      <c r="B755" s="124" t="s">
        <v>687</v>
      </c>
      <c r="C755" s="123" t="s">
        <v>698</v>
      </c>
      <c r="D755" s="123" t="s">
        <v>688</v>
      </c>
      <c r="E755" s="123" t="s">
        <v>69</v>
      </c>
      <c r="F755" s="125">
        <v>49.4</v>
      </c>
      <c r="G755" s="125">
        <v>49.4</v>
      </c>
      <c r="H755" s="127">
        <f t="shared" si="22"/>
        <v>100</v>
      </c>
    </row>
    <row r="756" spans="1:8" ht="56.25" outlineLevel="2">
      <c r="A756" s="128">
        <f t="shared" si="23"/>
        <v>741</v>
      </c>
      <c r="B756" s="124" t="s">
        <v>699</v>
      </c>
      <c r="C756" s="123" t="s">
        <v>700</v>
      </c>
      <c r="D756" s="123"/>
      <c r="E756" s="123"/>
      <c r="F756" s="125">
        <v>15.5</v>
      </c>
      <c r="G756" s="125">
        <v>15.5</v>
      </c>
      <c r="H756" s="127">
        <f t="shared" si="22"/>
        <v>100</v>
      </c>
    </row>
    <row r="757" spans="1:8" ht="11.25" outlineLevel="3">
      <c r="A757" s="128">
        <f t="shared" si="23"/>
        <v>742</v>
      </c>
      <c r="B757" s="124" t="s">
        <v>468</v>
      </c>
      <c r="C757" s="123" t="s">
        <v>700</v>
      </c>
      <c r="D757" s="123"/>
      <c r="E757" s="123" t="s">
        <v>67</v>
      </c>
      <c r="F757" s="125">
        <v>15.5</v>
      </c>
      <c r="G757" s="125">
        <v>15.5</v>
      </c>
      <c r="H757" s="127">
        <f t="shared" si="22"/>
        <v>100</v>
      </c>
    </row>
    <row r="758" spans="1:8" ht="11.25" outlineLevel="4">
      <c r="A758" s="128">
        <f t="shared" si="23"/>
        <v>743</v>
      </c>
      <c r="B758" s="124" t="s">
        <v>68</v>
      </c>
      <c r="C758" s="123" t="s">
        <v>700</v>
      </c>
      <c r="D758" s="123"/>
      <c r="E758" s="123" t="s">
        <v>69</v>
      </c>
      <c r="F758" s="125">
        <v>15.5</v>
      </c>
      <c r="G758" s="125">
        <v>15.5</v>
      </c>
      <c r="H758" s="127">
        <f t="shared" si="22"/>
        <v>100</v>
      </c>
    </row>
    <row r="759" spans="1:8" ht="22.5" outlineLevel="5">
      <c r="A759" s="128">
        <f t="shared" si="23"/>
        <v>744</v>
      </c>
      <c r="B759" s="124" t="s">
        <v>483</v>
      </c>
      <c r="C759" s="123" t="s">
        <v>700</v>
      </c>
      <c r="D759" s="123" t="s">
        <v>484</v>
      </c>
      <c r="E759" s="123" t="s">
        <v>69</v>
      </c>
      <c r="F759" s="125">
        <v>15.5</v>
      </c>
      <c r="G759" s="125">
        <v>15.5</v>
      </c>
      <c r="H759" s="127">
        <f t="shared" si="22"/>
        <v>100</v>
      </c>
    </row>
    <row r="760" spans="1:8" ht="22.5" outlineLevel="6">
      <c r="A760" s="128">
        <f t="shared" si="23"/>
        <v>745</v>
      </c>
      <c r="B760" s="124" t="s">
        <v>485</v>
      </c>
      <c r="C760" s="123" t="s">
        <v>700</v>
      </c>
      <c r="D760" s="123" t="s">
        <v>486</v>
      </c>
      <c r="E760" s="123" t="s">
        <v>69</v>
      </c>
      <c r="F760" s="125">
        <v>15.5</v>
      </c>
      <c r="G760" s="125">
        <v>15.5</v>
      </c>
      <c r="H760" s="127">
        <f t="shared" si="22"/>
        <v>100</v>
      </c>
    </row>
    <row r="761" spans="1:8" ht="67.5" outlineLevel="2">
      <c r="A761" s="128">
        <f t="shared" si="23"/>
        <v>746</v>
      </c>
      <c r="B761" s="124" t="s">
        <v>701</v>
      </c>
      <c r="C761" s="123" t="s">
        <v>702</v>
      </c>
      <c r="D761" s="123"/>
      <c r="E761" s="123"/>
      <c r="F761" s="125">
        <v>5</v>
      </c>
      <c r="G761" s="125">
        <v>5</v>
      </c>
      <c r="H761" s="127">
        <f t="shared" si="22"/>
        <v>100</v>
      </c>
    </row>
    <row r="762" spans="1:8" ht="11.25" outlineLevel="3">
      <c r="A762" s="128">
        <f t="shared" si="23"/>
        <v>747</v>
      </c>
      <c r="B762" s="124" t="s">
        <v>468</v>
      </c>
      <c r="C762" s="123" t="s">
        <v>702</v>
      </c>
      <c r="D762" s="123"/>
      <c r="E762" s="123" t="s">
        <v>67</v>
      </c>
      <c r="F762" s="125">
        <v>5</v>
      </c>
      <c r="G762" s="125">
        <v>5</v>
      </c>
      <c r="H762" s="127">
        <f t="shared" si="22"/>
        <v>100</v>
      </c>
    </row>
    <row r="763" spans="1:8" ht="11.25" outlineLevel="4">
      <c r="A763" s="128">
        <f t="shared" si="23"/>
        <v>748</v>
      </c>
      <c r="B763" s="124" t="s">
        <v>68</v>
      </c>
      <c r="C763" s="123" t="s">
        <v>702</v>
      </c>
      <c r="D763" s="123"/>
      <c r="E763" s="123" t="s">
        <v>69</v>
      </c>
      <c r="F763" s="125">
        <v>5</v>
      </c>
      <c r="G763" s="125">
        <v>5</v>
      </c>
      <c r="H763" s="127">
        <f t="shared" si="22"/>
        <v>100</v>
      </c>
    </row>
    <row r="764" spans="1:8" ht="22.5" outlineLevel="5">
      <c r="A764" s="128">
        <f t="shared" si="23"/>
        <v>749</v>
      </c>
      <c r="B764" s="124" t="s">
        <v>483</v>
      </c>
      <c r="C764" s="123" t="s">
        <v>702</v>
      </c>
      <c r="D764" s="123" t="s">
        <v>484</v>
      </c>
      <c r="E764" s="123" t="s">
        <v>69</v>
      </c>
      <c r="F764" s="125">
        <v>5</v>
      </c>
      <c r="G764" s="125">
        <v>5</v>
      </c>
      <c r="H764" s="127">
        <f t="shared" si="22"/>
        <v>100</v>
      </c>
    </row>
    <row r="765" spans="1:8" ht="22.5" outlineLevel="6">
      <c r="A765" s="128">
        <f t="shared" si="23"/>
        <v>750</v>
      </c>
      <c r="B765" s="124" t="s">
        <v>485</v>
      </c>
      <c r="C765" s="123" t="s">
        <v>702</v>
      </c>
      <c r="D765" s="123" t="s">
        <v>486</v>
      </c>
      <c r="E765" s="123" t="s">
        <v>69</v>
      </c>
      <c r="F765" s="125">
        <v>5</v>
      </c>
      <c r="G765" s="125">
        <v>5</v>
      </c>
      <c r="H765" s="127">
        <f t="shared" si="22"/>
        <v>100</v>
      </c>
    </row>
    <row r="766" spans="1:8" ht="67.5" outlineLevel="2">
      <c r="A766" s="128">
        <f t="shared" si="23"/>
        <v>751</v>
      </c>
      <c r="B766" s="124" t="s">
        <v>703</v>
      </c>
      <c r="C766" s="123" t="s">
        <v>704</v>
      </c>
      <c r="D766" s="123"/>
      <c r="E766" s="123"/>
      <c r="F766" s="125">
        <v>10</v>
      </c>
      <c r="G766" s="125">
        <v>10</v>
      </c>
      <c r="H766" s="127">
        <f t="shared" si="22"/>
        <v>100</v>
      </c>
    </row>
    <row r="767" spans="1:8" ht="11.25" outlineLevel="3">
      <c r="A767" s="128">
        <f t="shared" si="23"/>
        <v>752</v>
      </c>
      <c r="B767" s="124" t="s">
        <v>468</v>
      </c>
      <c r="C767" s="123" t="s">
        <v>704</v>
      </c>
      <c r="D767" s="123"/>
      <c r="E767" s="123" t="s">
        <v>67</v>
      </c>
      <c r="F767" s="125">
        <v>10</v>
      </c>
      <c r="G767" s="125">
        <v>10</v>
      </c>
      <c r="H767" s="127">
        <f t="shared" si="22"/>
        <v>100</v>
      </c>
    </row>
    <row r="768" spans="1:8" ht="11.25" outlineLevel="4">
      <c r="A768" s="128">
        <f t="shared" si="23"/>
        <v>753</v>
      </c>
      <c r="B768" s="124" t="s">
        <v>68</v>
      </c>
      <c r="C768" s="123" t="s">
        <v>704</v>
      </c>
      <c r="D768" s="123"/>
      <c r="E768" s="123" t="s">
        <v>69</v>
      </c>
      <c r="F768" s="125">
        <v>10</v>
      </c>
      <c r="G768" s="125">
        <v>10</v>
      </c>
      <c r="H768" s="127">
        <f t="shared" si="22"/>
        <v>100</v>
      </c>
    </row>
    <row r="769" spans="1:8" ht="22.5" outlineLevel="5">
      <c r="A769" s="128">
        <f t="shared" si="23"/>
        <v>754</v>
      </c>
      <c r="B769" s="124" t="s">
        <v>483</v>
      </c>
      <c r="C769" s="123" t="s">
        <v>704</v>
      </c>
      <c r="D769" s="123" t="s">
        <v>484</v>
      </c>
      <c r="E769" s="123" t="s">
        <v>69</v>
      </c>
      <c r="F769" s="125">
        <v>10</v>
      </c>
      <c r="G769" s="125">
        <v>10</v>
      </c>
      <c r="H769" s="127">
        <f t="shared" si="22"/>
        <v>100</v>
      </c>
    </row>
    <row r="770" spans="1:8" ht="22.5" outlineLevel="6">
      <c r="A770" s="128">
        <f t="shared" si="23"/>
        <v>755</v>
      </c>
      <c r="B770" s="124" t="s">
        <v>485</v>
      </c>
      <c r="C770" s="123" t="s">
        <v>704</v>
      </c>
      <c r="D770" s="123" t="s">
        <v>486</v>
      </c>
      <c r="E770" s="123" t="s">
        <v>69</v>
      </c>
      <c r="F770" s="125">
        <v>10</v>
      </c>
      <c r="G770" s="125">
        <v>10</v>
      </c>
      <c r="H770" s="127">
        <f t="shared" si="22"/>
        <v>100</v>
      </c>
    </row>
    <row r="771" spans="1:8" ht="11.25" outlineLevel="1">
      <c r="A771" s="128">
        <f t="shared" si="23"/>
        <v>756</v>
      </c>
      <c r="B771" s="124" t="s">
        <v>733</v>
      </c>
      <c r="C771" s="123" t="s">
        <v>734</v>
      </c>
      <c r="D771" s="123"/>
      <c r="E771" s="123"/>
      <c r="F771" s="125">
        <v>3192.1</v>
      </c>
      <c r="G771" s="125">
        <v>1888.2</v>
      </c>
      <c r="H771" s="127">
        <f t="shared" si="22"/>
        <v>59.15228219667304</v>
      </c>
    </row>
    <row r="772" spans="1:8" ht="56.25" outlineLevel="2">
      <c r="A772" s="128">
        <f t="shared" si="23"/>
        <v>757</v>
      </c>
      <c r="B772" s="124" t="s">
        <v>735</v>
      </c>
      <c r="C772" s="123" t="s">
        <v>736</v>
      </c>
      <c r="D772" s="123"/>
      <c r="E772" s="123"/>
      <c r="F772" s="125">
        <v>390.2</v>
      </c>
      <c r="G772" s="125">
        <v>125.9</v>
      </c>
      <c r="H772" s="127">
        <f t="shared" si="22"/>
        <v>32.2655048692978</v>
      </c>
    </row>
    <row r="773" spans="1:8" ht="11.25" outlineLevel="3">
      <c r="A773" s="128">
        <f t="shared" si="23"/>
        <v>758</v>
      </c>
      <c r="B773" s="124" t="s">
        <v>469</v>
      </c>
      <c r="C773" s="123" t="s">
        <v>736</v>
      </c>
      <c r="D773" s="123"/>
      <c r="E773" s="123" t="s">
        <v>74</v>
      </c>
      <c r="F773" s="125">
        <v>390.2</v>
      </c>
      <c r="G773" s="125">
        <v>125.9</v>
      </c>
      <c r="H773" s="127">
        <f t="shared" si="22"/>
        <v>32.2655048692978</v>
      </c>
    </row>
    <row r="774" spans="1:8" ht="11.25" outlineLevel="4">
      <c r="A774" s="128">
        <f t="shared" si="23"/>
        <v>759</v>
      </c>
      <c r="B774" s="124" t="s">
        <v>75</v>
      </c>
      <c r="C774" s="123" t="s">
        <v>736</v>
      </c>
      <c r="D774" s="123"/>
      <c r="E774" s="123" t="s">
        <v>76</v>
      </c>
      <c r="F774" s="125">
        <v>390.2</v>
      </c>
      <c r="G774" s="125">
        <v>125.9</v>
      </c>
      <c r="H774" s="127">
        <f t="shared" si="22"/>
        <v>32.2655048692978</v>
      </c>
    </row>
    <row r="775" spans="1:8" ht="11.25" outlineLevel="5">
      <c r="A775" s="128">
        <f t="shared" si="23"/>
        <v>760</v>
      </c>
      <c r="B775" s="124" t="s">
        <v>737</v>
      </c>
      <c r="C775" s="123" t="s">
        <v>736</v>
      </c>
      <c r="D775" s="123" t="s">
        <v>738</v>
      </c>
      <c r="E775" s="123" t="s">
        <v>76</v>
      </c>
      <c r="F775" s="125">
        <v>390.2</v>
      </c>
      <c r="G775" s="125">
        <v>125.9</v>
      </c>
      <c r="H775" s="127">
        <f t="shared" si="22"/>
        <v>32.2655048692978</v>
      </c>
    </row>
    <row r="776" spans="1:8" ht="22.5" outlineLevel="6">
      <c r="A776" s="128">
        <f t="shared" si="23"/>
        <v>761</v>
      </c>
      <c r="B776" s="124" t="s">
        <v>739</v>
      </c>
      <c r="C776" s="123" t="s">
        <v>736</v>
      </c>
      <c r="D776" s="123" t="s">
        <v>740</v>
      </c>
      <c r="E776" s="123" t="s">
        <v>76</v>
      </c>
      <c r="F776" s="125">
        <v>390.2</v>
      </c>
      <c r="G776" s="125">
        <v>125.9</v>
      </c>
      <c r="H776" s="127">
        <f t="shared" si="22"/>
        <v>32.2655048692978</v>
      </c>
    </row>
    <row r="777" spans="1:8" ht="56.25" outlineLevel="2">
      <c r="A777" s="128">
        <f t="shared" si="23"/>
        <v>762</v>
      </c>
      <c r="B777" s="124" t="s">
        <v>741</v>
      </c>
      <c r="C777" s="123" t="s">
        <v>742</v>
      </c>
      <c r="D777" s="123"/>
      <c r="E777" s="123"/>
      <c r="F777" s="125">
        <v>1306.3</v>
      </c>
      <c r="G777" s="125">
        <v>601.4</v>
      </c>
      <c r="H777" s="127">
        <f t="shared" si="22"/>
        <v>46.03842915103728</v>
      </c>
    </row>
    <row r="778" spans="1:8" ht="11.25" outlineLevel="3">
      <c r="A778" s="128">
        <f t="shared" si="23"/>
        <v>763</v>
      </c>
      <c r="B778" s="124" t="s">
        <v>469</v>
      </c>
      <c r="C778" s="123" t="s">
        <v>742</v>
      </c>
      <c r="D778" s="123"/>
      <c r="E778" s="123" t="s">
        <v>74</v>
      </c>
      <c r="F778" s="125">
        <v>1306.3</v>
      </c>
      <c r="G778" s="125">
        <v>601.4</v>
      </c>
      <c r="H778" s="127">
        <f t="shared" si="22"/>
        <v>46.03842915103728</v>
      </c>
    </row>
    <row r="779" spans="1:8" ht="11.25" outlineLevel="4">
      <c r="A779" s="128">
        <f t="shared" si="23"/>
        <v>764</v>
      </c>
      <c r="B779" s="124" t="s">
        <v>75</v>
      </c>
      <c r="C779" s="123" t="s">
        <v>742</v>
      </c>
      <c r="D779" s="123"/>
      <c r="E779" s="123" t="s">
        <v>76</v>
      </c>
      <c r="F779" s="125">
        <v>1306.3</v>
      </c>
      <c r="G779" s="125">
        <v>601.4</v>
      </c>
      <c r="H779" s="127">
        <f t="shared" si="22"/>
        <v>46.03842915103728</v>
      </c>
    </row>
    <row r="780" spans="1:8" ht="11.25" outlineLevel="5">
      <c r="A780" s="128">
        <f t="shared" si="23"/>
        <v>765</v>
      </c>
      <c r="B780" s="124" t="s">
        <v>737</v>
      </c>
      <c r="C780" s="123" t="s">
        <v>742</v>
      </c>
      <c r="D780" s="123" t="s">
        <v>738</v>
      </c>
      <c r="E780" s="123" t="s">
        <v>76</v>
      </c>
      <c r="F780" s="125">
        <v>1306.3</v>
      </c>
      <c r="G780" s="125">
        <v>601.4</v>
      </c>
      <c r="H780" s="127">
        <f t="shared" si="22"/>
        <v>46.03842915103728</v>
      </c>
    </row>
    <row r="781" spans="1:8" ht="22.5" outlineLevel="6">
      <c r="A781" s="128">
        <f t="shared" si="23"/>
        <v>766</v>
      </c>
      <c r="B781" s="124" t="s">
        <v>739</v>
      </c>
      <c r="C781" s="123" t="s">
        <v>742</v>
      </c>
      <c r="D781" s="123" t="s">
        <v>740</v>
      </c>
      <c r="E781" s="123" t="s">
        <v>76</v>
      </c>
      <c r="F781" s="125">
        <v>1306.3</v>
      </c>
      <c r="G781" s="125">
        <v>601.4</v>
      </c>
      <c r="H781" s="127">
        <f t="shared" si="22"/>
        <v>46.03842915103728</v>
      </c>
    </row>
    <row r="782" spans="1:8" ht="67.5" outlineLevel="2">
      <c r="A782" s="128">
        <f t="shared" si="23"/>
        <v>767</v>
      </c>
      <c r="B782" s="129" t="s">
        <v>743</v>
      </c>
      <c r="C782" s="123" t="s">
        <v>744</v>
      </c>
      <c r="D782" s="123"/>
      <c r="E782" s="123"/>
      <c r="F782" s="125">
        <v>1495.6</v>
      </c>
      <c r="G782" s="125">
        <v>1160.9</v>
      </c>
      <c r="H782" s="127">
        <f t="shared" si="22"/>
        <v>77.62102166354641</v>
      </c>
    </row>
    <row r="783" spans="1:8" ht="11.25" outlineLevel="3">
      <c r="A783" s="128">
        <f t="shared" si="23"/>
        <v>768</v>
      </c>
      <c r="B783" s="124" t="s">
        <v>469</v>
      </c>
      <c r="C783" s="123" t="s">
        <v>744</v>
      </c>
      <c r="D783" s="123"/>
      <c r="E783" s="123" t="s">
        <v>74</v>
      </c>
      <c r="F783" s="125">
        <v>1495.6</v>
      </c>
      <c r="G783" s="125">
        <v>1160.9</v>
      </c>
      <c r="H783" s="127">
        <f t="shared" si="22"/>
        <v>77.62102166354641</v>
      </c>
    </row>
    <row r="784" spans="1:8" ht="11.25" outlineLevel="4">
      <c r="A784" s="128">
        <f t="shared" si="23"/>
        <v>769</v>
      </c>
      <c r="B784" s="124" t="s">
        <v>75</v>
      </c>
      <c r="C784" s="123" t="s">
        <v>744</v>
      </c>
      <c r="D784" s="123"/>
      <c r="E784" s="123" t="s">
        <v>76</v>
      </c>
      <c r="F784" s="125">
        <v>1495.6</v>
      </c>
      <c r="G784" s="125">
        <v>1160.9</v>
      </c>
      <c r="H784" s="127">
        <f t="shared" si="22"/>
        <v>77.62102166354641</v>
      </c>
    </row>
    <row r="785" spans="1:8" ht="11.25" outlineLevel="5">
      <c r="A785" s="128">
        <f t="shared" si="23"/>
        <v>770</v>
      </c>
      <c r="B785" s="124" t="s">
        <v>737</v>
      </c>
      <c r="C785" s="123" t="s">
        <v>744</v>
      </c>
      <c r="D785" s="123" t="s">
        <v>738</v>
      </c>
      <c r="E785" s="123" t="s">
        <v>76</v>
      </c>
      <c r="F785" s="125">
        <v>1495.6</v>
      </c>
      <c r="G785" s="125">
        <v>1160.9</v>
      </c>
      <c r="H785" s="127">
        <f aca="true" t="shared" si="24" ref="H785:H848">G785/F785*100</f>
        <v>77.62102166354641</v>
      </c>
    </row>
    <row r="786" spans="1:8" ht="22.5" outlineLevel="6">
      <c r="A786" s="128">
        <f aca="true" t="shared" si="25" ref="A786:A849">A785+1</f>
        <v>771</v>
      </c>
      <c r="B786" s="124" t="s">
        <v>739</v>
      </c>
      <c r="C786" s="123" t="s">
        <v>744</v>
      </c>
      <c r="D786" s="123" t="s">
        <v>740</v>
      </c>
      <c r="E786" s="123" t="s">
        <v>76</v>
      </c>
      <c r="F786" s="125">
        <v>1495.6</v>
      </c>
      <c r="G786" s="125">
        <v>1160.9</v>
      </c>
      <c r="H786" s="127">
        <f t="shared" si="24"/>
        <v>77.62102166354641</v>
      </c>
    </row>
    <row r="787" spans="1:8" ht="32.25">
      <c r="A787" s="165">
        <f t="shared" si="25"/>
        <v>772</v>
      </c>
      <c r="B787" s="164" t="s">
        <v>585</v>
      </c>
      <c r="C787" s="135" t="s">
        <v>586</v>
      </c>
      <c r="D787" s="135"/>
      <c r="E787" s="135"/>
      <c r="F787" s="136">
        <v>1250</v>
      </c>
      <c r="G787" s="136">
        <v>1088.7</v>
      </c>
      <c r="H787" s="138">
        <f t="shared" si="24"/>
        <v>87.096</v>
      </c>
    </row>
    <row r="788" spans="1:8" ht="11.25" outlineLevel="1">
      <c r="A788" s="128">
        <f t="shared" si="25"/>
        <v>773</v>
      </c>
      <c r="B788" s="124" t="s">
        <v>511</v>
      </c>
      <c r="C788" s="123" t="s">
        <v>587</v>
      </c>
      <c r="D788" s="123"/>
      <c r="E788" s="123"/>
      <c r="F788" s="125">
        <v>1250</v>
      </c>
      <c r="G788" s="125">
        <v>1088.7</v>
      </c>
      <c r="H788" s="127">
        <f t="shared" si="24"/>
        <v>87.096</v>
      </c>
    </row>
    <row r="789" spans="1:8" ht="67.5" outlineLevel="2">
      <c r="A789" s="128">
        <f t="shared" si="25"/>
        <v>774</v>
      </c>
      <c r="B789" s="124" t="s">
        <v>588</v>
      </c>
      <c r="C789" s="123" t="s">
        <v>589</v>
      </c>
      <c r="D789" s="123"/>
      <c r="E789" s="123"/>
      <c r="F789" s="125">
        <v>736</v>
      </c>
      <c r="G789" s="125">
        <v>736</v>
      </c>
      <c r="H789" s="127">
        <f t="shared" si="24"/>
        <v>100</v>
      </c>
    </row>
    <row r="790" spans="1:8" ht="11.25" outlineLevel="3">
      <c r="A790" s="128">
        <f t="shared" si="25"/>
        <v>775</v>
      </c>
      <c r="B790" s="124" t="s">
        <v>466</v>
      </c>
      <c r="C790" s="123" t="s">
        <v>589</v>
      </c>
      <c r="D790" s="123"/>
      <c r="E790" s="123" t="s">
        <v>256</v>
      </c>
      <c r="F790" s="125">
        <v>736</v>
      </c>
      <c r="G790" s="125">
        <v>736</v>
      </c>
      <c r="H790" s="127">
        <f t="shared" si="24"/>
        <v>100</v>
      </c>
    </row>
    <row r="791" spans="1:8" ht="11.25" outlineLevel="4">
      <c r="A791" s="128">
        <f t="shared" si="25"/>
        <v>776</v>
      </c>
      <c r="B791" s="124" t="s">
        <v>62</v>
      </c>
      <c r="C791" s="123" t="s">
        <v>589</v>
      </c>
      <c r="D791" s="123"/>
      <c r="E791" s="123" t="s">
        <v>63</v>
      </c>
      <c r="F791" s="125">
        <v>736</v>
      </c>
      <c r="G791" s="125">
        <v>736</v>
      </c>
      <c r="H791" s="127">
        <f t="shared" si="24"/>
        <v>100</v>
      </c>
    </row>
    <row r="792" spans="1:8" ht="11.25" outlineLevel="5">
      <c r="A792" s="128">
        <f t="shared" si="25"/>
        <v>777</v>
      </c>
      <c r="B792" s="124" t="s">
        <v>531</v>
      </c>
      <c r="C792" s="123" t="s">
        <v>589</v>
      </c>
      <c r="D792" s="123" t="s">
        <v>532</v>
      </c>
      <c r="E792" s="123" t="s">
        <v>63</v>
      </c>
      <c r="F792" s="125">
        <v>736</v>
      </c>
      <c r="G792" s="125">
        <v>736</v>
      </c>
      <c r="H792" s="127">
        <f t="shared" si="24"/>
        <v>100</v>
      </c>
    </row>
    <row r="793" spans="1:8" ht="33.75" outlineLevel="6">
      <c r="A793" s="128">
        <f t="shared" si="25"/>
        <v>778</v>
      </c>
      <c r="B793" s="124" t="s">
        <v>555</v>
      </c>
      <c r="C793" s="123" t="s">
        <v>589</v>
      </c>
      <c r="D793" s="123" t="s">
        <v>556</v>
      </c>
      <c r="E793" s="123" t="s">
        <v>63</v>
      </c>
      <c r="F793" s="125">
        <v>736</v>
      </c>
      <c r="G793" s="125">
        <v>736</v>
      </c>
      <c r="H793" s="127">
        <f t="shared" si="24"/>
        <v>100</v>
      </c>
    </row>
    <row r="794" spans="1:8" ht="78.75" outlineLevel="2">
      <c r="A794" s="128">
        <f t="shared" si="25"/>
        <v>779</v>
      </c>
      <c r="B794" s="129" t="s">
        <v>590</v>
      </c>
      <c r="C794" s="123" t="s">
        <v>591</v>
      </c>
      <c r="D794" s="123"/>
      <c r="E794" s="123"/>
      <c r="F794" s="125">
        <v>464</v>
      </c>
      <c r="G794" s="125">
        <v>314</v>
      </c>
      <c r="H794" s="127">
        <f t="shared" si="24"/>
        <v>67.67241379310344</v>
      </c>
    </row>
    <row r="795" spans="1:8" ht="11.25" outlineLevel="3">
      <c r="A795" s="128">
        <f t="shared" si="25"/>
        <v>780</v>
      </c>
      <c r="B795" s="124" t="s">
        <v>466</v>
      </c>
      <c r="C795" s="123" t="s">
        <v>591</v>
      </c>
      <c r="D795" s="123"/>
      <c r="E795" s="123" t="s">
        <v>256</v>
      </c>
      <c r="F795" s="125">
        <v>464</v>
      </c>
      <c r="G795" s="125">
        <v>314</v>
      </c>
      <c r="H795" s="127">
        <f t="shared" si="24"/>
        <v>67.67241379310344</v>
      </c>
    </row>
    <row r="796" spans="1:8" ht="11.25" outlineLevel="4">
      <c r="A796" s="128">
        <f t="shared" si="25"/>
        <v>781</v>
      </c>
      <c r="B796" s="124" t="s">
        <v>62</v>
      </c>
      <c r="C796" s="123" t="s">
        <v>591</v>
      </c>
      <c r="D796" s="123"/>
      <c r="E796" s="123" t="s">
        <v>63</v>
      </c>
      <c r="F796" s="125">
        <v>464</v>
      </c>
      <c r="G796" s="125">
        <v>314</v>
      </c>
      <c r="H796" s="127">
        <f t="shared" si="24"/>
        <v>67.67241379310344</v>
      </c>
    </row>
    <row r="797" spans="1:8" ht="11.25" outlineLevel="5">
      <c r="A797" s="128">
        <f t="shared" si="25"/>
        <v>782</v>
      </c>
      <c r="B797" s="124" t="s">
        <v>531</v>
      </c>
      <c r="C797" s="123" t="s">
        <v>591</v>
      </c>
      <c r="D797" s="123" t="s">
        <v>532</v>
      </c>
      <c r="E797" s="123" t="s">
        <v>63</v>
      </c>
      <c r="F797" s="125">
        <v>464</v>
      </c>
      <c r="G797" s="125">
        <v>314</v>
      </c>
      <c r="H797" s="127">
        <f t="shared" si="24"/>
        <v>67.67241379310344</v>
      </c>
    </row>
    <row r="798" spans="1:8" ht="33.75" outlineLevel="6">
      <c r="A798" s="128">
        <f t="shared" si="25"/>
        <v>783</v>
      </c>
      <c r="B798" s="124" t="s">
        <v>555</v>
      </c>
      <c r="C798" s="123" t="s">
        <v>591</v>
      </c>
      <c r="D798" s="123" t="s">
        <v>556</v>
      </c>
      <c r="E798" s="123" t="s">
        <v>63</v>
      </c>
      <c r="F798" s="125">
        <v>464</v>
      </c>
      <c r="G798" s="125">
        <v>314</v>
      </c>
      <c r="H798" s="127">
        <f t="shared" si="24"/>
        <v>67.67241379310344</v>
      </c>
    </row>
    <row r="799" spans="1:8" ht="90" outlineLevel="2">
      <c r="A799" s="128">
        <f t="shared" si="25"/>
        <v>784</v>
      </c>
      <c r="B799" s="129" t="s">
        <v>592</v>
      </c>
      <c r="C799" s="123" t="s">
        <v>593</v>
      </c>
      <c r="D799" s="123"/>
      <c r="E799" s="123"/>
      <c r="F799" s="125">
        <v>40</v>
      </c>
      <c r="G799" s="125">
        <v>38.7</v>
      </c>
      <c r="H799" s="127">
        <f t="shared" si="24"/>
        <v>96.75</v>
      </c>
    </row>
    <row r="800" spans="1:8" ht="11.25" outlineLevel="3">
      <c r="A800" s="128">
        <f t="shared" si="25"/>
        <v>785</v>
      </c>
      <c r="B800" s="124" t="s">
        <v>466</v>
      </c>
      <c r="C800" s="123" t="s">
        <v>593</v>
      </c>
      <c r="D800" s="123"/>
      <c r="E800" s="123" t="s">
        <v>256</v>
      </c>
      <c r="F800" s="125">
        <v>40</v>
      </c>
      <c r="G800" s="125">
        <v>38.7</v>
      </c>
      <c r="H800" s="127">
        <f t="shared" si="24"/>
        <v>96.75</v>
      </c>
    </row>
    <row r="801" spans="1:8" ht="11.25" outlineLevel="4">
      <c r="A801" s="128">
        <f t="shared" si="25"/>
        <v>786</v>
      </c>
      <c r="B801" s="124" t="s">
        <v>62</v>
      </c>
      <c r="C801" s="123" t="s">
        <v>593</v>
      </c>
      <c r="D801" s="123"/>
      <c r="E801" s="123" t="s">
        <v>63</v>
      </c>
      <c r="F801" s="125">
        <v>40</v>
      </c>
      <c r="G801" s="125">
        <v>38.7</v>
      </c>
      <c r="H801" s="127">
        <f t="shared" si="24"/>
        <v>96.75</v>
      </c>
    </row>
    <row r="802" spans="1:8" ht="11.25" outlineLevel="5">
      <c r="A802" s="128">
        <f t="shared" si="25"/>
        <v>787</v>
      </c>
      <c r="B802" s="124" t="s">
        <v>531</v>
      </c>
      <c r="C802" s="123" t="s">
        <v>593</v>
      </c>
      <c r="D802" s="123" t="s">
        <v>532</v>
      </c>
      <c r="E802" s="123" t="s">
        <v>63</v>
      </c>
      <c r="F802" s="125">
        <v>40</v>
      </c>
      <c r="G802" s="125">
        <v>38.7</v>
      </c>
      <c r="H802" s="127">
        <f t="shared" si="24"/>
        <v>96.75</v>
      </c>
    </row>
    <row r="803" spans="1:8" ht="33.75" outlineLevel="6">
      <c r="A803" s="128">
        <f t="shared" si="25"/>
        <v>788</v>
      </c>
      <c r="B803" s="124" t="s">
        <v>555</v>
      </c>
      <c r="C803" s="123" t="s">
        <v>593</v>
      </c>
      <c r="D803" s="123" t="s">
        <v>556</v>
      </c>
      <c r="E803" s="123" t="s">
        <v>63</v>
      </c>
      <c r="F803" s="125">
        <v>40</v>
      </c>
      <c r="G803" s="125">
        <v>38.7</v>
      </c>
      <c r="H803" s="127">
        <f t="shared" si="24"/>
        <v>96.75</v>
      </c>
    </row>
    <row r="804" spans="1:8" ht="78.75" outlineLevel="2">
      <c r="A804" s="128">
        <f t="shared" si="25"/>
        <v>789</v>
      </c>
      <c r="B804" s="129" t="s">
        <v>594</v>
      </c>
      <c r="C804" s="123" t="s">
        <v>595</v>
      </c>
      <c r="D804" s="123"/>
      <c r="E804" s="123"/>
      <c r="F804" s="125">
        <v>10</v>
      </c>
      <c r="G804" s="125">
        <v>0</v>
      </c>
      <c r="H804" s="127">
        <f t="shared" si="24"/>
        <v>0</v>
      </c>
    </row>
    <row r="805" spans="1:8" ht="11.25" outlineLevel="3">
      <c r="A805" s="128">
        <f t="shared" si="25"/>
        <v>790</v>
      </c>
      <c r="B805" s="124" t="s">
        <v>466</v>
      </c>
      <c r="C805" s="123" t="s">
        <v>595</v>
      </c>
      <c r="D805" s="123"/>
      <c r="E805" s="123" t="s">
        <v>256</v>
      </c>
      <c r="F805" s="125">
        <v>10</v>
      </c>
      <c r="G805" s="125">
        <v>0</v>
      </c>
      <c r="H805" s="127">
        <f t="shared" si="24"/>
        <v>0</v>
      </c>
    </row>
    <row r="806" spans="1:8" ht="11.25" outlineLevel="4">
      <c r="A806" s="128">
        <f t="shared" si="25"/>
        <v>791</v>
      </c>
      <c r="B806" s="124" t="s">
        <v>62</v>
      </c>
      <c r="C806" s="123" t="s">
        <v>595</v>
      </c>
      <c r="D806" s="123"/>
      <c r="E806" s="123" t="s">
        <v>63</v>
      </c>
      <c r="F806" s="125">
        <v>10</v>
      </c>
      <c r="G806" s="125">
        <v>0</v>
      </c>
      <c r="H806" s="127">
        <f t="shared" si="24"/>
        <v>0</v>
      </c>
    </row>
    <row r="807" spans="1:8" ht="11.25" outlineLevel="5">
      <c r="A807" s="128">
        <f t="shared" si="25"/>
        <v>792</v>
      </c>
      <c r="B807" s="124" t="s">
        <v>531</v>
      </c>
      <c r="C807" s="123" t="s">
        <v>595</v>
      </c>
      <c r="D807" s="123" t="s">
        <v>532</v>
      </c>
      <c r="E807" s="123" t="s">
        <v>63</v>
      </c>
      <c r="F807" s="125">
        <v>10</v>
      </c>
      <c r="G807" s="125">
        <v>0</v>
      </c>
      <c r="H807" s="127">
        <f t="shared" si="24"/>
        <v>0</v>
      </c>
    </row>
    <row r="808" spans="1:8" ht="33.75" outlineLevel="6">
      <c r="A808" s="128">
        <f t="shared" si="25"/>
        <v>793</v>
      </c>
      <c r="B808" s="124" t="s">
        <v>555</v>
      </c>
      <c r="C808" s="123" t="s">
        <v>595</v>
      </c>
      <c r="D808" s="123" t="s">
        <v>556</v>
      </c>
      <c r="E808" s="123" t="s">
        <v>63</v>
      </c>
      <c r="F808" s="125">
        <v>10</v>
      </c>
      <c r="G808" s="125">
        <v>0</v>
      </c>
      <c r="H808" s="127">
        <f t="shared" si="24"/>
        <v>0</v>
      </c>
    </row>
    <row r="809" spans="1:8" ht="21.75">
      <c r="A809" s="165">
        <f t="shared" si="25"/>
        <v>794</v>
      </c>
      <c r="B809" s="164" t="s">
        <v>567</v>
      </c>
      <c r="C809" s="135" t="s">
        <v>568</v>
      </c>
      <c r="D809" s="135"/>
      <c r="E809" s="135"/>
      <c r="F809" s="136">
        <v>13225.3</v>
      </c>
      <c r="G809" s="136">
        <v>10136.1</v>
      </c>
      <c r="H809" s="138">
        <f t="shared" si="24"/>
        <v>76.64173969588592</v>
      </c>
    </row>
    <row r="810" spans="1:8" ht="11.25" outlineLevel="1">
      <c r="A810" s="128">
        <f t="shared" si="25"/>
        <v>795</v>
      </c>
      <c r="B810" s="124" t="s">
        <v>511</v>
      </c>
      <c r="C810" s="123" t="s">
        <v>569</v>
      </c>
      <c r="D810" s="123"/>
      <c r="E810" s="123"/>
      <c r="F810" s="125">
        <v>13225.3</v>
      </c>
      <c r="G810" s="125">
        <v>10136.1</v>
      </c>
      <c r="H810" s="127">
        <f t="shared" si="24"/>
        <v>76.64173969588592</v>
      </c>
    </row>
    <row r="811" spans="1:8" ht="90" outlineLevel="2">
      <c r="A811" s="128">
        <f t="shared" si="25"/>
        <v>796</v>
      </c>
      <c r="B811" s="129" t="s">
        <v>570</v>
      </c>
      <c r="C811" s="123" t="s">
        <v>571</v>
      </c>
      <c r="D811" s="123"/>
      <c r="E811" s="123"/>
      <c r="F811" s="125">
        <v>13225.3</v>
      </c>
      <c r="G811" s="125">
        <v>10136.1</v>
      </c>
      <c r="H811" s="127">
        <f t="shared" si="24"/>
        <v>76.64173969588592</v>
      </c>
    </row>
    <row r="812" spans="1:8" ht="11.25" outlineLevel="3">
      <c r="A812" s="128">
        <f t="shared" si="25"/>
        <v>797</v>
      </c>
      <c r="B812" s="124" t="s">
        <v>466</v>
      </c>
      <c r="C812" s="123" t="s">
        <v>571</v>
      </c>
      <c r="D812" s="123"/>
      <c r="E812" s="123" t="s">
        <v>256</v>
      </c>
      <c r="F812" s="125">
        <v>13225.3</v>
      </c>
      <c r="G812" s="125">
        <v>10136.1</v>
      </c>
      <c r="H812" s="127">
        <f t="shared" si="24"/>
        <v>76.64173969588592</v>
      </c>
    </row>
    <row r="813" spans="1:8" ht="11.25" outlineLevel="4">
      <c r="A813" s="128">
        <f t="shared" si="25"/>
        <v>798</v>
      </c>
      <c r="B813" s="124" t="s">
        <v>60</v>
      </c>
      <c r="C813" s="123" t="s">
        <v>571</v>
      </c>
      <c r="D813" s="123"/>
      <c r="E813" s="123" t="s">
        <v>61</v>
      </c>
      <c r="F813" s="125">
        <v>13225.3</v>
      </c>
      <c r="G813" s="125">
        <v>10136.1</v>
      </c>
      <c r="H813" s="127">
        <f t="shared" si="24"/>
        <v>76.64173969588592</v>
      </c>
    </row>
    <row r="814" spans="1:8" ht="11.25" outlineLevel="5">
      <c r="A814" s="128">
        <f t="shared" si="25"/>
        <v>799</v>
      </c>
      <c r="B814" s="124" t="s">
        <v>531</v>
      </c>
      <c r="C814" s="123" t="s">
        <v>571</v>
      </c>
      <c r="D814" s="123" t="s">
        <v>532</v>
      </c>
      <c r="E814" s="123" t="s">
        <v>61</v>
      </c>
      <c r="F814" s="125">
        <v>13225.3</v>
      </c>
      <c r="G814" s="125">
        <v>10136.1</v>
      </c>
      <c r="H814" s="127">
        <f t="shared" si="24"/>
        <v>76.64173969588592</v>
      </c>
    </row>
    <row r="815" spans="1:8" ht="33.75" outlineLevel="6">
      <c r="A815" s="128">
        <f t="shared" si="25"/>
        <v>800</v>
      </c>
      <c r="B815" s="124" t="s">
        <v>555</v>
      </c>
      <c r="C815" s="123" t="s">
        <v>571</v>
      </c>
      <c r="D815" s="123" t="s">
        <v>556</v>
      </c>
      <c r="E815" s="123" t="s">
        <v>61</v>
      </c>
      <c r="F815" s="125">
        <v>13225.3</v>
      </c>
      <c r="G815" s="125">
        <v>10136.1</v>
      </c>
      <c r="H815" s="127">
        <f t="shared" si="24"/>
        <v>76.64173969588592</v>
      </c>
    </row>
    <row r="816" spans="1:8" ht="32.25">
      <c r="A816" s="165">
        <f t="shared" si="25"/>
        <v>801</v>
      </c>
      <c r="B816" s="164" t="s">
        <v>509</v>
      </c>
      <c r="C816" s="135" t="s">
        <v>510</v>
      </c>
      <c r="D816" s="135"/>
      <c r="E816" s="135"/>
      <c r="F816" s="136">
        <v>963.1</v>
      </c>
      <c r="G816" s="136">
        <v>644.8</v>
      </c>
      <c r="H816" s="138">
        <f t="shared" si="24"/>
        <v>66.95047243276917</v>
      </c>
    </row>
    <row r="817" spans="1:8" ht="11.25" outlineLevel="1">
      <c r="A817" s="128">
        <f t="shared" si="25"/>
        <v>802</v>
      </c>
      <c r="B817" s="124" t="s">
        <v>511</v>
      </c>
      <c r="C817" s="123" t="s">
        <v>512</v>
      </c>
      <c r="D817" s="123"/>
      <c r="E817" s="123"/>
      <c r="F817" s="125">
        <v>963.1</v>
      </c>
      <c r="G817" s="125">
        <v>644.8</v>
      </c>
      <c r="H817" s="127">
        <f t="shared" si="24"/>
        <v>66.95047243276917</v>
      </c>
    </row>
    <row r="818" spans="1:8" ht="78.75" outlineLevel="2">
      <c r="A818" s="128">
        <f t="shared" si="25"/>
        <v>803</v>
      </c>
      <c r="B818" s="129" t="s">
        <v>513</v>
      </c>
      <c r="C818" s="123" t="s">
        <v>514</v>
      </c>
      <c r="D818" s="123"/>
      <c r="E818" s="123"/>
      <c r="F818" s="125">
        <v>87.2</v>
      </c>
      <c r="G818" s="125">
        <v>19.1</v>
      </c>
      <c r="H818" s="127">
        <f t="shared" si="24"/>
        <v>21.903669724770644</v>
      </c>
    </row>
    <row r="819" spans="1:8" ht="11.25" outlineLevel="3">
      <c r="A819" s="128">
        <f t="shared" si="25"/>
        <v>804</v>
      </c>
      <c r="B819" s="124" t="s">
        <v>463</v>
      </c>
      <c r="C819" s="123" t="s">
        <v>514</v>
      </c>
      <c r="D819" s="123"/>
      <c r="E819" s="123" t="s">
        <v>302</v>
      </c>
      <c r="F819" s="125">
        <v>87.2</v>
      </c>
      <c r="G819" s="125">
        <v>19.1</v>
      </c>
      <c r="H819" s="127">
        <f t="shared" si="24"/>
        <v>21.903669724770644</v>
      </c>
    </row>
    <row r="820" spans="1:8" ht="45" outlineLevel="4">
      <c r="A820" s="128">
        <f t="shared" si="25"/>
        <v>805</v>
      </c>
      <c r="B820" s="124" t="s">
        <v>464</v>
      </c>
      <c r="C820" s="123" t="s">
        <v>514</v>
      </c>
      <c r="D820" s="123"/>
      <c r="E820" s="123" t="s">
        <v>82</v>
      </c>
      <c r="F820" s="125">
        <v>87.2</v>
      </c>
      <c r="G820" s="125">
        <v>19.1</v>
      </c>
      <c r="H820" s="127">
        <f t="shared" si="24"/>
        <v>21.903669724770644</v>
      </c>
    </row>
    <row r="821" spans="1:8" ht="22.5" outlineLevel="5">
      <c r="A821" s="128">
        <f t="shared" si="25"/>
        <v>806</v>
      </c>
      <c r="B821" s="124" t="s">
        <v>483</v>
      </c>
      <c r="C821" s="123" t="s">
        <v>514</v>
      </c>
      <c r="D821" s="123" t="s">
        <v>484</v>
      </c>
      <c r="E821" s="123" t="s">
        <v>82</v>
      </c>
      <c r="F821" s="125">
        <v>87.2</v>
      </c>
      <c r="G821" s="125">
        <v>19.1</v>
      </c>
      <c r="H821" s="127">
        <f t="shared" si="24"/>
        <v>21.903669724770644</v>
      </c>
    </row>
    <row r="822" spans="1:8" ht="22.5" outlineLevel="6">
      <c r="A822" s="128">
        <f t="shared" si="25"/>
        <v>807</v>
      </c>
      <c r="B822" s="124" t="s">
        <v>485</v>
      </c>
      <c r="C822" s="123" t="s">
        <v>514</v>
      </c>
      <c r="D822" s="123" t="s">
        <v>486</v>
      </c>
      <c r="E822" s="123" t="s">
        <v>82</v>
      </c>
      <c r="F822" s="125">
        <v>87.2</v>
      </c>
      <c r="G822" s="125">
        <v>19.1</v>
      </c>
      <c r="H822" s="127">
        <f t="shared" si="24"/>
        <v>21.903669724770644</v>
      </c>
    </row>
    <row r="823" spans="1:8" ht="90" outlineLevel="2">
      <c r="A823" s="128">
        <f t="shared" si="25"/>
        <v>808</v>
      </c>
      <c r="B823" s="129" t="s">
        <v>515</v>
      </c>
      <c r="C823" s="123" t="s">
        <v>516</v>
      </c>
      <c r="D823" s="123"/>
      <c r="E823" s="123"/>
      <c r="F823" s="125">
        <v>805.4</v>
      </c>
      <c r="G823" s="125">
        <v>570.8</v>
      </c>
      <c r="H823" s="127">
        <f t="shared" si="24"/>
        <v>70.87161658803079</v>
      </c>
    </row>
    <row r="824" spans="1:8" ht="11.25" outlineLevel="3">
      <c r="A824" s="128">
        <f t="shared" si="25"/>
        <v>809</v>
      </c>
      <c r="B824" s="124" t="s">
        <v>463</v>
      </c>
      <c r="C824" s="123" t="s">
        <v>516</v>
      </c>
      <c r="D824" s="123"/>
      <c r="E824" s="123" t="s">
        <v>302</v>
      </c>
      <c r="F824" s="125">
        <v>805.4</v>
      </c>
      <c r="G824" s="125">
        <v>570.8</v>
      </c>
      <c r="H824" s="127">
        <f t="shared" si="24"/>
        <v>70.87161658803079</v>
      </c>
    </row>
    <row r="825" spans="1:8" ht="45" outlineLevel="4">
      <c r="A825" s="128">
        <f t="shared" si="25"/>
        <v>810</v>
      </c>
      <c r="B825" s="124" t="s">
        <v>464</v>
      </c>
      <c r="C825" s="123" t="s">
        <v>516</v>
      </c>
      <c r="D825" s="123"/>
      <c r="E825" s="123" t="s">
        <v>82</v>
      </c>
      <c r="F825" s="125">
        <v>805.4</v>
      </c>
      <c r="G825" s="125">
        <v>570.8</v>
      </c>
      <c r="H825" s="127">
        <f t="shared" si="24"/>
        <v>70.87161658803079</v>
      </c>
    </row>
    <row r="826" spans="1:8" ht="22.5" outlineLevel="5">
      <c r="A826" s="128">
        <f t="shared" si="25"/>
        <v>811</v>
      </c>
      <c r="B826" s="124" t="s">
        <v>483</v>
      </c>
      <c r="C826" s="123" t="s">
        <v>516</v>
      </c>
      <c r="D826" s="123" t="s">
        <v>484</v>
      </c>
      <c r="E826" s="123" t="s">
        <v>82</v>
      </c>
      <c r="F826" s="125">
        <v>805.4</v>
      </c>
      <c r="G826" s="125">
        <v>570.8</v>
      </c>
      <c r="H826" s="127">
        <f t="shared" si="24"/>
        <v>70.87161658803079</v>
      </c>
    </row>
    <row r="827" spans="1:8" ht="22.5" outlineLevel="6">
      <c r="A827" s="128">
        <f t="shared" si="25"/>
        <v>812</v>
      </c>
      <c r="B827" s="124" t="s">
        <v>485</v>
      </c>
      <c r="C827" s="123" t="s">
        <v>516</v>
      </c>
      <c r="D827" s="123" t="s">
        <v>486</v>
      </c>
      <c r="E827" s="123" t="s">
        <v>82</v>
      </c>
      <c r="F827" s="125">
        <v>805.4</v>
      </c>
      <c r="G827" s="125">
        <v>570.8</v>
      </c>
      <c r="H827" s="127">
        <f t="shared" si="24"/>
        <v>70.87161658803079</v>
      </c>
    </row>
    <row r="828" spans="1:8" ht="67.5" outlineLevel="2">
      <c r="A828" s="128">
        <f t="shared" si="25"/>
        <v>813</v>
      </c>
      <c r="B828" s="124" t="s">
        <v>517</v>
      </c>
      <c r="C828" s="123" t="s">
        <v>518</v>
      </c>
      <c r="D828" s="123"/>
      <c r="E828" s="123"/>
      <c r="F828" s="125">
        <v>31.4</v>
      </c>
      <c r="G828" s="125">
        <v>15.7</v>
      </c>
      <c r="H828" s="127">
        <f t="shared" si="24"/>
        <v>50</v>
      </c>
    </row>
    <row r="829" spans="1:8" ht="11.25" outlineLevel="3">
      <c r="A829" s="128">
        <f t="shared" si="25"/>
        <v>814</v>
      </c>
      <c r="B829" s="124" t="s">
        <v>463</v>
      </c>
      <c r="C829" s="123" t="s">
        <v>518</v>
      </c>
      <c r="D829" s="123"/>
      <c r="E829" s="123" t="s">
        <v>302</v>
      </c>
      <c r="F829" s="125">
        <v>31.4</v>
      </c>
      <c r="G829" s="125">
        <v>15.7</v>
      </c>
      <c r="H829" s="127">
        <f t="shared" si="24"/>
        <v>50</v>
      </c>
    </row>
    <row r="830" spans="1:8" ht="45" outlineLevel="4">
      <c r="A830" s="128">
        <f t="shared" si="25"/>
        <v>815</v>
      </c>
      <c r="B830" s="124" t="s">
        <v>464</v>
      </c>
      <c r="C830" s="123" t="s">
        <v>518</v>
      </c>
      <c r="D830" s="123"/>
      <c r="E830" s="123" t="s">
        <v>82</v>
      </c>
      <c r="F830" s="125">
        <v>31.4</v>
      </c>
      <c r="G830" s="125">
        <v>15.7</v>
      </c>
      <c r="H830" s="127">
        <f t="shared" si="24"/>
        <v>50</v>
      </c>
    </row>
    <row r="831" spans="1:8" ht="22.5" outlineLevel="5">
      <c r="A831" s="128">
        <f t="shared" si="25"/>
        <v>816</v>
      </c>
      <c r="B831" s="124" t="s">
        <v>483</v>
      </c>
      <c r="C831" s="123" t="s">
        <v>518</v>
      </c>
      <c r="D831" s="123" t="s">
        <v>484</v>
      </c>
      <c r="E831" s="123" t="s">
        <v>82</v>
      </c>
      <c r="F831" s="125">
        <v>31.4</v>
      </c>
      <c r="G831" s="125">
        <v>15.7</v>
      </c>
      <c r="H831" s="127">
        <f t="shared" si="24"/>
        <v>50</v>
      </c>
    </row>
    <row r="832" spans="1:8" ht="22.5" outlineLevel="6">
      <c r="A832" s="128">
        <f t="shared" si="25"/>
        <v>817</v>
      </c>
      <c r="B832" s="124" t="s">
        <v>485</v>
      </c>
      <c r="C832" s="123" t="s">
        <v>518</v>
      </c>
      <c r="D832" s="123" t="s">
        <v>486</v>
      </c>
      <c r="E832" s="123" t="s">
        <v>82</v>
      </c>
      <c r="F832" s="125">
        <v>31.4</v>
      </c>
      <c r="G832" s="125">
        <v>15.7</v>
      </c>
      <c r="H832" s="127">
        <f t="shared" si="24"/>
        <v>50</v>
      </c>
    </row>
    <row r="833" spans="1:8" ht="78.75" outlineLevel="2">
      <c r="A833" s="128">
        <f t="shared" si="25"/>
        <v>818</v>
      </c>
      <c r="B833" s="129" t="s">
        <v>519</v>
      </c>
      <c r="C833" s="123" t="s">
        <v>520</v>
      </c>
      <c r="D833" s="123"/>
      <c r="E833" s="123"/>
      <c r="F833" s="125">
        <v>39.2</v>
      </c>
      <c r="G833" s="125">
        <v>39.2</v>
      </c>
      <c r="H833" s="127">
        <f t="shared" si="24"/>
        <v>100</v>
      </c>
    </row>
    <row r="834" spans="1:8" ht="11.25" outlineLevel="3">
      <c r="A834" s="128">
        <f t="shared" si="25"/>
        <v>819</v>
      </c>
      <c r="B834" s="124" t="s">
        <v>463</v>
      </c>
      <c r="C834" s="123" t="s">
        <v>520</v>
      </c>
      <c r="D834" s="123"/>
      <c r="E834" s="123" t="s">
        <v>302</v>
      </c>
      <c r="F834" s="125">
        <v>39.2</v>
      </c>
      <c r="G834" s="125">
        <v>39.2</v>
      </c>
      <c r="H834" s="127">
        <f t="shared" si="24"/>
        <v>100</v>
      </c>
    </row>
    <row r="835" spans="1:8" ht="45" outlineLevel="4">
      <c r="A835" s="128">
        <f t="shared" si="25"/>
        <v>820</v>
      </c>
      <c r="B835" s="124" t="s">
        <v>464</v>
      </c>
      <c r="C835" s="123" t="s">
        <v>520</v>
      </c>
      <c r="D835" s="123"/>
      <c r="E835" s="123" t="s">
        <v>82</v>
      </c>
      <c r="F835" s="125">
        <v>39.2</v>
      </c>
      <c r="G835" s="125">
        <v>39.2</v>
      </c>
      <c r="H835" s="127">
        <f t="shared" si="24"/>
        <v>100</v>
      </c>
    </row>
    <row r="836" spans="1:8" ht="22.5" outlineLevel="5">
      <c r="A836" s="128">
        <f t="shared" si="25"/>
        <v>821</v>
      </c>
      <c r="B836" s="124" t="s">
        <v>483</v>
      </c>
      <c r="C836" s="123" t="s">
        <v>520</v>
      </c>
      <c r="D836" s="123" t="s">
        <v>484</v>
      </c>
      <c r="E836" s="123" t="s">
        <v>82</v>
      </c>
      <c r="F836" s="125">
        <v>39.2</v>
      </c>
      <c r="G836" s="125">
        <v>39.2</v>
      </c>
      <c r="H836" s="127">
        <f t="shared" si="24"/>
        <v>100</v>
      </c>
    </row>
    <row r="837" spans="1:8" ht="22.5" outlineLevel="6">
      <c r="A837" s="128">
        <f t="shared" si="25"/>
        <v>822</v>
      </c>
      <c r="B837" s="124" t="s">
        <v>485</v>
      </c>
      <c r="C837" s="123" t="s">
        <v>520</v>
      </c>
      <c r="D837" s="123" t="s">
        <v>486</v>
      </c>
      <c r="E837" s="123" t="s">
        <v>82</v>
      </c>
      <c r="F837" s="125">
        <v>39.2</v>
      </c>
      <c r="G837" s="125">
        <v>39.2</v>
      </c>
      <c r="H837" s="127">
        <f t="shared" si="24"/>
        <v>100</v>
      </c>
    </row>
    <row r="838" spans="1:8" ht="21.75">
      <c r="A838" s="165">
        <f t="shared" si="25"/>
        <v>823</v>
      </c>
      <c r="B838" s="164" t="s">
        <v>549</v>
      </c>
      <c r="C838" s="135" t="s">
        <v>550</v>
      </c>
      <c r="D838" s="135"/>
      <c r="E838" s="135"/>
      <c r="F838" s="136">
        <v>4470.9</v>
      </c>
      <c r="G838" s="136">
        <v>4416.8</v>
      </c>
      <c r="H838" s="138">
        <f t="shared" si="24"/>
        <v>98.78995280592275</v>
      </c>
    </row>
    <row r="839" spans="1:8" ht="22.5" outlineLevel="1">
      <c r="A839" s="128">
        <f t="shared" si="25"/>
        <v>824</v>
      </c>
      <c r="B839" s="124" t="s">
        <v>551</v>
      </c>
      <c r="C839" s="123" t="s">
        <v>552</v>
      </c>
      <c r="D839" s="123"/>
      <c r="E839" s="123"/>
      <c r="F839" s="125">
        <v>442.5</v>
      </c>
      <c r="G839" s="125">
        <v>442.5</v>
      </c>
      <c r="H839" s="127">
        <f t="shared" si="24"/>
        <v>100</v>
      </c>
    </row>
    <row r="840" spans="1:8" ht="90" outlineLevel="2">
      <c r="A840" s="128">
        <f t="shared" si="25"/>
        <v>825</v>
      </c>
      <c r="B840" s="129" t="s">
        <v>553</v>
      </c>
      <c r="C840" s="123" t="s">
        <v>554</v>
      </c>
      <c r="D840" s="123"/>
      <c r="E840" s="123"/>
      <c r="F840" s="125">
        <v>81.6</v>
      </c>
      <c r="G840" s="125">
        <v>81.6</v>
      </c>
      <c r="H840" s="127">
        <f t="shared" si="24"/>
        <v>100</v>
      </c>
    </row>
    <row r="841" spans="1:8" ht="11.25" outlineLevel="3">
      <c r="A841" s="128">
        <f t="shared" si="25"/>
        <v>826</v>
      </c>
      <c r="B841" s="124" t="s">
        <v>466</v>
      </c>
      <c r="C841" s="123" t="s">
        <v>554</v>
      </c>
      <c r="D841" s="123"/>
      <c r="E841" s="123" t="s">
        <v>256</v>
      </c>
      <c r="F841" s="125">
        <v>81.6</v>
      </c>
      <c r="G841" s="125">
        <v>81.6</v>
      </c>
      <c r="H841" s="127">
        <f t="shared" si="24"/>
        <v>100</v>
      </c>
    </row>
    <row r="842" spans="1:8" ht="11.25" outlineLevel="4">
      <c r="A842" s="128">
        <f t="shared" si="25"/>
        <v>827</v>
      </c>
      <c r="B842" s="124" t="s">
        <v>257</v>
      </c>
      <c r="C842" s="123" t="s">
        <v>554</v>
      </c>
      <c r="D842" s="123"/>
      <c r="E842" s="123" t="s">
        <v>258</v>
      </c>
      <c r="F842" s="125">
        <v>81.6</v>
      </c>
      <c r="G842" s="125">
        <v>81.6</v>
      </c>
      <c r="H842" s="127">
        <f t="shared" si="24"/>
        <v>100</v>
      </c>
    </row>
    <row r="843" spans="1:8" ht="11.25" outlineLevel="5">
      <c r="A843" s="128">
        <f t="shared" si="25"/>
        <v>828</v>
      </c>
      <c r="B843" s="124" t="s">
        <v>531</v>
      </c>
      <c r="C843" s="123" t="s">
        <v>554</v>
      </c>
      <c r="D843" s="123" t="s">
        <v>532</v>
      </c>
      <c r="E843" s="123" t="s">
        <v>258</v>
      </c>
      <c r="F843" s="125">
        <v>81.6</v>
      </c>
      <c r="G843" s="125">
        <v>81.6</v>
      </c>
      <c r="H843" s="127">
        <f t="shared" si="24"/>
        <v>100</v>
      </c>
    </row>
    <row r="844" spans="1:8" ht="33.75" outlineLevel="6">
      <c r="A844" s="128">
        <f t="shared" si="25"/>
        <v>829</v>
      </c>
      <c r="B844" s="124" t="s">
        <v>555</v>
      </c>
      <c r="C844" s="123" t="s">
        <v>554</v>
      </c>
      <c r="D844" s="123" t="s">
        <v>556</v>
      </c>
      <c r="E844" s="123" t="s">
        <v>258</v>
      </c>
      <c r="F844" s="125">
        <v>81.6</v>
      </c>
      <c r="G844" s="125">
        <v>81.6</v>
      </c>
      <c r="H844" s="127">
        <f t="shared" si="24"/>
        <v>100</v>
      </c>
    </row>
    <row r="845" spans="1:8" ht="78.75" outlineLevel="2">
      <c r="A845" s="128">
        <f t="shared" si="25"/>
        <v>830</v>
      </c>
      <c r="B845" s="129" t="s">
        <v>557</v>
      </c>
      <c r="C845" s="123" t="s">
        <v>558</v>
      </c>
      <c r="D845" s="123"/>
      <c r="E845" s="123"/>
      <c r="F845" s="125">
        <v>360.9</v>
      </c>
      <c r="G845" s="125">
        <v>360.9</v>
      </c>
      <c r="H845" s="127">
        <f t="shared" si="24"/>
        <v>100</v>
      </c>
    </row>
    <row r="846" spans="1:8" ht="11.25" outlineLevel="3">
      <c r="A846" s="128">
        <f t="shared" si="25"/>
        <v>831</v>
      </c>
      <c r="B846" s="124" t="s">
        <v>466</v>
      </c>
      <c r="C846" s="123" t="s">
        <v>558</v>
      </c>
      <c r="D846" s="123"/>
      <c r="E846" s="123" t="s">
        <v>256</v>
      </c>
      <c r="F846" s="125">
        <v>360.9</v>
      </c>
      <c r="G846" s="125">
        <v>360.9</v>
      </c>
      <c r="H846" s="127">
        <f t="shared" si="24"/>
        <v>100</v>
      </c>
    </row>
    <row r="847" spans="1:8" ht="11.25" outlineLevel="4">
      <c r="A847" s="128">
        <f t="shared" si="25"/>
        <v>832</v>
      </c>
      <c r="B847" s="124" t="s">
        <v>257</v>
      </c>
      <c r="C847" s="123" t="s">
        <v>558</v>
      </c>
      <c r="D847" s="123"/>
      <c r="E847" s="123" t="s">
        <v>258</v>
      </c>
      <c r="F847" s="125">
        <v>360.9</v>
      </c>
      <c r="G847" s="125">
        <v>360.9</v>
      </c>
      <c r="H847" s="127">
        <f t="shared" si="24"/>
        <v>100</v>
      </c>
    </row>
    <row r="848" spans="1:8" ht="11.25" outlineLevel="5">
      <c r="A848" s="128">
        <f t="shared" si="25"/>
        <v>833</v>
      </c>
      <c r="B848" s="124" t="s">
        <v>531</v>
      </c>
      <c r="C848" s="123" t="s">
        <v>558</v>
      </c>
      <c r="D848" s="123" t="s">
        <v>532</v>
      </c>
      <c r="E848" s="123" t="s">
        <v>258</v>
      </c>
      <c r="F848" s="125">
        <v>360.9</v>
      </c>
      <c r="G848" s="125">
        <v>360.9</v>
      </c>
      <c r="H848" s="127">
        <f t="shared" si="24"/>
        <v>100</v>
      </c>
    </row>
    <row r="849" spans="1:8" ht="33.75" outlineLevel="6">
      <c r="A849" s="128">
        <f t="shared" si="25"/>
        <v>834</v>
      </c>
      <c r="B849" s="124" t="s">
        <v>555</v>
      </c>
      <c r="C849" s="123" t="s">
        <v>558</v>
      </c>
      <c r="D849" s="123" t="s">
        <v>556</v>
      </c>
      <c r="E849" s="123" t="s">
        <v>258</v>
      </c>
      <c r="F849" s="125">
        <v>360.9</v>
      </c>
      <c r="G849" s="125">
        <v>360.9</v>
      </c>
      <c r="H849" s="127">
        <f aca="true" t="shared" si="26" ref="H849:H912">G849/F849*100</f>
        <v>100</v>
      </c>
    </row>
    <row r="850" spans="1:8" ht="22.5" outlineLevel="1">
      <c r="A850" s="128">
        <f aca="true" t="shared" si="27" ref="A850:A913">A849+1</f>
        <v>835</v>
      </c>
      <c r="B850" s="124" t="s">
        <v>596</v>
      </c>
      <c r="C850" s="123" t="s">
        <v>597</v>
      </c>
      <c r="D850" s="123"/>
      <c r="E850" s="123"/>
      <c r="F850" s="125">
        <v>752.2</v>
      </c>
      <c r="G850" s="125">
        <v>698.1</v>
      </c>
      <c r="H850" s="127">
        <f t="shared" si="26"/>
        <v>92.80776389258176</v>
      </c>
    </row>
    <row r="851" spans="1:8" ht="56.25" outlineLevel="2">
      <c r="A851" s="128">
        <f t="shared" si="27"/>
        <v>836</v>
      </c>
      <c r="B851" s="124" t="s">
        <v>598</v>
      </c>
      <c r="C851" s="123" t="s">
        <v>599</v>
      </c>
      <c r="D851" s="123"/>
      <c r="E851" s="123"/>
      <c r="F851" s="125">
        <v>149.7</v>
      </c>
      <c r="G851" s="125">
        <v>149.7</v>
      </c>
      <c r="H851" s="127">
        <f t="shared" si="26"/>
        <v>100</v>
      </c>
    </row>
    <row r="852" spans="1:8" ht="11.25" outlineLevel="3">
      <c r="A852" s="128">
        <f t="shared" si="27"/>
        <v>837</v>
      </c>
      <c r="B852" s="124" t="s">
        <v>466</v>
      </c>
      <c r="C852" s="123" t="s">
        <v>599</v>
      </c>
      <c r="D852" s="123"/>
      <c r="E852" s="123" t="s">
        <v>256</v>
      </c>
      <c r="F852" s="125">
        <v>149.7</v>
      </c>
      <c r="G852" s="125">
        <v>149.7</v>
      </c>
      <c r="H852" s="127">
        <f t="shared" si="26"/>
        <v>100</v>
      </c>
    </row>
    <row r="853" spans="1:8" ht="11.25" outlineLevel="4">
      <c r="A853" s="128">
        <f t="shared" si="27"/>
        <v>838</v>
      </c>
      <c r="B853" s="124" t="s">
        <v>62</v>
      </c>
      <c r="C853" s="123" t="s">
        <v>599</v>
      </c>
      <c r="D853" s="123"/>
      <c r="E853" s="123" t="s">
        <v>63</v>
      </c>
      <c r="F853" s="125">
        <v>149.7</v>
      </c>
      <c r="G853" s="125">
        <v>149.7</v>
      </c>
      <c r="H853" s="127">
        <f t="shared" si="26"/>
        <v>100</v>
      </c>
    </row>
    <row r="854" spans="1:8" ht="22.5" outlineLevel="5">
      <c r="A854" s="128">
        <f t="shared" si="27"/>
        <v>839</v>
      </c>
      <c r="B854" s="124" t="s">
        <v>483</v>
      </c>
      <c r="C854" s="123" t="s">
        <v>599</v>
      </c>
      <c r="D854" s="123" t="s">
        <v>484</v>
      </c>
      <c r="E854" s="123" t="s">
        <v>63</v>
      </c>
      <c r="F854" s="125">
        <v>149.7</v>
      </c>
      <c r="G854" s="125">
        <v>149.7</v>
      </c>
      <c r="H854" s="127">
        <f t="shared" si="26"/>
        <v>100</v>
      </c>
    </row>
    <row r="855" spans="1:8" ht="22.5" outlineLevel="6">
      <c r="A855" s="128">
        <f t="shared" si="27"/>
        <v>840</v>
      </c>
      <c r="B855" s="124" t="s">
        <v>485</v>
      </c>
      <c r="C855" s="123" t="s">
        <v>599</v>
      </c>
      <c r="D855" s="123" t="s">
        <v>486</v>
      </c>
      <c r="E855" s="123" t="s">
        <v>63</v>
      </c>
      <c r="F855" s="125">
        <v>149.7</v>
      </c>
      <c r="G855" s="125">
        <v>149.7</v>
      </c>
      <c r="H855" s="127">
        <f t="shared" si="26"/>
        <v>100</v>
      </c>
    </row>
    <row r="856" spans="1:8" ht="78.75" outlineLevel="2">
      <c r="A856" s="128">
        <f t="shared" si="27"/>
        <v>841</v>
      </c>
      <c r="B856" s="129" t="s">
        <v>600</v>
      </c>
      <c r="C856" s="123" t="s">
        <v>601</v>
      </c>
      <c r="D856" s="123"/>
      <c r="E856" s="123"/>
      <c r="F856" s="125">
        <v>601</v>
      </c>
      <c r="G856" s="125">
        <v>546.9</v>
      </c>
      <c r="H856" s="127">
        <f t="shared" si="26"/>
        <v>90.99833610648919</v>
      </c>
    </row>
    <row r="857" spans="1:8" ht="11.25" outlineLevel="3">
      <c r="A857" s="128">
        <f t="shared" si="27"/>
        <v>842</v>
      </c>
      <c r="B857" s="124" t="s">
        <v>466</v>
      </c>
      <c r="C857" s="123" t="s">
        <v>601</v>
      </c>
      <c r="D857" s="123"/>
      <c r="E857" s="123" t="s">
        <v>256</v>
      </c>
      <c r="F857" s="125">
        <v>601</v>
      </c>
      <c r="G857" s="125">
        <v>546.9</v>
      </c>
      <c r="H857" s="127">
        <f t="shared" si="26"/>
        <v>90.99833610648919</v>
      </c>
    </row>
    <row r="858" spans="1:8" ht="11.25" outlineLevel="4">
      <c r="A858" s="128">
        <f t="shared" si="27"/>
        <v>843</v>
      </c>
      <c r="B858" s="124" t="s">
        <v>62</v>
      </c>
      <c r="C858" s="123" t="s">
        <v>601</v>
      </c>
      <c r="D858" s="123"/>
      <c r="E858" s="123" t="s">
        <v>63</v>
      </c>
      <c r="F858" s="125">
        <v>601</v>
      </c>
      <c r="G858" s="125">
        <v>546.9</v>
      </c>
      <c r="H858" s="127">
        <f t="shared" si="26"/>
        <v>90.99833610648919</v>
      </c>
    </row>
    <row r="859" spans="1:8" ht="22.5" outlineLevel="5">
      <c r="A859" s="128">
        <f t="shared" si="27"/>
        <v>844</v>
      </c>
      <c r="B859" s="124" t="s">
        <v>483</v>
      </c>
      <c r="C859" s="123" t="s">
        <v>601</v>
      </c>
      <c r="D859" s="123" t="s">
        <v>484</v>
      </c>
      <c r="E859" s="123" t="s">
        <v>63</v>
      </c>
      <c r="F859" s="125">
        <v>601</v>
      </c>
      <c r="G859" s="125">
        <v>546.9</v>
      </c>
      <c r="H859" s="127">
        <f t="shared" si="26"/>
        <v>90.99833610648919</v>
      </c>
    </row>
    <row r="860" spans="1:8" ht="22.5" outlineLevel="6">
      <c r="A860" s="128">
        <f t="shared" si="27"/>
        <v>845</v>
      </c>
      <c r="B860" s="124" t="s">
        <v>485</v>
      </c>
      <c r="C860" s="123" t="s">
        <v>601</v>
      </c>
      <c r="D860" s="123" t="s">
        <v>486</v>
      </c>
      <c r="E860" s="123" t="s">
        <v>63</v>
      </c>
      <c r="F860" s="125">
        <v>601</v>
      </c>
      <c r="G860" s="125">
        <v>546.9</v>
      </c>
      <c r="H860" s="127">
        <f t="shared" si="26"/>
        <v>90.99833610648919</v>
      </c>
    </row>
    <row r="861" spans="1:8" ht="67.5" outlineLevel="2">
      <c r="A861" s="128">
        <f t="shared" si="27"/>
        <v>846</v>
      </c>
      <c r="B861" s="124" t="s">
        <v>602</v>
      </c>
      <c r="C861" s="123" t="s">
        <v>603</v>
      </c>
      <c r="D861" s="123"/>
      <c r="E861" s="123"/>
      <c r="F861" s="125">
        <v>1.5</v>
      </c>
      <c r="G861" s="125">
        <v>1.5</v>
      </c>
      <c r="H861" s="127">
        <f t="shared" si="26"/>
        <v>100</v>
      </c>
    </row>
    <row r="862" spans="1:8" ht="11.25" outlineLevel="3">
      <c r="A862" s="128">
        <f t="shared" si="27"/>
        <v>847</v>
      </c>
      <c r="B862" s="124" t="s">
        <v>466</v>
      </c>
      <c r="C862" s="123" t="s">
        <v>603</v>
      </c>
      <c r="D862" s="123"/>
      <c r="E862" s="123" t="s">
        <v>256</v>
      </c>
      <c r="F862" s="125">
        <v>1.5</v>
      </c>
      <c r="G862" s="125">
        <v>1.5</v>
      </c>
      <c r="H862" s="127">
        <f t="shared" si="26"/>
        <v>100</v>
      </c>
    </row>
    <row r="863" spans="1:8" ht="11.25" outlineLevel="4">
      <c r="A863" s="128">
        <f t="shared" si="27"/>
        <v>848</v>
      </c>
      <c r="B863" s="124" t="s">
        <v>62</v>
      </c>
      <c r="C863" s="123" t="s">
        <v>603</v>
      </c>
      <c r="D863" s="123"/>
      <c r="E863" s="123" t="s">
        <v>63</v>
      </c>
      <c r="F863" s="125">
        <v>1.5</v>
      </c>
      <c r="G863" s="125">
        <v>1.5</v>
      </c>
      <c r="H863" s="127">
        <f t="shared" si="26"/>
        <v>100</v>
      </c>
    </row>
    <row r="864" spans="1:8" ht="22.5" outlineLevel="5">
      <c r="A864" s="128">
        <f t="shared" si="27"/>
        <v>849</v>
      </c>
      <c r="B864" s="124" t="s">
        <v>483</v>
      </c>
      <c r="C864" s="123" t="s">
        <v>603</v>
      </c>
      <c r="D864" s="123" t="s">
        <v>484</v>
      </c>
      <c r="E864" s="123" t="s">
        <v>63</v>
      </c>
      <c r="F864" s="125">
        <v>1.5</v>
      </c>
      <c r="G864" s="125">
        <v>1.5</v>
      </c>
      <c r="H864" s="127">
        <f t="shared" si="26"/>
        <v>100</v>
      </c>
    </row>
    <row r="865" spans="1:8" ht="22.5" outlineLevel="6">
      <c r="A865" s="128">
        <f t="shared" si="27"/>
        <v>850</v>
      </c>
      <c r="B865" s="124" t="s">
        <v>485</v>
      </c>
      <c r="C865" s="123" t="s">
        <v>603</v>
      </c>
      <c r="D865" s="123" t="s">
        <v>486</v>
      </c>
      <c r="E865" s="123" t="s">
        <v>63</v>
      </c>
      <c r="F865" s="125">
        <v>1.5</v>
      </c>
      <c r="G865" s="125">
        <v>1.5</v>
      </c>
      <c r="H865" s="127">
        <f t="shared" si="26"/>
        <v>100</v>
      </c>
    </row>
    <row r="866" spans="1:8" ht="22.5" outlineLevel="1">
      <c r="A866" s="128">
        <f t="shared" si="27"/>
        <v>851</v>
      </c>
      <c r="B866" s="124" t="s">
        <v>559</v>
      </c>
      <c r="C866" s="123" t="s">
        <v>560</v>
      </c>
      <c r="D866" s="123"/>
      <c r="E866" s="123"/>
      <c r="F866" s="125">
        <v>3276.2</v>
      </c>
      <c r="G866" s="125">
        <v>3276.2</v>
      </c>
      <c r="H866" s="127">
        <f t="shared" si="26"/>
        <v>100</v>
      </c>
    </row>
    <row r="867" spans="1:8" ht="78.75" outlineLevel="2">
      <c r="A867" s="128">
        <f t="shared" si="27"/>
        <v>852</v>
      </c>
      <c r="B867" s="129" t="s">
        <v>561</v>
      </c>
      <c r="C867" s="123" t="s">
        <v>562</v>
      </c>
      <c r="D867" s="123"/>
      <c r="E867" s="123"/>
      <c r="F867" s="125">
        <v>3276.2</v>
      </c>
      <c r="G867" s="125">
        <v>3276.2</v>
      </c>
      <c r="H867" s="127">
        <f t="shared" si="26"/>
        <v>100</v>
      </c>
    </row>
    <row r="868" spans="1:8" ht="11.25" outlineLevel="3">
      <c r="A868" s="128">
        <f t="shared" si="27"/>
        <v>853</v>
      </c>
      <c r="B868" s="124" t="s">
        <v>466</v>
      </c>
      <c r="C868" s="123" t="s">
        <v>562</v>
      </c>
      <c r="D868" s="123"/>
      <c r="E868" s="123" t="s">
        <v>256</v>
      </c>
      <c r="F868" s="125">
        <v>3276.2</v>
      </c>
      <c r="G868" s="125">
        <v>3276.2</v>
      </c>
      <c r="H868" s="127">
        <f t="shared" si="26"/>
        <v>100</v>
      </c>
    </row>
    <row r="869" spans="1:8" ht="11.25" outlineLevel="4">
      <c r="A869" s="128">
        <f t="shared" si="27"/>
        <v>854</v>
      </c>
      <c r="B869" s="124" t="s">
        <v>257</v>
      </c>
      <c r="C869" s="123" t="s">
        <v>562</v>
      </c>
      <c r="D869" s="123"/>
      <c r="E869" s="123" t="s">
        <v>258</v>
      </c>
      <c r="F869" s="125">
        <v>3276.2</v>
      </c>
      <c r="G869" s="125">
        <v>3276.2</v>
      </c>
      <c r="H869" s="127">
        <f t="shared" si="26"/>
        <v>100</v>
      </c>
    </row>
    <row r="870" spans="1:8" ht="56.25" outlineLevel="5">
      <c r="A870" s="128">
        <f t="shared" si="27"/>
        <v>855</v>
      </c>
      <c r="B870" s="124" t="s">
        <v>478</v>
      </c>
      <c r="C870" s="123" t="s">
        <v>562</v>
      </c>
      <c r="D870" s="123" t="s">
        <v>479</v>
      </c>
      <c r="E870" s="123" t="s">
        <v>258</v>
      </c>
      <c r="F870" s="125">
        <v>2899.6</v>
      </c>
      <c r="G870" s="125">
        <v>2899.6</v>
      </c>
      <c r="H870" s="127">
        <f t="shared" si="26"/>
        <v>100</v>
      </c>
    </row>
    <row r="871" spans="1:8" ht="22.5" outlineLevel="6">
      <c r="A871" s="128">
        <f t="shared" si="27"/>
        <v>856</v>
      </c>
      <c r="B871" s="124" t="s">
        <v>480</v>
      </c>
      <c r="C871" s="123" t="s">
        <v>562</v>
      </c>
      <c r="D871" s="123" t="s">
        <v>200</v>
      </c>
      <c r="E871" s="123" t="s">
        <v>258</v>
      </c>
      <c r="F871" s="125">
        <v>2899.6</v>
      </c>
      <c r="G871" s="125">
        <v>2899.6</v>
      </c>
      <c r="H871" s="127">
        <f t="shared" si="26"/>
        <v>100</v>
      </c>
    </row>
    <row r="872" spans="1:8" ht="22.5" outlineLevel="5">
      <c r="A872" s="128">
        <f t="shared" si="27"/>
        <v>857</v>
      </c>
      <c r="B872" s="124" t="s">
        <v>483</v>
      </c>
      <c r="C872" s="123" t="s">
        <v>562</v>
      </c>
      <c r="D872" s="123" t="s">
        <v>484</v>
      </c>
      <c r="E872" s="123" t="s">
        <v>258</v>
      </c>
      <c r="F872" s="125">
        <v>376.6</v>
      </c>
      <c r="G872" s="125">
        <v>376.6</v>
      </c>
      <c r="H872" s="127">
        <f t="shared" si="26"/>
        <v>100</v>
      </c>
    </row>
    <row r="873" spans="1:8" ht="22.5" outlineLevel="6">
      <c r="A873" s="128">
        <f t="shared" si="27"/>
        <v>858</v>
      </c>
      <c r="B873" s="124" t="s">
        <v>485</v>
      </c>
      <c r="C873" s="123" t="s">
        <v>562</v>
      </c>
      <c r="D873" s="123" t="s">
        <v>486</v>
      </c>
      <c r="E873" s="123" t="s">
        <v>258</v>
      </c>
      <c r="F873" s="125">
        <v>376.6</v>
      </c>
      <c r="G873" s="125">
        <v>376.6</v>
      </c>
      <c r="H873" s="127">
        <f t="shared" si="26"/>
        <v>100</v>
      </c>
    </row>
    <row r="874" spans="1:8" ht="32.25">
      <c r="A874" s="165">
        <f t="shared" si="27"/>
        <v>859</v>
      </c>
      <c r="B874" s="164" t="s">
        <v>604</v>
      </c>
      <c r="C874" s="135" t="s">
        <v>605</v>
      </c>
      <c r="D874" s="135"/>
      <c r="E874" s="135"/>
      <c r="F874" s="136">
        <v>2936.1</v>
      </c>
      <c r="G874" s="136">
        <v>2916.1</v>
      </c>
      <c r="H874" s="138">
        <f t="shared" si="26"/>
        <v>99.3188242907258</v>
      </c>
    </row>
    <row r="875" spans="1:8" ht="33.75" outlineLevel="1">
      <c r="A875" s="128">
        <f t="shared" si="27"/>
        <v>860</v>
      </c>
      <c r="B875" s="124" t="s">
        <v>606</v>
      </c>
      <c r="C875" s="123" t="s">
        <v>607</v>
      </c>
      <c r="D875" s="123"/>
      <c r="E875" s="123"/>
      <c r="F875" s="125">
        <v>107</v>
      </c>
      <c r="G875" s="125">
        <v>88</v>
      </c>
      <c r="H875" s="127">
        <f t="shared" si="26"/>
        <v>82.2429906542056</v>
      </c>
    </row>
    <row r="876" spans="1:8" ht="67.5" outlineLevel="2">
      <c r="A876" s="128">
        <f t="shared" si="27"/>
        <v>861</v>
      </c>
      <c r="B876" s="129" t="s">
        <v>608</v>
      </c>
      <c r="C876" s="123" t="s">
        <v>609</v>
      </c>
      <c r="D876" s="123"/>
      <c r="E876" s="123"/>
      <c r="F876" s="125">
        <v>44</v>
      </c>
      <c r="G876" s="125">
        <v>44</v>
      </c>
      <c r="H876" s="127">
        <f t="shared" si="26"/>
        <v>100</v>
      </c>
    </row>
    <row r="877" spans="1:8" ht="11.25" outlineLevel="3">
      <c r="A877" s="128">
        <f t="shared" si="27"/>
        <v>862</v>
      </c>
      <c r="B877" s="124" t="s">
        <v>466</v>
      </c>
      <c r="C877" s="123" t="s">
        <v>609</v>
      </c>
      <c r="D877" s="123"/>
      <c r="E877" s="123" t="s">
        <v>256</v>
      </c>
      <c r="F877" s="125">
        <v>44</v>
      </c>
      <c r="G877" s="125">
        <v>44</v>
      </c>
      <c r="H877" s="127">
        <f t="shared" si="26"/>
        <v>100</v>
      </c>
    </row>
    <row r="878" spans="1:8" ht="11.25" outlineLevel="4">
      <c r="A878" s="128">
        <f t="shared" si="27"/>
        <v>863</v>
      </c>
      <c r="B878" s="124" t="s">
        <v>62</v>
      </c>
      <c r="C878" s="123" t="s">
        <v>609</v>
      </c>
      <c r="D878" s="123"/>
      <c r="E878" s="123" t="s">
        <v>63</v>
      </c>
      <c r="F878" s="125">
        <v>44</v>
      </c>
      <c r="G878" s="125">
        <v>44</v>
      </c>
      <c r="H878" s="127">
        <f t="shared" si="26"/>
        <v>100</v>
      </c>
    </row>
    <row r="879" spans="1:8" ht="22.5" outlineLevel="5">
      <c r="A879" s="128">
        <f t="shared" si="27"/>
        <v>864</v>
      </c>
      <c r="B879" s="124" t="s">
        <v>483</v>
      </c>
      <c r="C879" s="123" t="s">
        <v>609</v>
      </c>
      <c r="D879" s="123" t="s">
        <v>484</v>
      </c>
      <c r="E879" s="123" t="s">
        <v>63</v>
      </c>
      <c r="F879" s="125">
        <v>44</v>
      </c>
      <c r="G879" s="125">
        <v>44</v>
      </c>
      <c r="H879" s="127">
        <f t="shared" si="26"/>
        <v>100</v>
      </c>
    </row>
    <row r="880" spans="1:8" ht="22.5" outlineLevel="6">
      <c r="A880" s="128">
        <f t="shared" si="27"/>
        <v>865</v>
      </c>
      <c r="B880" s="124" t="s">
        <v>485</v>
      </c>
      <c r="C880" s="123" t="s">
        <v>609</v>
      </c>
      <c r="D880" s="123" t="s">
        <v>486</v>
      </c>
      <c r="E880" s="123" t="s">
        <v>63</v>
      </c>
      <c r="F880" s="125">
        <v>44</v>
      </c>
      <c r="G880" s="125">
        <v>44</v>
      </c>
      <c r="H880" s="127">
        <f t="shared" si="26"/>
        <v>100</v>
      </c>
    </row>
    <row r="881" spans="1:8" ht="67.5" outlineLevel="2">
      <c r="A881" s="128">
        <f t="shared" si="27"/>
        <v>866</v>
      </c>
      <c r="B881" s="129" t="s">
        <v>610</v>
      </c>
      <c r="C881" s="123" t="s">
        <v>611</v>
      </c>
      <c r="D881" s="123"/>
      <c r="E881" s="123"/>
      <c r="F881" s="125">
        <v>63</v>
      </c>
      <c r="G881" s="125">
        <v>44</v>
      </c>
      <c r="H881" s="127">
        <f t="shared" si="26"/>
        <v>69.84126984126983</v>
      </c>
    </row>
    <row r="882" spans="1:8" ht="11.25" outlineLevel="3">
      <c r="A882" s="128">
        <f t="shared" si="27"/>
        <v>867</v>
      </c>
      <c r="B882" s="124" t="s">
        <v>466</v>
      </c>
      <c r="C882" s="123" t="s">
        <v>611</v>
      </c>
      <c r="D882" s="123"/>
      <c r="E882" s="123" t="s">
        <v>256</v>
      </c>
      <c r="F882" s="125">
        <v>44</v>
      </c>
      <c r="G882" s="125">
        <v>44</v>
      </c>
      <c r="H882" s="127">
        <f t="shared" si="26"/>
        <v>100</v>
      </c>
    </row>
    <row r="883" spans="1:8" ht="11.25" outlineLevel="4">
      <c r="A883" s="128">
        <f t="shared" si="27"/>
        <v>868</v>
      </c>
      <c r="B883" s="124" t="s">
        <v>62</v>
      </c>
      <c r="C883" s="123" t="s">
        <v>611</v>
      </c>
      <c r="D883" s="123"/>
      <c r="E883" s="123" t="s">
        <v>63</v>
      </c>
      <c r="F883" s="125">
        <v>44</v>
      </c>
      <c r="G883" s="125">
        <v>44</v>
      </c>
      <c r="H883" s="127">
        <f t="shared" si="26"/>
        <v>100</v>
      </c>
    </row>
    <row r="884" spans="1:8" ht="22.5" outlineLevel="5">
      <c r="A884" s="128">
        <f t="shared" si="27"/>
        <v>869</v>
      </c>
      <c r="B884" s="124" t="s">
        <v>483</v>
      </c>
      <c r="C884" s="123" t="s">
        <v>611</v>
      </c>
      <c r="D884" s="123" t="s">
        <v>484</v>
      </c>
      <c r="E884" s="123" t="s">
        <v>63</v>
      </c>
      <c r="F884" s="125">
        <v>44</v>
      </c>
      <c r="G884" s="125">
        <v>44</v>
      </c>
      <c r="H884" s="127">
        <f t="shared" si="26"/>
        <v>100</v>
      </c>
    </row>
    <row r="885" spans="1:8" ht="22.5" outlineLevel="6">
      <c r="A885" s="128">
        <f t="shared" si="27"/>
        <v>870</v>
      </c>
      <c r="B885" s="124" t="s">
        <v>485</v>
      </c>
      <c r="C885" s="123" t="s">
        <v>611</v>
      </c>
      <c r="D885" s="123" t="s">
        <v>486</v>
      </c>
      <c r="E885" s="123" t="s">
        <v>63</v>
      </c>
      <c r="F885" s="125">
        <v>44</v>
      </c>
      <c r="G885" s="125">
        <v>44</v>
      </c>
      <c r="H885" s="127">
        <f t="shared" si="26"/>
        <v>100</v>
      </c>
    </row>
    <row r="886" spans="1:8" ht="11.25" outlineLevel="3">
      <c r="A886" s="128">
        <f t="shared" si="27"/>
        <v>871</v>
      </c>
      <c r="B886" s="124" t="s">
        <v>467</v>
      </c>
      <c r="C886" s="123" t="s">
        <v>611</v>
      </c>
      <c r="D886" s="123"/>
      <c r="E886" s="123" t="s">
        <v>64</v>
      </c>
      <c r="F886" s="125">
        <v>19</v>
      </c>
      <c r="G886" s="125">
        <v>0</v>
      </c>
      <c r="H886" s="127">
        <f t="shared" si="26"/>
        <v>0</v>
      </c>
    </row>
    <row r="887" spans="1:8" ht="11.25" outlineLevel="4">
      <c r="A887" s="128">
        <f t="shared" si="27"/>
        <v>872</v>
      </c>
      <c r="B887" s="124" t="s">
        <v>89</v>
      </c>
      <c r="C887" s="123" t="s">
        <v>611</v>
      </c>
      <c r="D887" s="123"/>
      <c r="E887" s="123" t="s">
        <v>90</v>
      </c>
      <c r="F887" s="125">
        <v>19</v>
      </c>
      <c r="G887" s="125">
        <v>0</v>
      </c>
      <c r="H887" s="127">
        <f t="shared" si="26"/>
        <v>0</v>
      </c>
    </row>
    <row r="888" spans="1:8" ht="22.5" outlineLevel="5">
      <c r="A888" s="128">
        <f t="shared" si="27"/>
        <v>873</v>
      </c>
      <c r="B888" s="124" t="s">
        <v>483</v>
      </c>
      <c r="C888" s="123" t="s">
        <v>611</v>
      </c>
      <c r="D888" s="123" t="s">
        <v>484</v>
      </c>
      <c r="E888" s="123" t="s">
        <v>90</v>
      </c>
      <c r="F888" s="125">
        <v>19</v>
      </c>
      <c r="G888" s="125">
        <v>0</v>
      </c>
      <c r="H888" s="127">
        <f t="shared" si="26"/>
        <v>0</v>
      </c>
    </row>
    <row r="889" spans="1:8" ht="22.5" outlineLevel="6">
      <c r="A889" s="128">
        <f t="shared" si="27"/>
        <v>874</v>
      </c>
      <c r="B889" s="124" t="s">
        <v>485</v>
      </c>
      <c r="C889" s="123" t="s">
        <v>611</v>
      </c>
      <c r="D889" s="123" t="s">
        <v>486</v>
      </c>
      <c r="E889" s="123" t="s">
        <v>90</v>
      </c>
      <c r="F889" s="125">
        <v>19</v>
      </c>
      <c r="G889" s="125">
        <v>0</v>
      </c>
      <c r="H889" s="127">
        <f t="shared" si="26"/>
        <v>0</v>
      </c>
    </row>
    <row r="890" spans="1:8" ht="33.75" outlineLevel="1">
      <c r="A890" s="128">
        <f t="shared" si="27"/>
        <v>875</v>
      </c>
      <c r="B890" s="124" t="s">
        <v>627</v>
      </c>
      <c r="C890" s="123" t="s">
        <v>628</v>
      </c>
      <c r="D890" s="123"/>
      <c r="E890" s="123"/>
      <c r="F890" s="125">
        <v>1</v>
      </c>
      <c r="G890" s="125">
        <v>0</v>
      </c>
      <c r="H890" s="127">
        <f t="shared" si="26"/>
        <v>0</v>
      </c>
    </row>
    <row r="891" spans="1:8" ht="67.5" outlineLevel="2">
      <c r="A891" s="128">
        <f t="shared" si="27"/>
        <v>876</v>
      </c>
      <c r="B891" s="129" t="s">
        <v>629</v>
      </c>
      <c r="C891" s="123" t="s">
        <v>630</v>
      </c>
      <c r="D891" s="123"/>
      <c r="E891" s="123"/>
      <c r="F891" s="125">
        <v>1</v>
      </c>
      <c r="G891" s="125">
        <v>0</v>
      </c>
      <c r="H891" s="127">
        <f t="shared" si="26"/>
        <v>0</v>
      </c>
    </row>
    <row r="892" spans="1:8" ht="11.25" outlineLevel="3">
      <c r="A892" s="128">
        <f t="shared" si="27"/>
        <v>877</v>
      </c>
      <c r="B892" s="124" t="s">
        <v>467</v>
      </c>
      <c r="C892" s="123" t="s">
        <v>630</v>
      </c>
      <c r="D892" s="123"/>
      <c r="E892" s="123" t="s">
        <v>64</v>
      </c>
      <c r="F892" s="125">
        <v>1</v>
      </c>
      <c r="G892" s="125">
        <v>0</v>
      </c>
      <c r="H892" s="127">
        <f t="shared" si="26"/>
        <v>0</v>
      </c>
    </row>
    <row r="893" spans="1:8" ht="11.25" outlineLevel="4">
      <c r="A893" s="128">
        <f t="shared" si="27"/>
        <v>878</v>
      </c>
      <c r="B893" s="124" t="s">
        <v>89</v>
      </c>
      <c r="C893" s="123" t="s">
        <v>630</v>
      </c>
      <c r="D893" s="123"/>
      <c r="E893" s="123" t="s">
        <v>90</v>
      </c>
      <c r="F893" s="125">
        <v>1</v>
      </c>
      <c r="G893" s="125">
        <v>0</v>
      </c>
      <c r="H893" s="127">
        <f t="shared" si="26"/>
        <v>0</v>
      </c>
    </row>
    <row r="894" spans="1:8" ht="22.5" outlineLevel="5">
      <c r="A894" s="128">
        <f t="shared" si="27"/>
        <v>879</v>
      </c>
      <c r="B894" s="124" t="s">
        <v>483</v>
      </c>
      <c r="C894" s="123" t="s">
        <v>630</v>
      </c>
      <c r="D894" s="123" t="s">
        <v>484</v>
      </c>
      <c r="E894" s="123" t="s">
        <v>90</v>
      </c>
      <c r="F894" s="125">
        <v>1</v>
      </c>
      <c r="G894" s="125">
        <v>0</v>
      </c>
      <c r="H894" s="127">
        <f t="shared" si="26"/>
        <v>0</v>
      </c>
    </row>
    <row r="895" spans="1:8" ht="22.5" outlineLevel="6">
      <c r="A895" s="128">
        <f t="shared" si="27"/>
        <v>880</v>
      </c>
      <c r="B895" s="124" t="s">
        <v>485</v>
      </c>
      <c r="C895" s="123" t="s">
        <v>630</v>
      </c>
      <c r="D895" s="123" t="s">
        <v>486</v>
      </c>
      <c r="E895" s="123" t="s">
        <v>90</v>
      </c>
      <c r="F895" s="125">
        <v>1</v>
      </c>
      <c r="G895" s="125">
        <v>0</v>
      </c>
      <c r="H895" s="127">
        <f t="shared" si="26"/>
        <v>0</v>
      </c>
    </row>
    <row r="896" spans="1:8" ht="33.75" outlineLevel="1">
      <c r="A896" s="128">
        <f t="shared" si="27"/>
        <v>881</v>
      </c>
      <c r="B896" s="124" t="s">
        <v>612</v>
      </c>
      <c r="C896" s="123" t="s">
        <v>613</v>
      </c>
      <c r="D896" s="123"/>
      <c r="E896" s="123"/>
      <c r="F896" s="125">
        <v>2828.1</v>
      </c>
      <c r="G896" s="125">
        <v>2828.1</v>
      </c>
      <c r="H896" s="127">
        <f t="shared" si="26"/>
        <v>100</v>
      </c>
    </row>
    <row r="897" spans="1:8" ht="112.5" outlineLevel="2">
      <c r="A897" s="128">
        <f t="shared" si="27"/>
        <v>882</v>
      </c>
      <c r="B897" s="129" t="s">
        <v>614</v>
      </c>
      <c r="C897" s="123" t="s">
        <v>615</v>
      </c>
      <c r="D897" s="123"/>
      <c r="E897" s="123"/>
      <c r="F897" s="125">
        <v>2828.1</v>
      </c>
      <c r="G897" s="125">
        <v>2828.1</v>
      </c>
      <c r="H897" s="127">
        <f t="shared" si="26"/>
        <v>100</v>
      </c>
    </row>
    <row r="898" spans="1:8" ht="11.25" outlineLevel="3">
      <c r="A898" s="128">
        <f t="shared" si="27"/>
        <v>883</v>
      </c>
      <c r="B898" s="124" t="s">
        <v>466</v>
      </c>
      <c r="C898" s="123" t="s">
        <v>615</v>
      </c>
      <c r="D898" s="123"/>
      <c r="E898" s="123" t="s">
        <v>256</v>
      </c>
      <c r="F898" s="125">
        <v>2828.1</v>
      </c>
      <c r="G898" s="125">
        <v>2828.1</v>
      </c>
      <c r="H898" s="127">
        <f t="shared" si="26"/>
        <v>100</v>
      </c>
    </row>
    <row r="899" spans="1:8" ht="11.25" outlineLevel="4">
      <c r="A899" s="128">
        <f t="shared" si="27"/>
        <v>884</v>
      </c>
      <c r="B899" s="124" t="s">
        <v>62</v>
      </c>
      <c r="C899" s="123" t="s">
        <v>615</v>
      </c>
      <c r="D899" s="123"/>
      <c r="E899" s="123" t="s">
        <v>63</v>
      </c>
      <c r="F899" s="125">
        <v>2828.1</v>
      </c>
      <c r="G899" s="125">
        <v>2828.1</v>
      </c>
      <c r="H899" s="127">
        <f t="shared" si="26"/>
        <v>100</v>
      </c>
    </row>
    <row r="900" spans="1:8" ht="22.5" outlineLevel="5">
      <c r="A900" s="128">
        <f t="shared" si="27"/>
        <v>885</v>
      </c>
      <c r="B900" s="124" t="s">
        <v>483</v>
      </c>
      <c r="C900" s="123" t="s">
        <v>615</v>
      </c>
      <c r="D900" s="123" t="s">
        <v>484</v>
      </c>
      <c r="E900" s="123" t="s">
        <v>63</v>
      </c>
      <c r="F900" s="125">
        <v>2828.1</v>
      </c>
      <c r="G900" s="125">
        <v>2828.1</v>
      </c>
      <c r="H900" s="127">
        <f t="shared" si="26"/>
        <v>100</v>
      </c>
    </row>
    <row r="901" spans="1:8" ht="22.5" outlineLevel="6">
      <c r="A901" s="128">
        <f t="shared" si="27"/>
        <v>886</v>
      </c>
      <c r="B901" s="124" t="s">
        <v>485</v>
      </c>
      <c r="C901" s="123" t="s">
        <v>615</v>
      </c>
      <c r="D901" s="123" t="s">
        <v>486</v>
      </c>
      <c r="E901" s="123" t="s">
        <v>63</v>
      </c>
      <c r="F901" s="125">
        <v>2828.1</v>
      </c>
      <c r="G901" s="125">
        <v>2828.1</v>
      </c>
      <c r="H901" s="127">
        <f t="shared" si="26"/>
        <v>100</v>
      </c>
    </row>
    <row r="902" spans="1:8" ht="21.75">
      <c r="A902" s="165">
        <f t="shared" si="27"/>
        <v>887</v>
      </c>
      <c r="B902" s="164" t="s">
        <v>843</v>
      </c>
      <c r="C902" s="135" t="s">
        <v>844</v>
      </c>
      <c r="D902" s="135"/>
      <c r="E902" s="135"/>
      <c r="F902" s="136">
        <v>103177.4</v>
      </c>
      <c r="G902" s="136">
        <v>102151</v>
      </c>
      <c r="H902" s="127">
        <f t="shared" si="26"/>
        <v>99.0052085049633</v>
      </c>
    </row>
    <row r="903" spans="1:8" ht="45" outlineLevel="1">
      <c r="A903" s="128">
        <f t="shared" si="27"/>
        <v>888</v>
      </c>
      <c r="B903" s="124" t="s">
        <v>873</v>
      </c>
      <c r="C903" s="123" t="s">
        <v>874</v>
      </c>
      <c r="D903" s="123"/>
      <c r="E903" s="123"/>
      <c r="F903" s="125">
        <v>96005.5</v>
      </c>
      <c r="G903" s="125">
        <v>94992.9</v>
      </c>
      <c r="H903" s="127">
        <f t="shared" si="26"/>
        <v>98.94526876064391</v>
      </c>
    </row>
    <row r="904" spans="1:8" ht="90" outlineLevel="2">
      <c r="A904" s="128">
        <f t="shared" si="27"/>
        <v>889</v>
      </c>
      <c r="B904" s="129" t="s">
        <v>875</v>
      </c>
      <c r="C904" s="123" t="s">
        <v>876</v>
      </c>
      <c r="D904" s="123"/>
      <c r="E904" s="123"/>
      <c r="F904" s="125">
        <v>10091.3</v>
      </c>
      <c r="G904" s="125">
        <v>10091.3</v>
      </c>
      <c r="H904" s="127">
        <f t="shared" si="26"/>
        <v>100</v>
      </c>
    </row>
    <row r="905" spans="1:8" ht="33.75" outlineLevel="3">
      <c r="A905" s="128">
        <f t="shared" si="27"/>
        <v>890</v>
      </c>
      <c r="B905" s="124" t="s">
        <v>470</v>
      </c>
      <c r="C905" s="123" t="s">
        <v>876</v>
      </c>
      <c r="D905" s="123"/>
      <c r="E905" s="123" t="s">
        <v>351</v>
      </c>
      <c r="F905" s="125">
        <v>10091.3</v>
      </c>
      <c r="G905" s="125">
        <v>10091.3</v>
      </c>
      <c r="H905" s="127">
        <f t="shared" si="26"/>
        <v>100</v>
      </c>
    </row>
    <row r="906" spans="1:8" ht="33.75" outlineLevel="4">
      <c r="A906" s="128">
        <f t="shared" si="27"/>
        <v>891</v>
      </c>
      <c r="B906" s="124" t="s">
        <v>352</v>
      </c>
      <c r="C906" s="123" t="s">
        <v>876</v>
      </c>
      <c r="D906" s="123"/>
      <c r="E906" s="123" t="s">
        <v>353</v>
      </c>
      <c r="F906" s="125">
        <v>10091.3</v>
      </c>
      <c r="G906" s="125">
        <v>10091.3</v>
      </c>
      <c r="H906" s="127">
        <f t="shared" si="26"/>
        <v>100</v>
      </c>
    </row>
    <row r="907" spans="1:8" ht="11.25" outlineLevel="5">
      <c r="A907" s="128">
        <f t="shared" si="27"/>
        <v>892</v>
      </c>
      <c r="B907" s="124" t="s">
        <v>651</v>
      </c>
      <c r="C907" s="123" t="s">
        <v>876</v>
      </c>
      <c r="D907" s="123" t="s">
        <v>79</v>
      </c>
      <c r="E907" s="123" t="s">
        <v>353</v>
      </c>
      <c r="F907" s="125">
        <v>10091.3</v>
      </c>
      <c r="G907" s="125">
        <v>10091.3</v>
      </c>
      <c r="H907" s="127">
        <f t="shared" si="26"/>
        <v>100</v>
      </c>
    </row>
    <row r="908" spans="1:8" ht="11.25" outlineLevel="6">
      <c r="A908" s="128">
        <f t="shared" si="27"/>
        <v>893</v>
      </c>
      <c r="B908" s="124" t="s">
        <v>114</v>
      </c>
      <c r="C908" s="123" t="s">
        <v>876</v>
      </c>
      <c r="D908" s="123" t="s">
        <v>877</v>
      </c>
      <c r="E908" s="123" t="s">
        <v>353</v>
      </c>
      <c r="F908" s="125">
        <v>10091.3</v>
      </c>
      <c r="G908" s="125">
        <v>10091.3</v>
      </c>
      <c r="H908" s="127">
        <f t="shared" si="26"/>
        <v>100</v>
      </c>
    </row>
    <row r="909" spans="1:8" ht="90" outlineLevel="2">
      <c r="A909" s="128">
        <f t="shared" si="27"/>
        <v>894</v>
      </c>
      <c r="B909" s="129" t="s">
        <v>878</v>
      </c>
      <c r="C909" s="123" t="s">
        <v>879</v>
      </c>
      <c r="D909" s="123"/>
      <c r="E909" s="123"/>
      <c r="F909" s="125">
        <v>45636</v>
      </c>
      <c r="G909" s="125">
        <v>45004.1</v>
      </c>
      <c r="H909" s="127">
        <f t="shared" si="26"/>
        <v>98.61534753264965</v>
      </c>
    </row>
    <row r="910" spans="1:8" ht="33.75" outlineLevel="3">
      <c r="A910" s="128">
        <f t="shared" si="27"/>
        <v>895</v>
      </c>
      <c r="B910" s="124" t="s">
        <v>470</v>
      </c>
      <c r="C910" s="123" t="s">
        <v>879</v>
      </c>
      <c r="D910" s="123"/>
      <c r="E910" s="123" t="s">
        <v>351</v>
      </c>
      <c r="F910" s="125">
        <v>45636</v>
      </c>
      <c r="G910" s="125">
        <v>45004.1</v>
      </c>
      <c r="H910" s="127">
        <f t="shared" si="26"/>
        <v>98.61534753264965</v>
      </c>
    </row>
    <row r="911" spans="1:8" ht="33.75" outlineLevel="4">
      <c r="A911" s="128">
        <f t="shared" si="27"/>
        <v>896</v>
      </c>
      <c r="B911" s="124" t="s">
        <v>352</v>
      </c>
      <c r="C911" s="123" t="s">
        <v>879</v>
      </c>
      <c r="D911" s="123"/>
      <c r="E911" s="123" t="s">
        <v>353</v>
      </c>
      <c r="F911" s="125">
        <v>45636</v>
      </c>
      <c r="G911" s="125">
        <v>45004.1</v>
      </c>
      <c r="H911" s="127">
        <f t="shared" si="26"/>
        <v>98.61534753264965</v>
      </c>
    </row>
    <row r="912" spans="1:8" ht="11.25" outlineLevel="5">
      <c r="A912" s="128">
        <f t="shared" si="27"/>
        <v>897</v>
      </c>
      <c r="B912" s="124" t="s">
        <v>651</v>
      </c>
      <c r="C912" s="123" t="s">
        <v>879</v>
      </c>
      <c r="D912" s="123" t="s">
        <v>79</v>
      </c>
      <c r="E912" s="123" t="s">
        <v>353</v>
      </c>
      <c r="F912" s="125">
        <v>45636</v>
      </c>
      <c r="G912" s="125">
        <v>45004.1</v>
      </c>
      <c r="H912" s="127">
        <f t="shared" si="26"/>
        <v>98.61534753264965</v>
      </c>
    </row>
    <row r="913" spans="1:8" ht="11.25" outlineLevel="6">
      <c r="A913" s="128">
        <f t="shared" si="27"/>
        <v>898</v>
      </c>
      <c r="B913" s="124" t="s">
        <v>114</v>
      </c>
      <c r="C913" s="123" t="s">
        <v>879</v>
      </c>
      <c r="D913" s="123" t="s">
        <v>877</v>
      </c>
      <c r="E913" s="123" t="s">
        <v>353</v>
      </c>
      <c r="F913" s="125">
        <v>45636</v>
      </c>
      <c r="G913" s="125">
        <v>45004.1</v>
      </c>
      <c r="H913" s="127">
        <f aca="true" t="shared" si="28" ref="H913:H976">G913/F913*100</f>
        <v>98.61534753264965</v>
      </c>
    </row>
    <row r="914" spans="1:8" ht="90" outlineLevel="2">
      <c r="A914" s="128">
        <f aca="true" t="shared" si="29" ref="A914:A977">A913+1</f>
        <v>899</v>
      </c>
      <c r="B914" s="129" t="s">
        <v>880</v>
      </c>
      <c r="C914" s="123" t="s">
        <v>881</v>
      </c>
      <c r="D914" s="123"/>
      <c r="E914" s="123"/>
      <c r="F914" s="125">
        <v>40278.2</v>
      </c>
      <c r="G914" s="125">
        <v>39897.4</v>
      </c>
      <c r="H914" s="127">
        <f t="shared" si="28"/>
        <v>99.05457542789897</v>
      </c>
    </row>
    <row r="915" spans="1:8" ht="33.75" outlineLevel="3">
      <c r="A915" s="128">
        <f t="shared" si="29"/>
        <v>900</v>
      </c>
      <c r="B915" s="124" t="s">
        <v>470</v>
      </c>
      <c r="C915" s="123" t="s">
        <v>881</v>
      </c>
      <c r="D915" s="123"/>
      <c r="E915" s="123" t="s">
        <v>351</v>
      </c>
      <c r="F915" s="125">
        <v>40278.2</v>
      </c>
      <c r="G915" s="125">
        <v>39897.4</v>
      </c>
      <c r="H915" s="127">
        <f t="shared" si="28"/>
        <v>99.05457542789897</v>
      </c>
    </row>
    <row r="916" spans="1:8" ht="22.5" outlineLevel="4">
      <c r="A916" s="128">
        <f t="shared" si="29"/>
        <v>901</v>
      </c>
      <c r="B916" s="124" t="s">
        <v>354</v>
      </c>
      <c r="C916" s="123" t="s">
        <v>881</v>
      </c>
      <c r="D916" s="123"/>
      <c r="E916" s="123" t="s">
        <v>355</v>
      </c>
      <c r="F916" s="125">
        <v>40278.2</v>
      </c>
      <c r="G916" s="125">
        <v>39897.4</v>
      </c>
      <c r="H916" s="127">
        <f t="shared" si="28"/>
        <v>99.05457542789897</v>
      </c>
    </row>
    <row r="917" spans="1:8" ht="11.25" outlineLevel="5">
      <c r="A917" s="128">
        <f t="shared" si="29"/>
        <v>902</v>
      </c>
      <c r="B917" s="124" t="s">
        <v>651</v>
      </c>
      <c r="C917" s="123" t="s">
        <v>881</v>
      </c>
      <c r="D917" s="123" t="s">
        <v>79</v>
      </c>
      <c r="E917" s="123" t="s">
        <v>355</v>
      </c>
      <c r="F917" s="125">
        <v>40278.2</v>
      </c>
      <c r="G917" s="125">
        <v>39897.4</v>
      </c>
      <c r="H917" s="127">
        <f t="shared" si="28"/>
        <v>99.05457542789897</v>
      </c>
    </row>
    <row r="918" spans="1:8" ht="11.25" outlineLevel="6">
      <c r="A918" s="128">
        <f t="shared" si="29"/>
        <v>903</v>
      </c>
      <c r="B918" s="124" t="s">
        <v>114</v>
      </c>
      <c r="C918" s="123" t="s">
        <v>881</v>
      </c>
      <c r="D918" s="123" t="s">
        <v>877</v>
      </c>
      <c r="E918" s="123" t="s">
        <v>355</v>
      </c>
      <c r="F918" s="125">
        <v>40278.2</v>
      </c>
      <c r="G918" s="125">
        <v>39897.4</v>
      </c>
      <c r="H918" s="127">
        <f t="shared" si="28"/>
        <v>99.05457542789897</v>
      </c>
    </row>
    <row r="919" spans="1:8" ht="11.25" outlineLevel="1">
      <c r="A919" s="128">
        <f t="shared" si="29"/>
        <v>904</v>
      </c>
      <c r="B919" s="124" t="s">
        <v>865</v>
      </c>
      <c r="C919" s="123" t="s">
        <v>866</v>
      </c>
      <c r="D919" s="123"/>
      <c r="E919" s="123"/>
      <c r="F919" s="125">
        <v>83.6</v>
      </c>
      <c r="G919" s="125">
        <v>83.6</v>
      </c>
      <c r="H919" s="127">
        <f t="shared" si="28"/>
        <v>100</v>
      </c>
    </row>
    <row r="920" spans="1:8" ht="45" outlineLevel="2">
      <c r="A920" s="128">
        <f t="shared" si="29"/>
        <v>905</v>
      </c>
      <c r="B920" s="124" t="s">
        <v>867</v>
      </c>
      <c r="C920" s="123" t="s">
        <v>868</v>
      </c>
      <c r="D920" s="123"/>
      <c r="E920" s="123"/>
      <c r="F920" s="125">
        <v>83.6</v>
      </c>
      <c r="G920" s="125">
        <v>83.6</v>
      </c>
      <c r="H920" s="127">
        <f t="shared" si="28"/>
        <v>100</v>
      </c>
    </row>
    <row r="921" spans="1:8" ht="22.5" outlineLevel="3">
      <c r="A921" s="128">
        <f t="shared" si="29"/>
        <v>906</v>
      </c>
      <c r="B921" s="124" t="s">
        <v>91</v>
      </c>
      <c r="C921" s="123" t="s">
        <v>868</v>
      </c>
      <c r="D921" s="123"/>
      <c r="E921" s="123" t="s">
        <v>92</v>
      </c>
      <c r="F921" s="125">
        <v>83.6</v>
      </c>
      <c r="G921" s="125">
        <v>83.6</v>
      </c>
      <c r="H921" s="127">
        <f t="shared" si="28"/>
        <v>100</v>
      </c>
    </row>
    <row r="922" spans="1:8" ht="22.5" outlineLevel="4">
      <c r="A922" s="128">
        <f t="shared" si="29"/>
        <v>907</v>
      </c>
      <c r="B922" s="124" t="s">
        <v>93</v>
      </c>
      <c r="C922" s="123" t="s">
        <v>868</v>
      </c>
      <c r="D922" s="123"/>
      <c r="E922" s="123" t="s">
        <v>94</v>
      </c>
      <c r="F922" s="125">
        <v>83.6</v>
      </c>
      <c r="G922" s="125">
        <v>83.6</v>
      </c>
      <c r="H922" s="127">
        <f t="shared" si="28"/>
        <v>100</v>
      </c>
    </row>
    <row r="923" spans="1:8" ht="22.5" outlineLevel="5">
      <c r="A923" s="128">
        <f t="shared" si="29"/>
        <v>908</v>
      </c>
      <c r="B923" s="124" t="s">
        <v>869</v>
      </c>
      <c r="C923" s="123" t="s">
        <v>868</v>
      </c>
      <c r="D923" s="123" t="s">
        <v>870</v>
      </c>
      <c r="E923" s="123" t="s">
        <v>94</v>
      </c>
      <c r="F923" s="125">
        <v>83.6</v>
      </c>
      <c r="G923" s="125">
        <v>83.6</v>
      </c>
      <c r="H923" s="127">
        <f t="shared" si="28"/>
        <v>100</v>
      </c>
    </row>
    <row r="924" spans="1:8" ht="11.25" outlineLevel="6">
      <c r="A924" s="128">
        <f t="shared" si="29"/>
        <v>909</v>
      </c>
      <c r="B924" s="124" t="s">
        <v>871</v>
      </c>
      <c r="C924" s="123" t="s">
        <v>868</v>
      </c>
      <c r="D924" s="123" t="s">
        <v>872</v>
      </c>
      <c r="E924" s="123" t="s">
        <v>94</v>
      </c>
      <c r="F924" s="125">
        <v>83.6</v>
      </c>
      <c r="G924" s="125">
        <v>83.6</v>
      </c>
      <c r="H924" s="127">
        <f t="shared" si="28"/>
        <v>100</v>
      </c>
    </row>
    <row r="925" spans="1:8" ht="22.5" outlineLevel="1">
      <c r="A925" s="128">
        <f t="shared" si="29"/>
        <v>910</v>
      </c>
      <c r="B925" s="124" t="s">
        <v>845</v>
      </c>
      <c r="C925" s="123" t="s">
        <v>846</v>
      </c>
      <c r="D925" s="123"/>
      <c r="E925" s="123"/>
      <c r="F925" s="125">
        <v>7088.3</v>
      </c>
      <c r="G925" s="125">
        <v>7074.5</v>
      </c>
      <c r="H925" s="127">
        <f t="shared" si="28"/>
        <v>99.80531298054541</v>
      </c>
    </row>
    <row r="926" spans="1:8" ht="67.5" outlineLevel="2">
      <c r="A926" s="128">
        <f t="shared" si="29"/>
        <v>911</v>
      </c>
      <c r="B926" s="124" t="s">
        <v>847</v>
      </c>
      <c r="C926" s="123" t="s">
        <v>848</v>
      </c>
      <c r="D926" s="123"/>
      <c r="E926" s="123"/>
      <c r="F926" s="125">
        <v>7088.3</v>
      </c>
      <c r="G926" s="125">
        <v>7074.5</v>
      </c>
      <c r="H926" s="127">
        <f t="shared" si="28"/>
        <v>99.80531298054541</v>
      </c>
    </row>
    <row r="927" spans="1:8" ht="11.25" outlineLevel="3">
      <c r="A927" s="128">
        <f t="shared" si="29"/>
        <v>912</v>
      </c>
      <c r="B927" s="124" t="s">
        <v>463</v>
      </c>
      <c r="C927" s="123" t="s">
        <v>848</v>
      </c>
      <c r="D927" s="123"/>
      <c r="E927" s="123" t="s">
        <v>302</v>
      </c>
      <c r="F927" s="125">
        <v>7088.3</v>
      </c>
      <c r="G927" s="125">
        <v>7074.5</v>
      </c>
      <c r="H927" s="127">
        <f t="shared" si="28"/>
        <v>99.80531298054541</v>
      </c>
    </row>
    <row r="928" spans="1:8" ht="33.75" outlineLevel="4">
      <c r="A928" s="128">
        <f t="shared" si="29"/>
        <v>913</v>
      </c>
      <c r="B928" s="124" t="s">
        <v>108</v>
      </c>
      <c r="C928" s="123" t="s">
        <v>848</v>
      </c>
      <c r="D928" s="123"/>
      <c r="E928" s="123" t="s">
        <v>109</v>
      </c>
      <c r="F928" s="125">
        <v>7088.3</v>
      </c>
      <c r="G928" s="125">
        <v>7074.5</v>
      </c>
      <c r="H928" s="127">
        <f t="shared" si="28"/>
        <v>99.80531298054541</v>
      </c>
    </row>
    <row r="929" spans="1:8" ht="56.25" outlineLevel="5">
      <c r="A929" s="128">
        <f t="shared" si="29"/>
        <v>914</v>
      </c>
      <c r="B929" s="124" t="s">
        <v>478</v>
      </c>
      <c r="C929" s="123" t="s">
        <v>848</v>
      </c>
      <c r="D929" s="123" t="s">
        <v>479</v>
      </c>
      <c r="E929" s="123" t="s">
        <v>109</v>
      </c>
      <c r="F929" s="125">
        <v>6213.1</v>
      </c>
      <c r="G929" s="125">
        <v>6213.1</v>
      </c>
      <c r="H929" s="127">
        <f t="shared" si="28"/>
        <v>100</v>
      </c>
    </row>
    <row r="930" spans="1:8" ht="22.5" outlineLevel="6">
      <c r="A930" s="128">
        <f t="shared" si="29"/>
        <v>915</v>
      </c>
      <c r="B930" s="124" t="s">
        <v>480</v>
      </c>
      <c r="C930" s="123" t="s">
        <v>848</v>
      </c>
      <c r="D930" s="123" t="s">
        <v>200</v>
      </c>
      <c r="E930" s="123" t="s">
        <v>109</v>
      </c>
      <c r="F930" s="125">
        <v>6213.1</v>
      </c>
      <c r="G930" s="125">
        <v>6213.1</v>
      </c>
      <c r="H930" s="127">
        <f t="shared" si="28"/>
        <v>100</v>
      </c>
    </row>
    <row r="931" spans="1:8" ht="22.5" outlineLevel="5">
      <c r="A931" s="128">
        <f t="shared" si="29"/>
        <v>916</v>
      </c>
      <c r="B931" s="124" t="s">
        <v>483</v>
      </c>
      <c r="C931" s="123" t="s">
        <v>848</v>
      </c>
      <c r="D931" s="123" t="s">
        <v>484</v>
      </c>
      <c r="E931" s="123" t="s">
        <v>109</v>
      </c>
      <c r="F931" s="125">
        <v>875.2</v>
      </c>
      <c r="G931" s="125">
        <v>861.4</v>
      </c>
      <c r="H931" s="127">
        <f t="shared" si="28"/>
        <v>98.42321755027422</v>
      </c>
    </row>
    <row r="932" spans="1:8" ht="22.5" outlineLevel="6">
      <c r="A932" s="128">
        <f t="shared" si="29"/>
        <v>917</v>
      </c>
      <c r="B932" s="124" t="s">
        <v>485</v>
      </c>
      <c r="C932" s="123" t="s">
        <v>848</v>
      </c>
      <c r="D932" s="123" t="s">
        <v>486</v>
      </c>
      <c r="E932" s="123" t="s">
        <v>109</v>
      </c>
      <c r="F932" s="125">
        <v>875.2</v>
      </c>
      <c r="G932" s="125">
        <v>861.4</v>
      </c>
      <c r="H932" s="127">
        <f t="shared" si="28"/>
        <v>98.42321755027422</v>
      </c>
    </row>
    <row r="933" spans="1:8" ht="32.25">
      <c r="A933" s="165">
        <f t="shared" si="29"/>
        <v>918</v>
      </c>
      <c r="B933" s="164" t="s">
        <v>616</v>
      </c>
      <c r="C933" s="135" t="s">
        <v>617</v>
      </c>
      <c r="D933" s="135"/>
      <c r="E933" s="135"/>
      <c r="F933" s="136">
        <v>730.3</v>
      </c>
      <c r="G933" s="136">
        <v>160.2</v>
      </c>
      <c r="H933" s="138">
        <f t="shared" si="28"/>
        <v>21.93619060660003</v>
      </c>
    </row>
    <row r="934" spans="1:8" ht="11.25" outlineLevel="1">
      <c r="A934" s="128">
        <f t="shared" si="29"/>
        <v>919</v>
      </c>
      <c r="B934" s="124" t="s">
        <v>511</v>
      </c>
      <c r="C934" s="123" t="s">
        <v>618</v>
      </c>
      <c r="D934" s="123"/>
      <c r="E934" s="123"/>
      <c r="F934" s="125">
        <v>730.3</v>
      </c>
      <c r="G934" s="125">
        <v>160.2</v>
      </c>
      <c r="H934" s="127">
        <f t="shared" si="28"/>
        <v>21.93619060660003</v>
      </c>
    </row>
    <row r="935" spans="1:8" ht="56.25" outlineLevel="2">
      <c r="A935" s="128">
        <f t="shared" si="29"/>
        <v>920</v>
      </c>
      <c r="B935" s="124" t="s">
        <v>619</v>
      </c>
      <c r="C935" s="123" t="s">
        <v>620</v>
      </c>
      <c r="D935" s="123"/>
      <c r="E935" s="123"/>
      <c r="F935" s="125">
        <v>612.6</v>
      </c>
      <c r="G935" s="125">
        <v>67.3</v>
      </c>
      <c r="H935" s="127">
        <f t="shared" si="28"/>
        <v>10.98596147567744</v>
      </c>
    </row>
    <row r="936" spans="1:8" ht="11.25" outlineLevel="3">
      <c r="A936" s="128">
        <f t="shared" si="29"/>
        <v>921</v>
      </c>
      <c r="B936" s="124" t="s">
        <v>466</v>
      </c>
      <c r="C936" s="123" t="s">
        <v>620</v>
      </c>
      <c r="D936" s="123"/>
      <c r="E936" s="123" t="s">
        <v>256</v>
      </c>
      <c r="F936" s="125">
        <v>612.6</v>
      </c>
      <c r="G936" s="125">
        <v>67.3</v>
      </c>
      <c r="H936" s="127">
        <f t="shared" si="28"/>
        <v>10.98596147567744</v>
      </c>
    </row>
    <row r="937" spans="1:8" ht="11.25" outlineLevel="4">
      <c r="A937" s="128">
        <f t="shared" si="29"/>
        <v>922</v>
      </c>
      <c r="B937" s="124" t="s">
        <v>62</v>
      </c>
      <c r="C937" s="123" t="s">
        <v>620</v>
      </c>
      <c r="D937" s="123"/>
      <c r="E937" s="123" t="s">
        <v>63</v>
      </c>
      <c r="F937" s="125">
        <v>612.6</v>
      </c>
      <c r="G937" s="125">
        <v>67.3</v>
      </c>
      <c r="H937" s="127">
        <f t="shared" si="28"/>
        <v>10.98596147567744</v>
      </c>
    </row>
    <row r="938" spans="1:8" ht="22.5" outlineLevel="5">
      <c r="A938" s="128">
        <f t="shared" si="29"/>
        <v>923</v>
      </c>
      <c r="B938" s="124" t="s">
        <v>483</v>
      </c>
      <c r="C938" s="123" t="s">
        <v>620</v>
      </c>
      <c r="D938" s="123" t="s">
        <v>484</v>
      </c>
      <c r="E938" s="123" t="s">
        <v>63</v>
      </c>
      <c r="F938" s="125">
        <v>612.6</v>
      </c>
      <c r="G938" s="125">
        <v>67.3</v>
      </c>
      <c r="H938" s="127">
        <f t="shared" si="28"/>
        <v>10.98596147567744</v>
      </c>
    </row>
    <row r="939" spans="1:8" ht="22.5" outlineLevel="6">
      <c r="A939" s="128">
        <f t="shared" si="29"/>
        <v>924</v>
      </c>
      <c r="B939" s="124" t="s">
        <v>485</v>
      </c>
      <c r="C939" s="123" t="s">
        <v>620</v>
      </c>
      <c r="D939" s="123" t="s">
        <v>486</v>
      </c>
      <c r="E939" s="123" t="s">
        <v>63</v>
      </c>
      <c r="F939" s="125">
        <v>612.6</v>
      </c>
      <c r="G939" s="125">
        <v>67.3</v>
      </c>
      <c r="H939" s="127">
        <f t="shared" si="28"/>
        <v>10.98596147567744</v>
      </c>
    </row>
    <row r="940" spans="1:8" ht="45" outlineLevel="2">
      <c r="A940" s="128">
        <f t="shared" si="29"/>
        <v>925</v>
      </c>
      <c r="B940" s="124" t="s">
        <v>621</v>
      </c>
      <c r="C940" s="123" t="s">
        <v>622</v>
      </c>
      <c r="D940" s="123"/>
      <c r="E940" s="123"/>
      <c r="F940" s="125">
        <v>10</v>
      </c>
      <c r="G940" s="125">
        <v>0</v>
      </c>
      <c r="H940" s="127">
        <f t="shared" si="28"/>
        <v>0</v>
      </c>
    </row>
    <row r="941" spans="1:8" ht="11.25" outlineLevel="3">
      <c r="A941" s="128">
        <f t="shared" si="29"/>
        <v>926</v>
      </c>
      <c r="B941" s="124" t="s">
        <v>466</v>
      </c>
      <c r="C941" s="123" t="s">
        <v>622</v>
      </c>
      <c r="D941" s="123"/>
      <c r="E941" s="123" t="s">
        <v>256</v>
      </c>
      <c r="F941" s="125">
        <v>10</v>
      </c>
      <c r="G941" s="125">
        <v>0</v>
      </c>
      <c r="H941" s="127">
        <f t="shared" si="28"/>
        <v>0</v>
      </c>
    </row>
    <row r="942" spans="1:8" ht="11.25" outlineLevel="4">
      <c r="A942" s="128">
        <f t="shared" si="29"/>
        <v>927</v>
      </c>
      <c r="B942" s="124" t="s">
        <v>62</v>
      </c>
      <c r="C942" s="123" t="s">
        <v>622</v>
      </c>
      <c r="D942" s="123"/>
      <c r="E942" s="123" t="s">
        <v>63</v>
      </c>
      <c r="F942" s="125">
        <v>10</v>
      </c>
      <c r="G942" s="125">
        <v>0</v>
      </c>
      <c r="H942" s="127">
        <f t="shared" si="28"/>
        <v>0</v>
      </c>
    </row>
    <row r="943" spans="1:8" ht="22.5" outlineLevel="5">
      <c r="A943" s="128">
        <f t="shared" si="29"/>
        <v>928</v>
      </c>
      <c r="B943" s="124" t="s">
        <v>483</v>
      </c>
      <c r="C943" s="123" t="s">
        <v>622</v>
      </c>
      <c r="D943" s="123" t="s">
        <v>484</v>
      </c>
      <c r="E943" s="123" t="s">
        <v>63</v>
      </c>
      <c r="F943" s="125">
        <v>10</v>
      </c>
      <c r="G943" s="125">
        <v>0</v>
      </c>
      <c r="H943" s="127">
        <f t="shared" si="28"/>
        <v>0</v>
      </c>
    </row>
    <row r="944" spans="1:8" ht="22.5" outlineLevel="6">
      <c r="A944" s="128">
        <f t="shared" si="29"/>
        <v>929</v>
      </c>
      <c r="B944" s="124" t="s">
        <v>485</v>
      </c>
      <c r="C944" s="123" t="s">
        <v>622</v>
      </c>
      <c r="D944" s="123" t="s">
        <v>486</v>
      </c>
      <c r="E944" s="123" t="s">
        <v>63</v>
      </c>
      <c r="F944" s="125">
        <v>10</v>
      </c>
      <c r="G944" s="125">
        <v>0</v>
      </c>
      <c r="H944" s="127">
        <f t="shared" si="28"/>
        <v>0</v>
      </c>
    </row>
    <row r="945" spans="1:8" ht="67.5" outlineLevel="2">
      <c r="A945" s="128">
        <f t="shared" si="29"/>
        <v>930</v>
      </c>
      <c r="B945" s="124" t="s">
        <v>623</v>
      </c>
      <c r="C945" s="123" t="s">
        <v>624</v>
      </c>
      <c r="D945" s="123"/>
      <c r="E945" s="123"/>
      <c r="F945" s="125">
        <v>54.1</v>
      </c>
      <c r="G945" s="125">
        <v>39.2</v>
      </c>
      <c r="H945" s="127">
        <f t="shared" si="28"/>
        <v>72.45841035120148</v>
      </c>
    </row>
    <row r="946" spans="1:8" ht="11.25" outlineLevel="3">
      <c r="A946" s="128">
        <f t="shared" si="29"/>
        <v>931</v>
      </c>
      <c r="B946" s="124" t="s">
        <v>466</v>
      </c>
      <c r="C946" s="123" t="s">
        <v>624</v>
      </c>
      <c r="D946" s="123"/>
      <c r="E946" s="123" t="s">
        <v>256</v>
      </c>
      <c r="F946" s="125">
        <v>54.1</v>
      </c>
      <c r="G946" s="125">
        <v>39.2</v>
      </c>
      <c r="H946" s="127">
        <f t="shared" si="28"/>
        <v>72.45841035120148</v>
      </c>
    </row>
    <row r="947" spans="1:8" ht="11.25" outlineLevel="4">
      <c r="A947" s="128">
        <f t="shared" si="29"/>
        <v>932</v>
      </c>
      <c r="B947" s="124" t="s">
        <v>62</v>
      </c>
      <c r="C947" s="123" t="s">
        <v>624</v>
      </c>
      <c r="D947" s="123"/>
      <c r="E947" s="123" t="s">
        <v>63</v>
      </c>
      <c r="F947" s="125">
        <v>54.1</v>
      </c>
      <c r="G947" s="125">
        <v>39.2</v>
      </c>
      <c r="H947" s="127">
        <f t="shared" si="28"/>
        <v>72.45841035120148</v>
      </c>
    </row>
    <row r="948" spans="1:8" ht="22.5" outlineLevel="5">
      <c r="A948" s="128">
        <f t="shared" si="29"/>
        <v>933</v>
      </c>
      <c r="B948" s="124" t="s">
        <v>483</v>
      </c>
      <c r="C948" s="123" t="s">
        <v>624</v>
      </c>
      <c r="D948" s="123" t="s">
        <v>484</v>
      </c>
      <c r="E948" s="123" t="s">
        <v>63</v>
      </c>
      <c r="F948" s="125">
        <v>54.1</v>
      </c>
      <c r="G948" s="125">
        <v>39.2</v>
      </c>
      <c r="H948" s="127">
        <f t="shared" si="28"/>
        <v>72.45841035120148</v>
      </c>
    </row>
    <row r="949" spans="1:8" ht="22.5" outlineLevel="6">
      <c r="A949" s="128">
        <f t="shared" si="29"/>
        <v>934</v>
      </c>
      <c r="B949" s="124" t="s">
        <v>485</v>
      </c>
      <c r="C949" s="123" t="s">
        <v>624</v>
      </c>
      <c r="D949" s="123" t="s">
        <v>486</v>
      </c>
      <c r="E949" s="123" t="s">
        <v>63</v>
      </c>
      <c r="F949" s="125">
        <v>54.1</v>
      </c>
      <c r="G949" s="125">
        <v>39.2</v>
      </c>
      <c r="H949" s="127">
        <f t="shared" si="28"/>
        <v>72.45841035120148</v>
      </c>
    </row>
    <row r="950" spans="1:8" ht="78.75" outlineLevel="2">
      <c r="A950" s="128">
        <f t="shared" si="29"/>
        <v>935</v>
      </c>
      <c r="B950" s="129" t="s">
        <v>625</v>
      </c>
      <c r="C950" s="123" t="s">
        <v>626</v>
      </c>
      <c r="D950" s="123"/>
      <c r="E950" s="123"/>
      <c r="F950" s="125">
        <v>53.6</v>
      </c>
      <c r="G950" s="125">
        <v>53.6</v>
      </c>
      <c r="H950" s="127">
        <f t="shared" si="28"/>
        <v>100</v>
      </c>
    </row>
    <row r="951" spans="1:8" ht="11.25" outlineLevel="3">
      <c r="A951" s="128">
        <f t="shared" si="29"/>
        <v>936</v>
      </c>
      <c r="B951" s="124" t="s">
        <v>466</v>
      </c>
      <c r="C951" s="123" t="s">
        <v>626</v>
      </c>
      <c r="D951" s="123"/>
      <c r="E951" s="123" t="s">
        <v>256</v>
      </c>
      <c r="F951" s="125">
        <v>53.6</v>
      </c>
      <c r="G951" s="125">
        <v>53.6</v>
      </c>
      <c r="H951" s="127">
        <f t="shared" si="28"/>
        <v>100</v>
      </c>
    </row>
    <row r="952" spans="1:8" ht="11.25" outlineLevel="4">
      <c r="A952" s="128">
        <f t="shared" si="29"/>
        <v>937</v>
      </c>
      <c r="B952" s="124" t="s">
        <v>62</v>
      </c>
      <c r="C952" s="123" t="s">
        <v>626</v>
      </c>
      <c r="D952" s="123"/>
      <c r="E952" s="123" t="s">
        <v>63</v>
      </c>
      <c r="F952" s="125">
        <v>53.6</v>
      </c>
      <c r="G952" s="125">
        <v>53.6</v>
      </c>
      <c r="H952" s="127">
        <f t="shared" si="28"/>
        <v>100</v>
      </c>
    </row>
    <row r="953" spans="1:8" ht="22.5" outlineLevel="5">
      <c r="A953" s="128">
        <f t="shared" si="29"/>
        <v>938</v>
      </c>
      <c r="B953" s="124" t="s">
        <v>483</v>
      </c>
      <c r="C953" s="123" t="s">
        <v>626</v>
      </c>
      <c r="D953" s="123" t="s">
        <v>484</v>
      </c>
      <c r="E953" s="123" t="s">
        <v>63</v>
      </c>
      <c r="F953" s="125">
        <v>53.6</v>
      </c>
      <c r="G953" s="125">
        <v>53.6</v>
      </c>
      <c r="H953" s="127">
        <f t="shared" si="28"/>
        <v>100</v>
      </c>
    </row>
    <row r="954" spans="1:8" ht="22.5" outlineLevel="6">
      <c r="A954" s="128">
        <f t="shared" si="29"/>
        <v>939</v>
      </c>
      <c r="B954" s="124" t="s">
        <v>485</v>
      </c>
      <c r="C954" s="123" t="s">
        <v>626</v>
      </c>
      <c r="D954" s="123" t="s">
        <v>486</v>
      </c>
      <c r="E954" s="123" t="s">
        <v>63</v>
      </c>
      <c r="F954" s="125">
        <v>53.6</v>
      </c>
      <c r="G954" s="125">
        <v>53.6</v>
      </c>
      <c r="H954" s="127">
        <f t="shared" si="28"/>
        <v>100</v>
      </c>
    </row>
    <row r="955" spans="1:8" ht="21.75">
      <c r="A955" s="165">
        <f t="shared" si="29"/>
        <v>940</v>
      </c>
      <c r="B955" s="164" t="s">
        <v>472</v>
      </c>
      <c r="C955" s="135" t="s">
        <v>473</v>
      </c>
      <c r="D955" s="135"/>
      <c r="E955" s="135"/>
      <c r="F955" s="136">
        <v>3022.9</v>
      </c>
      <c r="G955" s="136">
        <v>2696.7</v>
      </c>
      <c r="H955" s="138">
        <f t="shared" si="28"/>
        <v>89.20903767904991</v>
      </c>
    </row>
    <row r="956" spans="1:8" ht="22.5" outlineLevel="1">
      <c r="A956" s="128">
        <f t="shared" si="29"/>
        <v>941</v>
      </c>
      <c r="B956" s="124" t="s">
        <v>474</v>
      </c>
      <c r="C956" s="123" t="s">
        <v>475</v>
      </c>
      <c r="D956" s="123"/>
      <c r="E956" s="123"/>
      <c r="F956" s="125">
        <v>3022.9</v>
      </c>
      <c r="G956" s="125">
        <v>2696.7</v>
      </c>
      <c r="H956" s="127">
        <f t="shared" si="28"/>
        <v>89.20903767904991</v>
      </c>
    </row>
    <row r="957" spans="1:8" ht="33.75" outlineLevel="2">
      <c r="A957" s="128">
        <f t="shared" si="29"/>
        <v>942</v>
      </c>
      <c r="B957" s="124" t="s">
        <v>476</v>
      </c>
      <c r="C957" s="123" t="s">
        <v>477</v>
      </c>
      <c r="D957" s="123"/>
      <c r="E957" s="123"/>
      <c r="F957" s="125">
        <v>943.2</v>
      </c>
      <c r="G957" s="125">
        <v>908.7</v>
      </c>
      <c r="H957" s="127">
        <f t="shared" si="28"/>
        <v>96.34223918575063</v>
      </c>
    </row>
    <row r="958" spans="1:8" ht="11.25" outlineLevel="3">
      <c r="A958" s="128">
        <f t="shared" si="29"/>
        <v>943</v>
      </c>
      <c r="B958" s="124" t="s">
        <v>463</v>
      </c>
      <c r="C958" s="123" t="s">
        <v>477</v>
      </c>
      <c r="D958" s="123"/>
      <c r="E958" s="123" t="s">
        <v>302</v>
      </c>
      <c r="F958" s="125">
        <v>943.2</v>
      </c>
      <c r="G958" s="125">
        <v>908.7</v>
      </c>
      <c r="H958" s="127">
        <f t="shared" si="28"/>
        <v>96.34223918575063</v>
      </c>
    </row>
    <row r="959" spans="1:8" ht="33.75" outlineLevel="4">
      <c r="A959" s="128">
        <f t="shared" si="29"/>
        <v>944</v>
      </c>
      <c r="B959" s="124" t="s">
        <v>77</v>
      </c>
      <c r="C959" s="123" t="s">
        <v>477</v>
      </c>
      <c r="D959" s="123"/>
      <c r="E959" s="123" t="s">
        <v>78</v>
      </c>
      <c r="F959" s="125">
        <v>943.2</v>
      </c>
      <c r="G959" s="125">
        <v>908.7</v>
      </c>
      <c r="H959" s="127">
        <f t="shared" si="28"/>
        <v>96.34223918575063</v>
      </c>
    </row>
    <row r="960" spans="1:8" ht="56.25" outlineLevel="5">
      <c r="A960" s="128">
        <f t="shared" si="29"/>
        <v>945</v>
      </c>
      <c r="B960" s="124" t="s">
        <v>478</v>
      </c>
      <c r="C960" s="123" t="s">
        <v>477</v>
      </c>
      <c r="D960" s="123" t="s">
        <v>479</v>
      </c>
      <c r="E960" s="123" t="s">
        <v>78</v>
      </c>
      <c r="F960" s="125">
        <v>943.2</v>
      </c>
      <c r="G960" s="125">
        <v>908.7</v>
      </c>
      <c r="H960" s="127">
        <f t="shared" si="28"/>
        <v>96.34223918575063</v>
      </c>
    </row>
    <row r="961" spans="1:8" ht="22.5" outlineLevel="6">
      <c r="A961" s="128">
        <f t="shared" si="29"/>
        <v>946</v>
      </c>
      <c r="B961" s="124" t="s">
        <v>480</v>
      </c>
      <c r="C961" s="123" t="s">
        <v>477</v>
      </c>
      <c r="D961" s="123" t="s">
        <v>200</v>
      </c>
      <c r="E961" s="123" t="s">
        <v>78</v>
      </c>
      <c r="F961" s="125">
        <v>943.2</v>
      </c>
      <c r="G961" s="125">
        <v>908.7</v>
      </c>
      <c r="H961" s="127">
        <f t="shared" si="28"/>
        <v>96.34223918575063</v>
      </c>
    </row>
    <row r="962" spans="1:8" ht="33.75" outlineLevel="2">
      <c r="A962" s="128">
        <f t="shared" si="29"/>
        <v>947</v>
      </c>
      <c r="B962" s="124" t="s">
        <v>481</v>
      </c>
      <c r="C962" s="123" t="s">
        <v>482</v>
      </c>
      <c r="D962" s="123"/>
      <c r="E962" s="123"/>
      <c r="F962" s="125">
        <v>1425.8</v>
      </c>
      <c r="G962" s="125">
        <v>1134.1</v>
      </c>
      <c r="H962" s="127">
        <f t="shared" si="28"/>
        <v>79.54131014167484</v>
      </c>
    </row>
    <row r="963" spans="1:8" ht="11.25" outlineLevel="3">
      <c r="A963" s="128">
        <f t="shared" si="29"/>
        <v>948</v>
      </c>
      <c r="B963" s="124" t="s">
        <v>463</v>
      </c>
      <c r="C963" s="123" t="s">
        <v>482</v>
      </c>
      <c r="D963" s="123"/>
      <c r="E963" s="123" t="s">
        <v>302</v>
      </c>
      <c r="F963" s="125">
        <v>1425.8</v>
      </c>
      <c r="G963" s="125">
        <v>1134.1</v>
      </c>
      <c r="H963" s="127">
        <f t="shared" si="28"/>
        <v>79.54131014167484</v>
      </c>
    </row>
    <row r="964" spans="1:8" ht="45" outlineLevel="4">
      <c r="A964" s="128">
        <f t="shared" si="29"/>
        <v>949</v>
      </c>
      <c r="B964" s="124" t="s">
        <v>80</v>
      </c>
      <c r="C964" s="123" t="s">
        <v>482</v>
      </c>
      <c r="D964" s="123"/>
      <c r="E964" s="123" t="s">
        <v>81</v>
      </c>
      <c r="F964" s="125">
        <v>1425.8</v>
      </c>
      <c r="G964" s="125">
        <v>1134.1</v>
      </c>
      <c r="H964" s="127">
        <f t="shared" si="28"/>
        <v>79.54131014167484</v>
      </c>
    </row>
    <row r="965" spans="1:8" ht="56.25" outlineLevel="5">
      <c r="A965" s="128">
        <f t="shared" si="29"/>
        <v>950</v>
      </c>
      <c r="B965" s="124" t="s">
        <v>478</v>
      </c>
      <c r="C965" s="123" t="s">
        <v>482</v>
      </c>
      <c r="D965" s="123" t="s">
        <v>479</v>
      </c>
      <c r="E965" s="123" t="s">
        <v>81</v>
      </c>
      <c r="F965" s="125">
        <v>853</v>
      </c>
      <c r="G965" s="125">
        <v>833.5</v>
      </c>
      <c r="H965" s="127">
        <f t="shared" si="28"/>
        <v>97.71395076201641</v>
      </c>
    </row>
    <row r="966" spans="1:8" ht="22.5" outlineLevel="6">
      <c r="A966" s="128">
        <f t="shared" si="29"/>
        <v>951</v>
      </c>
      <c r="B966" s="124" t="s">
        <v>480</v>
      </c>
      <c r="C966" s="123" t="s">
        <v>482</v>
      </c>
      <c r="D966" s="123" t="s">
        <v>200</v>
      </c>
      <c r="E966" s="123" t="s">
        <v>81</v>
      </c>
      <c r="F966" s="125">
        <v>853</v>
      </c>
      <c r="G966" s="125">
        <v>833.5</v>
      </c>
      <c r="H966" s="127">
        <f t="shared" si="28"/>
        <v>97.71395076201641</v>
      </c>
    </row>
    <row r="967" spans="1:8" ht="22.5" outlineLevel="5">
      <c r="A967" s="128">
        <f t="shared" si="29"/>
        <v>952</v>
      </c>
      <c r="B967" s="124" t="s">
        <v>483</v>
      </c>
      <c r="C967" s="123" t="s">
        <v>482</v>
      </c>
      <c r="D967" s="123" t="s">
        <v>484</v>
      </c>
      <c r="E967" s="123" t="s">
        <v>81</v>
      </c>
      <c r="F967" s="125">
        <v>572.8</v>
      </c>
      <c r="G967" s="125">
        <v>300.6</v>
      </c>
      <c r="H967" s="127">
        <f t="shared" si="28"/>
        <v>52.47905027932962</v>
      </c>
    </row>
    <row r="968" spans="1:8" ht="22.5" outlineLevel="6">
      <c r="A968" s="128">
        <f t="shared" si="29"/>
        <v>953</v>
      </c>
      <c r="B968" s="124" t="s">
        <v>485</v>
      </c>
      <c r="C968" s="123" t="s">
        <v>482</v>
      </c>
      <c r="D968" s="123" t="s">
        <v>486</v>
      </c>
      <c r="E968" s="123" t="s">
        <v>81</v>
      </c>
      <c r="F968" s="125">
        <v>572.8</v>
      </c>
      <c r="G968" s="125">
        <v>300.6</v>
      </c>
      <c r="H968" s="127">
        <f t="shared" si="28"/>
        <v>52.47905027932962</v>
      </c>
    </row>
    <row r="969" spans="1:8" ht="45" outlineLevel="2">
      <c r="A969" s="128">
        <f t="shared" si="29"/>
        <v>954</v>
      </c>
      <c r="B969" s="124" t="s">
        <v>487</v>
      </c>
      <c r="C969" s="123" t="s">
        <v>488</v>
      </c>
      <c r="D969" s="123"/>
      <c r="E969" s="123"/>
      <c r="F969" s="125">
        <v>32.2</v>
      </c>
      <c r="G969" s="125">
        <v>32.2</v>
      </c>
      <c r="H969" s="127">
        <f t="shared" si="28"/>
        <v>100</v>
      </c>
    </row>
    <row r="970" spans="1:8" ht="11.25" outlineLevel="3">
      <c r="A970" s="128">
        <f t="shared" si="29"/>
        <v>955</v>
      </c>
      <c r="B970" s="124" t="s">
        <v>463</v>
      </c>
      <c r="C970" s="123" t="s">
        <v>488</v>
      </c>
      <c r="D970" s="123"/>
      <c r="E970" s="123" t="s">
        <v>302</v>
      </c>
      <c r="F970" s="125">
        <v>32.2</v>
      </c>
      <c r="G970" s="125">
        <v>32.2</v>
      </c>
      <c r="H970" s="127">
        <f t="shared" si="28"/>
        <v>100</v>
      </c>
    </row>
    <row r="971" spans="1:8" ht="33.75" outlineLevel="4">
      <c r="A971" s="128">
        <f t="shared" si="29"/>
        <v>956</v>
      </c>
      <c r="B971" s="124" t="s">
        <v>108</v>
      </c>
      <c r="C971" s="123" t="s">
        <v>488</v>
      </c>
      <c r="D971" s="123"/>
      <c r="E971" s="123" t="s">
        <v>109</v>
      </c>
      <c r="F971" s="125">
        <v>32.2</v>
      </c>
      <c r="G971" s="125">
        <v>32.2</v>
      </c>
      <c r="H971" s="127">
        <f t="shared" si="28"/>
        <v>100</v>
      </c>
    </row>
    <row r="972" spans="1:8" ht="22.5" outlineLevel="5">
      <c r="A972" s="128">
        <f t="shared" si="29"/>
        <v>957</v>
      </c>
      <c r="B972" s="124" t="s">
        <v>483</v>
      </c>
      <c r="C972" s="123" t="s">
        <v>488</v>
      </c>
      <c r="D972" s="123" t="s">
        <v>484</v>
      </c>
      <c r="E972" s="123" t="s">
        <v>109</v>
      </c>
      <c r="F972" s="125">
        <v>32.2</v>
      </c>
      <c r="G972" s="125">
        <v>32.2</v>
      </c>
      <c r="H972" s="127">
        <f t="shared" si="28"/>
        <v>100</v>
      </c>
    </row>
    <row r="973" spans="1:8" ht="22.5" outlineLevel="6">
      <c r="A973" s="128">
        <f t="shared" si="29"/>
        <v>958</v>
      </c>
      <c r="B973" s="124" t="s">
        <v>485</v>
      </c>
      <c r="C973" s="123" t="s">
        <v>488</v>
      </c>
      <c r="D973" s="123" t="s">
        <v>486</v>
      </c>
      <c r="E973" s="123" t="s">
        <v>109</v>
      </c>
      <c r="F973" s="125">
        <v>32.2</v>
      </c>
      <c r="G973" s="125">
        <v>32.2</v>
      </c>
      <c r="H973" s="127">
        <f t="shared" si="28"/>
        <v>100</v>
      </c>
    </row>
    <row r="974" spans="1:8" ht="33.75" outlineLevel="2">
      <c r="A974" s="128">
        <f t="shared" si="29"/>
        <v>959</v>
      </c>
      <c r="B974" s="124" t="s">
        <v>489</v>
      </c>
      <c r="C974" s="123" t="s">
        <v>490</v>
      </c>
      <c r="D974" s="123"/>
      <c r="E974" s="123"/>
      <c r="F974" s="125">
        <v>621.7</v>
      </c>
      <c r="G974" s="125">
        <v>621.7</v>
      </c>
      <c r="H974" s="127">
        <f t="shared" si="28"/>
        <v>100</v>
      </c>
    </row>
    <row r="975" spans="1:8" ht="11.25" outlineLevel="3">
      <c r="A975" s="128">
        <f t="shared" si="29"/>
        <v>960</v>
      </c>
      <c r="B975" s="124" t="s">
        <v>463</v>
      </c>
      <c r="C975" s="123" t="s">
        <v>490</v>
      </c>
      <c r="D975" s="123"/>
      <c r="E975" s="123" t="s">
        <v>302</v>
      </c>
      <c r="F975" s="125">
        <v>621.7</v>
      </c>
      <c r="G975" s="125">
        <v>621.7</v>
      </c>
      <c r="H975" s="127">
        <f t="shared" si="28"/>
        <v>100</v>
      </c>
    </row>
    <row r="976" spans="1:8" ht="33.75" outlineLevel="4">
      <c r="A976" s="128">
        <f t="shared" si="29"/>
        <v>961</v>
      </c>
      <c r="B976" s="124" t="s">
        <v>108</v>
      </c>
      <c r="C976" s="123" t="s">
        <v>490</v>
      </c>
      <c r="D976" s="123"/>
      <c r="E976" s="123" t="s">
        <v>109</v>
      </c>
      <c r="F976" s="125">
        <v>621.7</v>
      </c>
      <c r="G976" s="125">
        <v>621.7</v>
      </c>
      <c r="H976" s="127">
        <f t="shared" si="28"/>
        <v>100</v>
      </c>
    </row>
    <row r="977" spans="1:8" ht="56.25" outlineLevel="5">
      <c r="A977" s="128">
        <f t="shared" si="29"/>
        <v>962</v>
      </c>
      <c r="B977" s="124" t="s">
        <v>478</v>
      </c>
      <c r="C977" s="123" t="s">
        <v>490</v>
      </c>
      <c r="D977" s="123" t="s">
        <v>479</v>
      </c>
      <c r="E977" s="123" t="s">
        <v>109</v>
      </c>
      <c r="F977" s="125">
        <v>621.7</v>
      </c>
      <c r="G977" s="125">
        <v>621.7</v>
      </c>
      <c r="H977" s="127">
        <f aca="true" t="shared" si="30" ref="H977:H1040">G977/F977*100</f>
        <v>100</v>
      </c>
    </row>
    <row r="978" spans="1:8" ht="22.5" outlineLevel="6">
      <c r="A978" s="128">
        <f aca="true" t="shared" si="31" ref="A978:A1041">A977+1</f>
        <v>963</v>
      </c>
      <c r="B978" s="124" t="s">
        <v>480</v>
      </c>
      <c r="C978" s="123" t="s">
        <v>490</v>
      </c>
      <c r="D978" s="123" t="s">
        <v>200</v>
      </c>
      <c r="E978" s="123" t="s">
        <v>109</v>
      </c>
      <c r="F978" s="125">
        <v>621.7</v>
      </c>
      <c r="G978" s="125">
        <v>621.7</v>
      </c>
      <c r="H978" s="127">
        <f t="shared" si="30"/>
        <v>100</v>
      </c>
    </row>
    <row r="979" spans="1:8" ht="21.75">
      <c r="A979" s="165">
        <f t="shared" si="31"/>
        <v>964</v>
      </c>
      <c r="B979" s="164" t="s">
        <v>521</v>
      </c>
      <c r="C979" s="135" t="s">
        <v>522</v>
      </c>
      <c r="D979" s="135"/>
      <c r="E979" s="135"/>
      <c r="F979" s="136">
        <v>51136.1</v>
      </c>
      <c r="G979" s="136">
        <v>48642</v>
      </c>
      <c r="H979" s="138">
        <f t="shared" si="30"/>
        <v>95.12262374330463</v>
      </c>
    </row>
    <row r="980" spans="1:8" ht="22.5" outlineLevel="1">
      <c r="A980" s="128">
        <f t="shared" si="31"/>
        <v>965</v>
      </c>
      <c r="B980" s="124" t="s">
        <v>523</v>
      </c>
      <c r="C980" s="123" t="s">
        <v>524</v>
      </c>
      <c r="D980" s="123"/>
      <c r="E980" s="123"/>
      <c r="F980" s="125">
        <v>40153.6</v>
      </c>
      <c r="G980" s="125">
        <v>37659.5</v>
      </c>
      <c r="H980" s="127">
        <f t="shared" si="30"/>
        <v>93.78860176920625</v>
      </c>
    </row>
    <row r="981" spans="1:8" ht="67.5" outlineLevel="2">
      <c r="A981" s="128">
        <f t="shared" si="31"/>
        <v>966</v>
      </c>
      <c r="B981" s="124" t="s">
        <v>541</v>
      </c>
      <c r="C981" s="123" t="s">
        <v>542</v>
      </c>
      <c r="D981" s="123"/>
      <c r="E981" s="123"/>
      <c r="F981" s="125">
        <v>29.6</v>
      </c>
      <c r="G981" s="125">
        <v>0</v>
      </c>
      <c r="H981" s="127">
        <f t="shared" si="30"/>
        <v>0</v>
      </c>
    </row>
    <row r="982" spans="1:8" ht="11.25" outlineLevel="3">
      <c r="A982" s="128">
        <f t="shared" si="31"/>
        <v>967</v>
      </c>
      <c r="B982" s="124" t="s">
        <v>463</v>
      </c>
      <c r="C982" s="123" t="s">
        <v>542</v>
      </c>
      <c r="D982" s="123"/>
      <c r="E982" s="123" t="s">
        <v>302</v>
      </c>
      <c r="F982" s="125">
        <v>29.6</v>
      </c>
      <c r="G982" s="125">
        <v>0</v>
      </c>
      <c r="H982" s="127">
        <f t="shared" si="30"/>
        <v>0</v>
      </c>
    </row>
    <row r="983" spans="1:8" ht="11.25" outlineLevel="4">
      <c r="A983" s="128">
        <f t="shared" si="31"/>
        <v>968</v>
      </c>
      <c r="B983" s="124" t="s">
        <v>255</v>
      </c>
      <c r="C983" s="123" t="s">
        <v>542</v>
      </c>
      <c r="D983" s="123"/>
      <c r="E983" s="123" t="s">
        <v>84</v>
      </c>
      <c r="F983" s="125">
        <v>29.6</v>
      </c>
      <c r="G983" s="125">
        <v>0</v>
      </c>
      <c r="H983" s="127">
        <f t="shared" si="30"/>
        <v>0</v>
      </c>
    </row>
    <row r="984" spans="1:8" ht="22.5" outlineLevel="5">
      <c r="A984" s="128">
        <f t="shared" si="31"/>
        <v>969</v>
      </c>
      <c r="B984" s="124" t="s">
        <v>483</v>
      </c>
      <c r="C984" s="123" t="s">
        <v>542</v>
      </c>
      <c r="D984" s="123" t="s">
        <v>484</v>
      </c>
      <c r="E984" s="123" t="s">
        <v>84</v>
      </c>
      <c r="F984" s="125">
        <v>29.6</v>
      </c>
      <c r="G984" s="125">
        <v>0</v>
      </c>
      <c r="H984" s="127">
        <f t="shared" si="30"/>
        <v>0</v>
      </c>
    </row>
    <row r="985" spans="1:8" ht="22.5" outlineLevel="6">
      <c r="A985" s="128">
        <f t="shared" si="31"/>
        <v>970</v>
      </c>
      <c r="B985" s="124" t="s">
        <v>485</v>
      </c>
      <c r="C985" s="123" t="s">
        <v>542</v>
      </c>
      <c r="D985" s="123" t="s">
        <v>486</v>
      </c>
      <c r="E985" s="123" t="s">
        <v>84</v>
      </c>
      <c r="F985" s="125">
        <v>29.6</v>
      </c>
      <c r="G985" s="125">
        <v>0</v>
      </c>
      <c r="H985" s="127">
        <f t="shared" si="30"/>
        <v>0</v>
      </c>
    </row>
    <row r="986" spans="1:8" ht="56.25" outlineLevel="2">
      <c r="A986" s="128">
        <f t="shared" si="31"/>
        <v>971</v>
      </c>
      <c r="B986" s="124" t="s">
        <v>525</v>
      </c>
      <c r="C986" s="123" t="s">
        <v>526</v>
      </c>
      <c r="D986" s="123"/>
      <c r="E986" s="123"/>
      <c r="F986" s="125">
        <v>1041.9</v>
      </c>
      <c r="G986" s="125">
        <v>1041.9</v>
      </c>
      <c r="H986" s="127">
        <f t="shared" si="30"/>
        <v>100</v>
      </c>
    </row>
    <row r="987" spans="1:8" ht="11.25" outlineLevel="3">
      <c r="A987" s="128">
        <f t="shared" si="31"/>
        <v>972</v>
      </c>
      <c r="B987" s="124" t="s">
        <v>463</v>
      </c>
      <c r="C987" s="123" t="s">
        <v>526</v>
      </c>
      <c r="D987" s="123"/>
      <c r="E987" s="123" t="s">
        <v>302</v>
      </c>
      <c r="F987" s="125">
        <v>1041.9</v>
      </c>
      <c r="G987" s="125">
        <v>1041.9</v>
      </c>
      <c r="H987" s="127">
        <f t="shared" si="30"/>
        <v>100</v>
      </c>
    </row>
    <row r="988" spans="1:8" ht="45" outlineLevel="4">
      <c r="A988" s="128">
        <f t="shared" si="31"/>
        <v>973</v>
      </c>
      <c r="B988" s="124" t="s">
        <v>464</v>
      </c>
      <c r="C988" s="123" t="s">
        <v>526</v>
      </c>
      <c r="D988" s="123"/>
      <c r="E988" s="123" t="s">
        <v>82</v>
      </c>
      <c r="F988" s="125">
        <v>1041.9</v>
      </c>
      <c r="G988" s="125">
        <v>1041.9</v>
      </c>
      <c r="H988" s="127">
        <f t="shared" si="30"/>
        <v>100</v>
      </c>
    </row>
    <row r="989" spans="1:8" ht="56.25" outlineLevel="5">
      <c r="A989" s="128">
        <f t="shared" si="31"/>
        <v>974</v>
      </c>
      <c r="B989" s="124" t="s">
        <v>478</v>
      </c>
      <c r="C989" s="123" t="s">
        <v>526</v>
      </c>
      <c r="D989" s="123" t="s">
        <v>479</v>
      </c>
      <c r="E989" s="123" t="s">
        <v>82</v>
      </c>
      <c r="F989" s="125">
        <v>809.7</v>
      </c>
      <c r="G989" s="125">
        <v>809.7</v>
      </c>
      <c r="H989" s="127">
        <f t="shared" si="30"/>
        <v>100</v>
      </c>
    </row>
    <row r="990" spans="1:8" ht="22.5" outlineLevel="6">
      <c r="A990" s="128">
        <f t="shared" si="31"/>
        <v>975</v>
      </c>
      <c r="B990" s="124" t="s">
        <v>480</v>
      </c>
      <c r="C990" s="123" t="s">
        <v>526</v>
      </c>
      <c r="D990" s="123" t="s">
        <v>200</v>
      </c>
      <c r="E990" s="123" t="s">
        <v>82</v>
      </c>
      <c r="F990" s="125">
        <v>809.7</v>
      </c>
      <c r="G990" s="125">
        <v>809.7</v>
      </c>
      <c r="H990" s="127">
        <f t="shared" si="30"/>
        <v>100</v>
      </c>
    </row>
    <row r="991" spans="1:8" ht="22.5" outlineLevel="5">
      <c r="A991" s="128">
        <f t="shared" si="31"/>
        <v>976</v>
      </c>
      <c r="B991" s="124" t="s">
        <v>483</v>
      </c>
      <c r="C991" s="123" t="s">
        <v>526</v>
      </c>
      <c r="D991" s="123" t="s">
        <v>484</v>
      </c>
      <c r="E991" s="123" t="s">
        <v>82</v>
      </c>
      <c r="F991" s="125">
        <v>232.2</v>
      </c>
      <c r="G991" s="125">
        <v>232.2</v>
      </c>
      <c r="H991" s="127">
        <f t="shared" si="30"/>
        <v>100</v>
      </c>
    </row>
    <row r="992" spans="1:8" ht="22.5" outlineLevel="6">
      <c r="A992" s="128">
        <f t="shared" si="31"/>
        <v>977</v>
      </c>
      <c r="B992" s="124" t="s">
        <v>485</v>
      </c>
      <c r="C992" s="123" t="s">
        <v>526</v>
      </c>
      <c r="D992" s="123" t="s">
        <v>486</v>
      </c>
      <c r="E992" s="123" t="s">
        <v>82</v>
      </c>
      <c r="F992" s="125">
        <v>232.2</v>
      </c>
      <c r="G992" s="125">
        <v>232.2</v>
      </c>
      <c r="H992" s="127">
        <f t="shared" si="30"/>
        <v>100</v>
      </c>
    </row>
    <row r="993" spans="1:8" ht="56.25" outlineLevel="2">
      <c r="A993" s="128">
        <f t="shared" si="31"/>
        <v>978</v>
      </c>
      <c r="B993" s="124" t="s">
        <v>745</v>
      </c>
      <c r="C993" s="123" t="s">
        <v>746</v>
      </c>
      <c r="D993" s="123"/>
      <c r="E993" s="123"/>
      <c r="F993" s="125">
        <v>3544.4</v>
      </c>
      <c r="G993" s="125">
        <v>3544.4</v>
      </c>
      <c r="H993" s="127">
        <f t="shared" si="30"/>
        <v>100</v>
      </c>
    </row>
    <row r="994" spans="1:8" ht="11.25" outlineLevel="3">
      <c r="A994" s="128">
        <f t="shared" si="31"/>
        <v>979</v>
      </c>
      <c r="B994" s="124" t="s">
        <v>469</v>
      </c>
      <c r="C994" s="123" t="s">
        <v>746</v>
      </c>
      <c r="D994" s="123"/>
      <c r="E994" s="123" t="s">
        <v>74</v>
      </c>
      <c r="F994" s="125">
        <v>3544.4</v>
      </c>
      <c r="G994" s="125">
        <v>3544.4</v>
      </c>
      <c r="H994" s="127">
        <f t="shared" si="30"/>
        <v>100</v>
      </c>
    </row>
    <row r="995" spans="1:8" ht="11.25" outlineLevel="4">
      <c r="A995" s="128">
        <f t="shared" si="31"/>
        <v>980</v>
      </c>
      <c r="B995" s="124" t="s">
        <v>222</v>
      </c>
      <c r="C995" s="123" t="s">
        <v>746</v>
      </c>
      <c r="D995" s="123"/>
      <c r="E995" s="123" t="s">
        <v>223</v>
      </c>
      <c r="F995" s="125">
        <v>3544.4</v>
      </c>
      <c r="G995" s="125">
        <v>3544.4</v>
      </c>
      <c r="H995" s="127">
        <f t="shared" si="30"/>
        <v>100</v>
      </c>
    </row>
    <row r="996" spans="1:8" ht="22.5" outlineLevel="5">
      <c r="A996" s="128">
        <f t="shared" si="31"/>
        <v>981</v>
      </c>
      <c r="B996" s="124" t="s">
        <v>483</v>
      </c>
      <c r="C996" s="123" t="s">
        <v>746</v>
      </c>
      <c r="D996" s="123" t="s">
        <v>484</v>
      </c>
      <c r="E996" s="123" t="s">
        <v>223</v>
      </c>
      <c r="F996" s="125">
        <v>3544.4</v>
      </c>
      <c r="G996" s="125">
        <v>3544.4</v>
      </c>
      <c r="H996" s="127">
        <f t="shared" si="30"/>
        <v>100</v>
      </c>
    </row>
    <row r="997" spans="1:8" ht="22.5" outlineLevel="6">
      <c r="A997" s="128">
        <f t="shared" si="31"/>
        <v>982</v>
      </c>
      <c r="B997" s="124" t="s">
        <v>485</v>
      </c>
      <c r="C997" s="123" t="s">
        <v>746</v>
      </c>
      <c r="D997" s="123" t="s">
        <v>486</v>
      </c>
      <c r="E997" s="123" t="s">
        <v>223</v>
      </c>
      <c r="F997" s="125">
        <v>3544.4</v>
      </c>
      <c r="G997" s="125">
        <v>3544.4</v>
      </c>
      <c r="H997" s="127">
        <f t="shared" si="30"/>
        <v>100</v>
      </c>
    </row>
    <row r="998" spans="1:8" ht="56.25" outlineLevel="2">
      <c r="A998" s="128">
        <f t="shared" si="31"/>
        <v>983</v>
      </c>
      <c r="B998" s="124" t="s">
        <v>527</v>
      </c>
      <c r="C998" s="123" t="s">
        <v>528</v>
      </c>
      <c r="D998" s="123"/>
      <c r="E998" s="123"/>
      <c r="F998" s="125">
        <v>447.7</v>
      </c>
      <c r="G998" s="125">
        <v>447.7</v>
      </c>
      <c r="H998" s="127">
        <f t="shared" si="30"/>
        <v>100</v>
      </c>
    </row>
    <row r="999" spans="1:8" ht="11.25" outlineLevel="3">
      <c r="A999" s="128">
        <f t="shared" si="31"/>
        <v>984</v>
      </c>
      <c r="B999" s="124" t="s">
        <v>463</v>
      </c>
      <c r="C999" s="123" t="s">
        <v>528</v>
      </c>
      <c r="D999" s="123"/>
      <c r="E999" s="123" t="s">
        <v>302</v>
      </c>
      <c r="F999" s="125">
        <v>447.7</v>
      </c>
      <c r="G999" s="125">
        <v>447.7</v>
      </c>
      <c r="H999" s="127">
        <f t="shared" si="30"/>
        <v>100</v>
      </c>
    </row>
    <row r="1000" spans="1:8" ht="45" outlineLevel="4">
      <c r="A1000" s="128">
        <f t="shared" si="31"/>
        <v>985</v>
      </c>
      <c r="B1000" s="124" t="s">
        <v>464</v>
      </c>
      <c r="C1000" s="123" t="s">
        <v>528</v>
      </c>
      <c r="D1000" s="123"/>
      <c r="E1000" s="123" t="s">
        <v>82</v>
      </c>
      <c r="F1000" s="125">
        <v>447.7</v>
      </c>
      <c r="G1000" s="125">
        <v>447.7</v>
      </c>
      <c r="H1000" s="127">
        <f t="shared" si="30"/>
        <v>100</v>
      </c>
    </row>
    <row r="1001" spans="1:8" ht="56.25" outlineLevel="5">
      <c r="A1001" s="128">
        <f t="shared" si="31"/>
        <v>986</v>
      </c>
      <c r="B1001" s="124" t="s">
        <v>478</v>
      </c>
      <c r="C1001" s="123" t="s">
        <v>528</v>
      </c>
      <c r="D1001" s="123" t="s">
        <v>479</v>
      </c>
      <c r="E1001" s="123" t="s">
        <v>82</v>
      </c>
      <c r="F1001" s="125">
        <v>416.6</v>
      </c>
      <c r="G1001" s="125">
        <v>416.6</v>
      </c>
      <c r="H1001" s="127">
        <f t="shared" si="30"/>
        <v>100</v>
      </c>
    </row>
    <row r="1002" spans="1:8" ht="22.5" outlineLevel="6">
      <c r="A1002" s="128">
        <f t="shared" si="31"/>
        <v>987</v>
      </c>
      <c r="B1002" s="124" t="s">
        <v>480</v>
      </c>
      <c r="C1002" s="123" t="s">
        <v>528</v>
      </c>
      <c r="D1002" s="123" t="s">
        <v>200</v>
      </c>
      <c r="E1002" s="123" t="s">
        <v>82</v>
      </c>
      <c r="F1002" s="125">
        <v>416.6</v>
      </c>
      <c r="G1002" s="125">
        <v>416.6</v>
      </c>
      <c r="H1002" s="127">
        <f t="shared" si="30"/>
        <v>100</v>
      </c>
    </row>
    <row r="1003" spans="1:8" ht="22.5" outlineLevel="5">
      <c r="A1003" s="128">
        <f t="shared" si="31"/>
        <v>988</v>
      </c>
      <c r="B1003" s="124" t="s">
        <v>483</v>
      </c>
      <c r="C1003" s="123" t="s">
        <v>528</v>
      </c>
      <c r="D1003" s="123" t="s">
        <v>484</v>
      </c>
      <c r="E1003" s="123" t="s">
        <v>82</v>
      </c>
      <c r="F1003" s="125">
        <v>31.1</v>
      </c>
      <c r="G1003" s="125">
        <v>31.1</v>
      </c>
      <c r="H1003" s="127">
        <f t="shared" si="30"/>
        <v>100</v>
      </c>
    </row>
    <row r="1004" spans="1:8" ht="22.5" outlineLevel="6">
      <c r="A1004" s="128">
        <f t="shared" si="31"/>
        <v>989</v>
      </c>
      <c r="B1004" s="124" t="s">
        <v>485</v>
      </c>
      <c r="C1004" s="123" t="s">
        <v>528</v>
      </c>
      <c r="D1004" s="123" t="s">
        <v>486</v>
      </c>
      <c r="E1004" s="123" t="s">
        <v>82</v>
      </c>
      <c r="F1004" s="125">
        <v>31.1</v>
      </c>
      <c r="G1004" s="125">
        <v>31.1</v>
      </c>
      <c r="H1004" s="127">
        <f t="shared" si="30"/>
        <v>100</v>
      </c>
    </row>
    <row r="1005" spans="1:8" ht="45" outlineLevel="2">
      <c r="A1005" s="128">
        <f t="shared" si="31"/>
        <v>990</v>
      </c>
      <c r="B1005" s="124" t="s">
        <v>529</v>
      </c>
      <c r="C1005" s="123" t="s">
        <v>530</v>
      </c>
      <c r="D1005" s="123"/>
      <c r="E1005" s="123"/>
      <c r="F1005" s="125">
        <v>32133</v>
      </c>
      <c r="G1005" s="125">
        <v>30071.1</v>
      </c>
      <c r="H1005" s="127">
        <f t="shared" si="30"/>
        <v>93.5832321912053</v>
      </c>
    </row>
    <row r="1006" spans="1:8" ht="11.25" outlineLevel="3">
      <c r="A1006" s="128">
        <f t="shared" si="31"/>
        <v>991</v>
      </c>
      <c r="B1006" s="124" t="s">
        <v>463</v>
      </c>
      <c r="C1006" s="123" t="s">
        <v>530</v>
      </c>
      <c r="D1006" s="123"/>
      <c r="E1006" s="123" t="s">
        <v>302</v>
      </c>
      <c r="F1006" s="125">
        <v>32133</v>
      </c>
      <c r="G1006" s="125">
        <v>30071.1</v>
      </c>
      <c r="H1006" s="127">
        <f t="shared" si="30"/>
        <v>93.5832321912053</v>
      </c>
    </row>
    <row r="1007" spans="1:8" ht="45" outlineLevel="4">
      <c r="A1007" s="128">
        <f t="shared" si="31"/>
        <v>992</v>
      </c>
      <c r="B1007" s="124" t="s">
        <v>464</v>
      </c>
      <c r="C1007" s="123" t="s">
        <v>530</v>
      </c>
      <c r="D1007" s="123"/>
      <c r="E1007" s="123" t="s">
        <v>82</v>
      </c>
      <c r="F1007" s="125">
        <v>32133</v>
      </c>
      <c r="G1007" s="125">
        <v>30071.1</v>
      </c>
      <c r="H1007" s="127">
        <f t="shared" si="30"/>
        <v>93.5832321912053</v>
      </c>
    </row>
    <row r="1008" spans="1:8" ht="56.25" outlineLevel="5">
      <c r="A1008" s="128">
        <f t="shared" si="31"/>
        <v>993</v>
      </c>
      <c r="B1008" s="124" t="s">
        <v>478</v>
      </c>
      <c r="C1008" s="123" t="s">
        <v>530</v>
      </c>
      <c r="D1008" s="123" t="s">
        <v>479</v>
      </c>
      <c r="E1008" s="123" t="s">
        <v>82</v>
      </c>
      <c r="F1008" s="125">
        <v>22378.8</v>
      </c>
      <c r="G1008" s="125">
        <v>22358.1</v>
      </c>
      <c r="H1008" s="127">
        <f t="shared" si="30"/>
        <v>99.90750174272078</v>
      </c>
    </row>
    <row r="1009" spans="1:8" ht="22.5" outlineLevel="6">
      <c r="A1009" s="128">
        <f t="shared" si="31"/>
        <v>994</v>
      </c>
      <c r="B1009" s="124" t="s">
        <v>480</v>
      </c>
      <c r="C1009" s="123" t="s">
        <v>530</v>
      </c>
      <c r="D1009" s="123" t="s">
        <v>200</v>
      </c>
      <c r="E1009" s="123" t="s">
        <v>82</v>
      </c>
      <c r="F1009" s="125">
        <v>22378.8</v>
      </c>
      <c r="G1009" s="125">
        <v>22358.1</v>
      </c>
      <c r="H1009" s="127">
        <f t="shared" si="30"/>
        <v>99.90750174272078</v>
      </c>
    </row>
    <row r="1010" spans="1:8" ht="22.5" outlineLevel="5">
      <c r="A1010" s="128">
        <f t="shared" si="31"/>
        <v>995</v>
      </c>
      <c r="B1010" s="124" t="s">
        <v>483</v>
      </c>
      <c r="C1010" s="123" t="s">
        <v>530</v>
      </c>
      <c r="D1010" s="123" t="s">
        <v>484</v>
      </c>
      <c r="E1010" s="123" t="s">
        <v>82</v>
      </c>
      <c r="F1010" s="125">
        <v>9715.4</v>
      </c>
      <c r="G1010" s="125">
        <v>7674.4</v>
      </c>
      <c r="H1010" s="127">
        <f t="shared" si="30"/>
        <v>78.99211561026823</v>
      </c>
    </row>
    <row r="1011" spans="1:8" ht="22.5" outlineLevel="6">
      <c r="A1011" s="128">
        <f t="shared" si="31"/>
        <v>996</v>
      </c>
      <c r="B1011" s="124" t="s">
        <v>485</v>
      </c>
      <c r="C1011" s="123" t="s">
        <v>530</v>
      </c>
      <c r="D1011" s="123" t="s">
        <v>486</v>
      </c>
      <c r="E1011" s="123" t="s">
        <v>82</v>
      </c>
      <c r="F1011" s="125">
        <v>9715.4</v>
      </c>
      <c r="G1011" s="125">
        <v>7674.4</v>
      </c>
      <c r="H1011" s="127">
        <f t="shared" si="30"/>
        <v>78.99211561026823</v>
      </c>
    </row>
    <row r="1012" spans="1:8" ht="11.25" outlineLevel="5">
      <c r="A1012" s="128">
        <f t="shared" si="31"/>
        <v>997</v>
      </c>
      <c r="B1012" s="124" t="s">
        <v>531</v>
      </c>
      <c r="C1012" s="123" t="s">
        <v>530</v>
      </c>
      <c r="D1012" s="123" t="s">
        <v>532</v>
      </c>
      <c r="E1012" s="123" t="s">
        <v>82</v>
      </c>
      <c r="F1012" s="125">
        <v>38.8</v>
      </c>
      <c r="G1012" s="125">
        <v>38.6</v>
      </c>
      <c r="H1012" s="127">
        <f t="shared" si="30"/>
        <v>99.48453608247424</v>
      </c>
    </row>
    <row r="1013" spans="1:8" ht="11.25" outlineLevel="6">
      <c r="A1013" s="128">
        <f t="shared" si="31"/>
        <v>998</v>
      </c>
      <c r="B1013" s="124" t="s">
        <v>533</v>
      </c>
      <c r="C1013" s="123" t="s">
        <v>530</v>
      </c>
      <c r="D1013" s="123" t="s">
        <v>534</v>
      </c>
      <c r="E1013" s="123" t="s">
        <v>82</v>
      </c>
      <c r="F1013" s="125">
        <v>38.8</v>
      </c>
      <c r="G1013" s="125">
        <v>38.6</v>
      </c>
      <c r="H1013" s="127">
        <f t="shared" si="30"/>
        <v>99.48453608247424</v>
      </c>
    </row>
    <row r="1014" spans="1:8" ht="22.5" outlineLevel="2">
      <c r="A1014" s="128">
        <f t="shared" si="31"/>
        <v>999</v>
      </c>
      <c r="B1014" s="124" t="s">
        <v>535</v>
      </c>
      <c r="C1014" s="123" t="s">
        <v>536</v>
      </c>
      <c r="D1014" s="123"/>
      <c r="E1014" s="123"/>
      <c r="F1014" s="125">
        <v>1026.3</v>
      </c>
      <c r="G1014" s="125">
        <v>1026.3</v>
      </c>
      <c r="H1014" s="127">
        <f t="shared" si="30"/>
        <v>100</v>
      </c>
    </row>
    <row r="1015" spans="1:8" ht="11.25" outlineLevel="3">
      <c r="A1015" s="128">
        <f t="shared" si="31"/>
        <v>1000</v>
      </c>
      <c r="B1015" s="124" t="s">
        <v>463</v>
      </c>
      <c r="C1015" s="123" t="s">
        <v>536</v>
      </c>
      <c r="D1015" s="123"/>
      <c r="E1015" s="123" t="s">
        <v>302</v>
      </c>
      <c r="F1015" s="125">
        <v>1026.3</v>
      </c>
      <c r="G1015" s="125">
        <v>1026.3</v>
      </c>
      <c r="H1015" s="127">
        <f t="shared" si="30"/>
        <v>100</v>
      </c>
    </row>
    <row r="1016" spans="1:8" ht="45" outlineLevel="4">
      <c r="A1016" s="128">
        <f t="shared" si="31"/>
        <v>1001</v>
      </c>
      <c r="B1016" s="124" t="s">
        <v>464</v>
      </c>
      <c r="C1016" s="123" t="s">
        <v>536</v>
      </c>
      <c r="D1016" s="123"/>
      <c r="E1016" s="123" t="s">
        <v>82</v>
      </c>
      <c r="F1016" s="125">
        <v>1026.3</v>
      </c>
      <c r="G1016" s="125">
        <v>1026.3</v>
      </c>
      <c r="H1016" s="127">
        <f t="shared" si="30"/>
        <v>100</v>
      </c>
    </row>
    <row r="1017" spans="1:8" ht="56.25" outlineLevel="5">
      <c r="A1017" s="128">
        <f t="shared" si="31"/>
        <v>1002</v>
      </c>
      <c r="B1017" s="124" t="s">
        <v>478</v>
      </c>
      <c r="C1017" s="123" t="s">
        <v>536</v>
      </c>
      <c r="D1017" s="123" t="s">
        <v>479</v>
      </c>
      <c r="E1017" s="123" t="s">
        <v>82</v>
      </c>
      <c r="F1017" s="125">
        <v>1026.3</v>
      </c>
      <c r="G1017" s="125">
        <v>1026.3</v>
      </c>
      <c r="H1017" s="127">
        <f t="shared" si="30"/>
        <v>100</v>
      </c>
    </row>
    <row r="1018" spans="1:8" ht="22.5" outlineLevel="6">
      <c r="A1018" s="128">
        <f t="shared" si="31"/>
        <v>1003</v>
      </c>
      <c r="B1018" s="124" t="s">
        <v>480</v>
      </c>
      <c r="C1018" s="123" t="s">
        <v>536</v>
      </c>
      <c r="D1018" s="123" t="s">
        <v>200</v>
      </c>
      <c r="E1018" s="123" t="s">
        <v>82</v>
      </c>
      <c r="F1018" s="125">
        <v>1026.3</v>
      </c>
      <c r="G1018" s="125">
        <v>1026.3</v>
      </c>
      <c r="H1018" s="127">
        <f t="shared" si="30"/>
        <v>100</v>
      </c>
    </row>
    <row r="1019" spans="1:8" ht="33.75" outlineLevel="2">
      <c r="A1019" s="128">
        <f t="shared" si="31"/>
        <v>1004</v>
      </c>
      <c r="B1019" s="124" t="s">
        <v>537</v>
      </c>
      <c r="C1019" s="123" t="s">
        <v>538</v>
      </c>
      <c r="D1019" s="123"/>
      <c r="E1019" s="123"/>
      <c r="F1019" s="125">
        <v>140</v>
      </c>
      <c r="G1019" s="125">
        <v>0</v>
      </c>
      <c r="H1019" s="127">
        <f t="shared" si="30"/>
        <v>0</v>
      </c>
    </row>
    <row r="1020" spans="1:8" ht="11.25" outlineLevel="3">
      <c r="A1020" s="128">
        <f t="shared" si="31"/>
        <v>1005</v>
      </c>
      <c r="B1020" s="124" t="s">
        <v>463</v>
      </c>
      <c r="C1020" s="123" t="s">
        <v>538</v>
      </c>
      <c r="D1020" s="123"/>
      <c r="E1020" s="123" t="s">
        <v>302</v>
      </c>
      <c r="F1020" s="125">
        <v>140</v>
      </c>
      <c r="G1020" s="125">
        <v>0</v>
      </c>
      <c r="H1020" s="127">
        <f t="shared" si="30"/>
        <v>0</v>
      </c>
    </row>
    <row r="1021" spans="1:8" ht="11.25" outlineLevel="4">
      <c r="A1021" s="128">
        <f t="shared" si="31"/>
        <v>1006</v>
      </c>
      <c r="B1021" s="124" t="s">
        <v>253</v>
      </c>
      <c r="C1021" s="123" t="s">
        <v>538</v>
      </c>
      <c r="D1021" s="123"/>
      <c r="E1021" s="123" t="s">
        <v>83</v>
      </c>
      <c r="F1021" s="125">
        <v>140</v>
      </c>
      <c r="G1021" s="125">
        <v>0</v>
      </c>
      <c r="H1021" s="127">
        <f t="shared" si="30"/>
        <v>0</v>
      </c>
    </row>
    <row r="1022" spans="1:8" ht="11.25" outlineLevel="5">
      <c r="A1022" s="128">
        <f t="shared" si="31"/>
        <v>1007</v>
      </c>
      <c r="B1022" s="124" t="s">
        <v>531</v>
      </c>
      <c r="C1022" s="123" t="s">
        <v>538</v>
      </c>
      <c r="D1022" s="123" t="s">
        <v>532</v>
      </c>
      <c r="E1022" s="123" t="s">
        <v>83</v>
      </c>
      <c r="F1022" s="125">
        <v>140</v>
      </c>
      <c r="G1022" s="125">
        <v>0</v>
      </c>
      <c r="H1022" s="127">
        <f t="shared" si="30"/>
        <v>0</v>
      </c>
    </row>
    <row r="1023" spans="1:8" ht="11.25" outlineLevel="6">
      <c r="A1023" s="128">
        <f t="shared" si="31"/>
        <v>1008</v>
      </c>
      <c r="B1023" s="124" t="s">
        <v>539</v>
      </c>
      <c r="C1023" s="123" t="s">
        <v>538</v>
      </c>
      <c r="D1023" s="123" t="s">
        <v>540</v>
      </c>
      <c r="E1023" s="123" t="s">
        <v>83</v>
      </c>
      <c r="F1023" s="125">
        <v>140</v>
      </c>
      <c r="G1023" s="125">
        <v>0</v>
      </c>
      <c r="H1023" s="127">
        <f t="shared" si="30"/>
        <v>0</v>
      </c>
    </row>
    <row r="1024" spans="1:8" ht="33.75" outlineLevel="2">
      <c r="A1024" s="128">
        <f t="shared" si="31"/>
        <v>1009</v>
      </c>
      <c r="B1024" s="124" t="s">
        <v>543</v>
      </c>
      <c r="C1024" s="123" t="s">
        <v>544</v>
      </c>
      <c r="D1024" s="123"/>
      <c r="E1024" s="123"/>
      <c r="F1024" s="125">
        <v>61.8</v>
      </c>
      <c r="G1024" s="125">
        <v>0</v>
      </c>
      <c r="H1024" s="127">
        <f t="shared" si="30"/>
        <v>0</v>
      </c>
    </row>
    <row r="1025" spans="1:8" ht="11.25" outlineLevel="3">
      <c r="A1025" s="128">
        <f t="shared" si="31"/>
        <v>1010</v>
      </c>
      <c r="B1025" s="124" t="s">
        <v>463</v>
      </c>
      <c r="C1025" s="123" t="s">
        <v>544</v>
      </c>
      <c r="D1025" s="123"/>
      <c r="E1025" s="123" t="s">
        <v>302</v>
      </c>
      <c r="F1025" s="125">
        <v>61.8</v>
      </c>
      <c r="G1025" s="125">
        <v>0</v>
      </c>
      <c r="H1025" s="127">
        <f t="shared" si="30"/>
        <v>0</v>
      </c>
    </row>
    <row r="1026" spans="1:8" ht="11.25" outlineLevel="4">
      <c r="A1026" s="128">
        <f t="shared" si="31"/>
        <v>1011</v>
      </c>
      <c r="B1026" s="124" t="s">
        <v>255</v>
      </c>
      <c r="C1026" s="123" t="s">
        <v>544</v>
      </c>
      <c r="D1026" s="123"/>
      <c r="E1026" s="123" t="s">
        <v>84</v>
      </c>
      <c r="F1026" s="125">
        <v>61.8</v>
      </c>
      <c r="G1026" s="125">
        <v>0</v>
      </c>
      <c r="H1026" s="127">
        <f t="shared" si="30"/>
        <v>0</v>
      </c>
    </row>
    <row r="1027" spans="1:8" ht="22.5" outlineLevel="5">
      <c r="A1027" s="128">
        <f t="shared" si="31"/>
        <v>1012</v>
      </c>
      <c r="B1027" s="124" t="s">
        <v>483</v>
      </c>
      <c r="C1027" s="123" t="s">
        <v>544</v>
      </c>
      <c r="D1027" s="123" t="s">
        <v>484</v>
      </c>
      <c r="E1027" s="123" t="s">
        <v>84</v>
      </c>
      <c r="F1027" s="125">
        <v>61.8</v>
      </c>
      <c r="G1027" s="125">
        <v>0</v>
      </c>
      <c r="H1027" s="127">
        <f t="shared" si="30"/>
        <v>0</v>
      </c>
    </row>
    <row r="1028" spans="1:8" ht="22.5" outlineLevel="6">
      <c r="A1028" s="128">
        <f t="shared" si="31"/>
        <v>1013</v>
      </c>
      <c r="B1028" s="124" t="s">
        <v>485</v>
      </c>
      <c r="C1028" s="123" t="s">
        <v>544</v>
      </c>
      <c r="D1028" s="123" t="s">
        <v>486</v>
      </c>
      <c r="E1028" s="123" t="s">
        <v>84</v>
      </c>
      <c r="F1028" s="125">
        <v>61.8</v>
      </c>
      <c r="G1028" s="125">
        <v>0</v>
      </c>
      <c r="H1028" s="127">
        <f t="shared" si="30"/>
        <v>0</v>
      </c>
    </row>
    <row r="1029" spans="1:8" ht="67.5" outlineLevel="2">
      <c r="A1029" s="128">
        <f t="shared" si="31"/>
        <v>1014</v>
      </c>
      <c r="B1029" s="124" t="s">
        <v>545</v>
      </c>
      <c r="C1029" s="123" t="s">
        <v>546</v>
      </c>
      <c r="D1029" s="123"/>
      <c r="E1029" s="123"/>
      <c r="F1029" s="125">
        <v>156</v>
      </c>
      <c r="G1029" s="125">
        <v>92.2</v>
      </c>
      <c r="H1029" s="127">
        <f t="shared" si="30"/>
        <v>59.1025641025641</v>
      </c>
    </row>
    <row r="1030" spans="1:8" ht="11.25" outlineLevel="3">
      <c r="A1030" s="128">
        <f t="shared" si="31"/>
        <v>1015</v>
      </c>
      <c r="B1030" s="124" t="s">
        <v>463</v>
      </c>
      <c r="C1030" s="123" t="s">
        <v>546</v>
      </c>
      <c r="D1030" s="123"/>
      <c r="E1030" s="123" t="s">
        <v>302</v>
      </c>
      <c r="F1030" s="125">
        <v>156</v>
      </c>
      <c r="G1030" s="125">
        <v>92.2</v>
      </c>
      <c r="H1030" s="127">
        <f t="shared" si="30"/>
        <v>59.1025641025641</v>
      </c>
    </row>
    <row r="1031" spans="1:8" ht="11.25" outlineLevel="4">
      <c r="A1031" s="128">
        <f t="shared" si="31"/>
        <v>1016</v>
      </c>
      <c r="B1031" s="124" t="s">
        <v>255</v>
      </c>
      <c r="C1031" s="123" t="s">
        <v>546</v>
      </c>
      <c r="D1031" s="123"/>
      <c r="E1031" s="123" t="s">
        <v>84</v>
      </c>
      <c r="F1031" s="125">
        <v>156</v>
      </c>
      <c r="G1031" s="125">
        <v>92.2</v>
      </c>
      <c r="H1031" s="127">
        <f t="shared" si="30"/>
        <v>59.1025641025641</v>
      </c>
    </row>
    <row r="1032" spans="1:8" ht="11.25" outlineLevel="5">
      <c r="A1032" s="128">
        <f t="shared" si="31"/>
        <v>1017</v>
      </c>
      <c r="B1032" s="124" t="s">
        <v>531</v>
      </c>
      <c r="C1032" s="123" t="s">
        <v>546</v>
      </c>
      <c r="D1032" s="123" t="s">
        <v>532</v>
      </c>
      <c r="E1032" s="123" t="s">
        <v>84</v>
      </c>
      <c r="F1032" s="125">
        <v>156</v>
      </c>
      <c r="G1032" s="125">
        <v>92.2</v>
      </c>
      <c r="H1032" s="127">
        <f t="shared" si="30"/>
        <v>59.1025641025641</v>
      </c>
    </row>
    <row r="1033" spans="1:8" ht="11.25" outlineLevel="6">
      <c r="A1033" s="128">
        <f t="shared" si="31"/>
        <v>1018</v>
      </c>
      <c r="B1033" s="124" t="s">
        <v>547</v>
      </c>
      <c r="C1033" s="123" t="s">
        <v>546</v>
      </c>
      <c r="D1033" s="123" t="s">
        <v>548</v>
      </c>
      <c r="E1033" s="123" t="s">
        <v>84</v>
      </c>
      <c r="F1033" s="125">
        <v>156</v>
      </c>
      <c r="G1033" s="125">
        <v>92.2</v>
      </c>
      <c r="H1033" s="127">
        <f t="shared" si="30"/>
        <v>59.1025641025641</v>
      </c>
    </row>
    <row r="1034" spans="1:8" ht="33.75" outlineLevel="2">
      <c r="A1034" s="128">
        <f t="shared" si="31"/>
        <v>1019</v>
      </c>
      <c r="B1034" s="124" t="s">
        <v>660</v>
      </c>
      <c r="C1034" s="123" t="s">
        <v>661</v>
      </c>
      <c r="D1034" s="123"/>
      <c r="E1034" s="123"/>
      <c r="F1034" s="125">
        <v>770</v>
      </c>
      <c r="G1034" s="125">
        <v>633</v>
      </c>
      <c r="H1034" s="127">
        <f t="shared" si="30"/>
        <v>82.20779220779221</v>
      </c>
    </row>
    <row r="1035" spans="1:8" ht="11.25" outlineLevel="3">
      <c r="A1035" s="128">
        <f t="shared" si="31"/>
        <v>1020</v>
      </c>
      <c r="B1035" s="124" t="s">
        <v>467</v>
      </c>
      <c r="C1035" s="123" t="s">
        <v>661</v>
      </c>
      <c r="D1035" s="123"/>
      <c r="E1035" s="123" t="s">
        <v>64</v>
      </c>
      <c r="F1035" s="125">
        <v>770</v>
      </c>
      <c r="G1035" s="125">
        <v>633</v>
      </c>
      <c r="H1035" s="127">
        <f t="shared" si="30"/>
        <v>82.20779220779221</v>
      </c>
    </row>
    <row r="1036" spans="1:8" ht="11.25" outlineLevel="4">
      <c r="A1036" s="128">
        <f t="shared" si="31"/>
        <v>1021</v>
      </c>
      <c r="B1036" s="124" t="s">
        <v>304</v>
      </c>
      <c r="C1036" s="123" t="s">
        <v>661</v>
      </c>
      <c r="D1036" s="123"/>
      <c r="E1036" s="123" t="s">
        <v>305</v>
      </c>
      <c r="F1036" s="125">
        <v>770</v>
      </c>
      <c r="G1036" s="125">
        <v>633</v>
      </c>
      <c r="H1036" s="127">
        <f t="shared" si="30"/>
        <v>82.20779220779221</v>
      </c>
    </row>
    <row r="1037" spans="1:8" ht="22.5" outlineLevel="5">
      <c r="A1037" s="128">
        <f t="shared" si="31"/>
        <v>1022</v>
      </c>
      <c r="B1037" s="124" t="s">
        <v>483</v>
      </c>
      <c r="C1037" s="123" t="s">
        <v>661</v>
      </c>
      <c r="D1037" s="123" t="s">
        <v>484</v>
      </c>
      <c r="E1037" s="123" t="s">
        <v>305</v>
      </c>
      <c r="F1037" s="125">
        <v>770</v>
      </c>
      <c r="G1037" s="125">
        <v>633</v>
      </c>
      <c r="H1037" s="127">
        <f t="shared" si="30"/>
        <v>82.20779220779221</v>
      </c>
    </row>
    <row r="1038" spans="1:8" ht="22.5" outlineLevel="6">
      <c r="A1038" s="128">
        <f t="shared" si="31"/>
        <v>1023</v>
      </c>
      <c r="B1038" s="124" t="s">
        <v>485</v>
      </c>
      <c r="C1038" s="123" t="s">
        <v>661</v>
      </c>
      <c r="D1038" s="123" t="s">
        <v>486</v>
      </c>
      <c r="E1038" s="123" t="s">
        <v>305</v>
      </c>
      <c r="F1038" s="125">
        <v>770</v>
      </c>
      <c r="G1038" s="125">
        <v>633</v>
      </c>
      <c r="H1038" s="127">
        <f t="shared" si="30"/>
        <v>82.20779220779221</v>
      </c>
    </row>
    <row r="1039" spans="1:8" ht="33.75" outlineLevel="2">
      <c r="A1039" s="128">
        <f t="shared" si="31"/>
        <v>1024</v>
      </c>
      <c r="B1039" s="124" t="s">
        <v>677</v>
      </c>
      <c r="C1039" s="123" t="s">
        <v>678</v>
      </c>
      <c r="D1039" s="123"/>
      <c r="E1039" s="123"/>
      <c r="F1039" s="125">
        <v>802.9</v>
      </c>
      <c r="G1039" s="125">
        <v>802.9</v>
      </c>
      <c r="H1039" s="127">
        <f t="shared" si="30"/>
        <v>100</v>
      </c>
    </row>
    <row r="1040" spans="1:8" ht="11.25" outlineLevel="3">
      <c r="A1040" s="128">
        <f t="shared" si="31"/>
        <v>1025</v>
      </c>
      <c r="B1040" s="124" t="s">
        <v>468</v>
      </c>
      <c r="C1040" s="123" t="s">
        <v>678</v>
      </c>
      <c r="D1040" s="123"/>
      <c r="E1040" s="123" t="s">
        <v>67</v>
      </c>
      <c r="F1040" s="125">
        <v>802.9</v>
      </c>
      <c r="G1040" s="125">
        <v>802.9</v>
      </c>
      <c r="H1040" s="127">
        <f t="shared" si="30"/>
        <v>100</v>
      </c>
    </row>
    <row r="1041" spans="1:8" ht="11.25" outlineLevel="4">
      <c r="A1041" s="128">
        <f t="shared" si="31"/>
        <v>1026</v>
      </c>
      <c r="B1041" s="124" t="s">
        <v>103</v>
      </c>
      <c r="C1041" s="123" t="s">
        <v>678</v>
      </c>
      <c r="D1041" s="123"/>
      <c r="E1041" s="123" t="s">
        <v>104</v>
      </c>
      <c r="F1041" s="125">
        <v>802.9</v>
      </c>
      <c r="G1041" s="125">
        <v>802.9</v>
      </c>
      <c r="H1041" s="127">
        <f aca="true" t="shared" si="32" ref="H1041:H1095">G1041/F1041*100</f>
        <v>100</v>
      </c>
    </row>
    <row r="1042" spans="1:8" ht="22.5" outlineLevel="5">
      <c r="A1042" s="128">
        <f aca="true" t="shared" si="33" ref="A1042:A1095">A1041+1</f>
        <v>1027</v>
      </c>
      <c r="B1042" s="124" t="s">
        <v>483</v>
      </c>
      <c r="C1042" s="123" t="s">
        <v>678</v>
      </c>
      <c r="D1042" s="123" t="s">
        <v>484</v>
      </c>
      <c r="E1042" s="123" t="s">
        <v>104</v>
      </c>
      <c r="F1042" s="125">
        <v>802.9</v>
      </c>
      <c r="G1042" s="125">
        <v>802.9</v>
      </c>
      <c r="H1042" s="127">
        <f t="shared" si="32"/>
        <v>100</v>
      </c>
    </row>
    <row r="1043" spans="1:8" ht="22.5" outlineLevel="6">
      <c r="A1043" s="128">
        <f t="shared" si="33"/>
        <v>1028</v>
      </c>
      <c r="B1043" s="124" t="s">
        <v>485</v>
      </c>
      <c r="C1043" s="123" t="s">
        <v>678</v>
      </c>
      <c r="D1043" s="123" t="s">
        <v>486</v>
      </c>
      <c r="E1043" s="123" t="s">
        <v>104</v>
      </c>
      <c r="F1043" s="125">
        <v>802.9</v>
      </c>
      <c r="G1043" s="125">
        <v>802.9</v>
      </c>
      <c r="H1043" s="127">
        <f t="shared" si="32"/>
        <v>100</v>
      </c>
    </row>
    <row r="1044" spans="1:8" ht="21.75" outlineLevel="1">
      <c r="A1044" s="165">
        <f t="shared" si="33"/>
        <v>1029</v>
      </c>
      <c r="B1044" s="164" t="s">
        <v>849</v>
      </c>
      <c r="C1044" s="135" t="s">
        <v>850</v>
      </c>
      <c r="D1044" s="135"/>
      <c r="E1044" s="135"/>
      <c r="F1044" s="136">
        <v>10982.5</v>
      </c>
      <c r="G1044" s="136">
        <v>10982.5</v>
      </c>
      <c r="H1044" s="138">
        <f t="shared" si="32"/>
        <v>100</v>
      </c>
    </row>
    <row r="1045" spans="1:8" ht="67.5" outlineLevel="2">
      <c r="A1045" s="128">
        <f t="shared" si="33"/>
        <v>1030</v>
      </c>
      <c r="B1045" s="124" t="s">
        <v>882</v>
      </c>
      <c r="C1045" s="123" t="s">
        <v>883</v>
      </c>
      <c r="D1045" s="123"/>
      <c r="E1045" s="123"/>
      <c r="F1045" s="125">
        <v>1698.9</v>
      </c>
      <c r="G1045" s="125">
        <v>1698.9</v>
      </c>
      <c r="H1045" s="127">
        <f t="shared" si="32"/>
        <v>100</v>
      </c>
    </row>
    <row r="1046" spans="1:8" ht="33.75" outlineLevel="3">
      <c r="A1046" s="128">
        <f t="shared" si="33"/>
        <v>1031</v>
      </c>
      <c r="B1046" s="124" t="s">
        <v>470</v>
      </c>
      <c r="C1046" s="123" t="s">
        <v>883</v>
      </c>
      <c r="D1046" s="123"/>
      <c r="E1046" s="123" t="s">
        <v>351</v>
      </c>
      <c r="F1046" s="125">
        <v>1698.9</v>
      </c>
      <c r="G1046" s="125">
        <v>1698.9</v>
      </c>
      <c r="H1046" s="127">
        <f t="shared" si="32"/>
        <v>100</v>
      </c>
    </row>
    <row r="1047" spans="1:8" ht="22.5" outlineLevel="4">
      <c r="A1047" s="128">
        <f t="shared" si="33"/>
        <v>1032</v>
      </c>
      <c r="B1047" s="124" t="s">
        <v>354</v>
      </c>
      <c r="C1047" s="123" t="s">
        <v>883</v>
      </c>
      <c r="D1047" s="123"/>
      <c r="E1047" s="123" t="s">
        <v>355</v>
      </c>
      <c r="F1047" s="125">
        <v>1698.9</v>
      </c>
      <c r="G1047" s="125">
        <v>1698.9</v>
      </c>
      <c r="H1047" s="127">
        <f t="shared" si="32"/>
        <v>100</v>
      </c>
    </row>
    <row r="1048" spans="1:8" ht="11.25" outlineLevel="5">
      <c r="A1048" s="128">
        <f t="shared" si="33"/>
        <v>1033</v>
      </c>
      <c r="B1048" s="124" t="s">
        <v>651</v>
      </c>
      <c r="C1048" s="123" t="s">
        <v>883</v>
      </c>
      <c r="D1048" s="123" t="s">
        <v>79</v>
      </c>
      <c r="E1048" s="123" t="s">
        <v>355</v>
      </c>
      <c r="F1048" s="125">
        <v>1698.9</v>
      </c>
      <c r="G1048" s="125">
        <v>1698.9</v>
      </c>
      <c r="H1048" s="127">
        <f t="shared" si="32"/>
        <v>100</v>
      </c>
    </row>
    <row r="1049" spans="1:8" ht="11.25" outlineLevel="6">
      <c r="A1049" s="128">
        <f t="shared" si="33"/>
        <v>1034</v>
      </c>
      <c r="B1049" s="124" t="s">
        <v>113</v>
      </c>
      <c r="C1049" s="123" t="s">
        <v>883</v>
      </c>
      <c r="D1049" s="123" t="s">
        <v>652</v>
      </c>
      <c r="E1049" s="123" t="s">
        <v>355</v>
      </c>
      <c r="F1049" s="125">
        <v>1698.9</v>
      </c>
      <c r="G1049" s="125">
        <v>1698.9</v>
      </c>
      <c r="H1049" s="127">
        <f t="shared" si="32"/>
        <v>100</v>
      </c>
    </row>
    <row r="1050" spans="1:8" ht="67.5" outlineLevel="2">
      <c r="A1050" s="128">
        <f t="shared" si="33"/>
        <v>1035</v>
      </c>
      <c r="B1050" s="124" t="s">
        <v>884</v>
      </c>
      <c r="C1050" s="123" t="s">
        <v>885</v>
      </c>
      <c r="D1050" s="123"/>
      <c r="E1050" s="123"/>
      <c r="F1050" s="125">
        <v>87.9</v>
      </c>
      <c r="G1050" s="125">
        <v>87.9</v>
      </c>
      <c r="H1050" s="127">
        <f t="shared" si="32"/>
        <v>100</v>
      </c>
    </row>
    <row r="1051" spans="1:8" ht="33.75" outlineLevel="3">
      <c r="A1051" s="128">
        <f t="shared" si="33"/>
        <v>1036</v>
      </c>
      <c r="B1051" s="124" t="s">
        <v>470</v>
      </c>
      <c r="C1051" s="123" t="s">
        <v>885</v>
      </c>
      <c r="D1051" s="123"/>
      <c r="E1051" s="123" t="s">
        <v>351</v>
      </c>
      <c r="F1051" s="125">
        <v>87.9</v>
      </c>
      <c r="G1051" s="125">
        <v>87.9</v>
      </c>
      <c r="H1051" s="127">
        <f t="shared" si="32"/>
        <v>100</v>
      </c>
    </row>
    <row r="1052" spans="1:8" ht="22.5" outlineLevel="4">
      <c r="A1052" s="128">
        <f t="shared" si="33"/>
        <v>1037</v>
      </c>
      <c r="B1052" s="124" t="s">
        <v>354</v>
      </c>
      <c r="C1052" s="123" t="s">
        <v>885</v>
      </c>
      <c r="D1052" s="123"/>
      <c r="E1052" s="123" t="s">
        <v>355</v>
      </c>
      <c r="F1052" s="125">
        <v>87.9</v>
      </c>
      <c r="G1052" s="125">
        <v>87.9</v>
      </c>
      <c r="H1052" s="127">
        <f t="shared" si="32"/>
        <v>100</v>
      </c>
    </row>
    <row r="1053" spans="1:8" ht="11.25" outlineLevel="5">
      <c r="A1053" s="128">
        <f t="shared" si="33"/>
        <v>1038</v>
      </c>
      <c r="B1053" s="124" t="s">
        <v>651</v>
      </c>
      <c r="C1053" s="123" t="s">
        <v>885</v>
      </c>
      <c r="D1053" s="123" t="s">
        <v>79</v>
      </c>
      <c r="E1053" s="123" t="s">
        <v>355</v>
      </c>
      <c r="F1053" s="125">
        <v>87.9</v>
      </c>
      <c r="G1053" s="125">
        <v>87.9</v>
      </c>
      <c r="H1053" s="127">
        <f t="shared" si="32"/>
        <v>100</v>
      </c>
    </row>
    <row r="1054" spans="1:8" ht="11.25" outlineLevel="6">
      <c r="A1054" s="128">
        <f t="shared" si="33"/>
        <v>1039</v>
      </c>
      <c r="B1054" s="124" t="s">
        <v>113</v>
      </c>
      <c r="C1054" s="123" t="s">
        <v>885</v>
      </c>
      <c r="D1054" s="123" t="s">
        <v>652</v>
      </c>
      <c r="E1054" s="123" t="s">
        <v>355</v>
      </c>
      <c r="F1054" s="125">
        <v>87.9</v>
      </c>
      <c r="G1054" s="125">
        <v>87.9</v>
      </c>
      <c r="H1054" s="127">
        <f t="shared" si="32"/>
        <v>100</v>
      </c>
    </row>
    <row r="1055" spans="1:8" ht="45" outlineLevel="2">
      <c r="A1055" s="128">
        <f t="shared" si="33"/>
        <v>1040</v>
      </c>
      <c r="B1055" s="124" t="s">
        <v>886</v>
      </c>
      <c r="C1055" s="123" t="s">
        <v>887</v>
      </c>
      <c r="D1055" s="123"/>
      <c r="E1055" s="123"/>
      <c r="F1055" s="125">
        <v>72.2</v>
      </c>
      <c r="G1055" s="125">
        <v>72.2</v>
      </c>
      <c r="H1055" s="127">
        <f t="shared" si="32"/>
        <v>100</v>
      </c>
    </row>
    <row r="1056" spans="1:8" ht="33.75" outlineLevel="3">
      <c r="A1056" s="128">
        <f t="shared" si="33"/>
        <v>1041</v>
      </c>
      <c r="B1056" s="124" t="s">
        <v>470</v>
      </c>
      <c r="C1056" s="123" t="s">
        <v>887</v>
      </c>
      <c r="D1056" s="123"/>
      <c r="E1056" s="123" t="s">
        <v>351</v>
      </c>
      <c r="F1056" s="125">
        <v>72.2</v>
      </c>
      <c r="G1056" s="125">
        <v>72.2</v>
      </c>
      <c r="H1056" s="127">
        <f t="shared" si="32"/>
        <v>100</v>
      </c>
    </row>
    <row r="1057" spans="1:8" ht="22.5" outlineLevel="4">
      <c r="A1057" s="128">
        <f t="shared" si="33"/>
        <v>1042</v>
      </c>
      <c r="B1057" s="124" t="s">
        <v>354</v>
      </c>
      <c r="C1057" s="123" t="s">
        <v>887</v>
      </c>
      <c r="D1057" s="123"/>
      <c r="E1057" s="123" t="s">
        <v>355</v>
      </c>
      <c r="F1057" s="125">
        <v>72.2</v>
      </c>
      <c r="G1057" s="125">
        <v>72.2</v>
      </c>
      <c r="H1057" s="127">
        <f t="shared" si="32"/>
        <v>100</v>
      </c>
    </row>
    <row r="1058" spans="1:8" ht="11.25" outlineLevel="5">
      <c r="A1058" s="128">
        <f t="shared" si="33"/>
        <v>1043</v>
      </c>
      <c r="B1058" s="124" t="s">
        <v>651</v>
      </c>
      <c r="C1058" s="123" t="s">
        <v>887</v>
      </c>
      <c r="D1058" s="123" t="s">
        <v>79</v>
      </c>
      <c r="E1058" s="123" t="s">
        <v>355</v>
      </c>
      <c r="F1058" s="125">
        <v>72.2</v>
      </c>
      <c r="G1058" s="125">
        <v>72.2</v>
      </c>
      <c r="H1058" s="127">
        <f t="shared" si="32"/>
        <v>100</v>
      </c>
    </row>
    <row r="1059" spans="1:8" ht="11.25" outlineLevel="6">
      <c r="A1059" s="128">
        <f t="shared" si="33"/>
        <v>1044</v>
      </c>
      <c r="B1059" s="124" t="s">
        <v>113</v>
      </c>
      <c r="C1059" s="123" t="s">
        <v>887</v>
      </c>
      <c r="D1059" s="123" t="s">
        <v>652</v>
      </c>
      <c r="E1059" s="123" t="s">
        <v>355</v>
      </c>
      <c r="F1059" s="125">
        <v>72.2</v>
      </c>
      <c r="G1059" s="125">
        <v>72.2</v>
      </c>
      <c r="H1059" s="127">
        <f t="shared" si="32"/>
        <v>100</v>
      </c>
    </row>
    <row r="1060" spans="1:8" ht="45" outlineLevel="2">
      <c r="A1060" s="128">
        <f t="shared" si="33"/>
        <v>1045</v>
      </c>
      <c r="B1060" s="124" t="s">
        <v>853</v>
      </c>
      <c r="C1060" s="123" t="s">
        <v>854</v>
      </c>
      <c r="D1060" s="123"/>
      <c r="E1060" s="123"/>
      <c r="F1060" s="125">
        <v>2111.5</v>
      </c>
      <c r="G1060" s="125">
        <v>2111.5</v>
      </c>
      <c r="H1060" s="127">
        <f t="shared" si="32"/>
        <v>100</v>
      </c>
    </row>
    <row r="1061" spans="1:8" ht="11.25" outlineLevel="3">
      <c r="A1061" s="128">
        <f t="shared" si="33"/>
        <v>1046</v>
      </c>
      <c r="B1061" s="124" t="s">
        <v>465</v>
      </c>
      <c r="C1061" s="123" t="s">
        <v>854</v>
      </c>
      <c r="D1061" s="123"/>
      <c r="E1061" s="123" t="s">
        <v>348</v>
      </c>
      <c r="F1061" s="125">
        <v>2111.5</v>
      </c>
      <c r="G1061" s="125">
        <v>2111.5</v>
      </c>
      <c r="H1061" s="127">
        <f t="shared" si="32"/>
        <v>100</v>
      </c>
    </row>
    <row r="1062" spans="1:8" ht="11.25" outlineLevel="4">
      <c r="A1062" s="128">
        <f t="shared" si="33"/>
        <v>1047</v>
      </c>
      <c r="B1062" s="124" t="s">
        <v>349</v>
      </c>
      <c r="C1062" s="123" t="s">
        <v>854</v>
      </c>
      <c r="D1062" s="123"/>
      <c r="E1062" s="123" t="s">
        <v>350</v>
      </c>
      <c r="F1062" s="125">
        <v>2111.5</v>
      </c>
      <c r="G1062" s="125">
        <v>2111.5</v>
      </c>
      <c r="H1062" s="127">
        <f t="shared" si="32"/>
        <v>100</v>
      </c>
    </row>
    <row r="1063" spans="1:8" ht="11.25" outlineLevel="5">
      <c r="A1063" s="128">
        <f t="shared" si="33"/>
        <v>1048</v>
      </c>
      <c r="B1063" s="124" t="s">
        <v>651</v>
      </c>
      <c r="C1063" s="123" t="s">
        <v>854</v>
      </c>
      <c r="D1063" s="123" t="s">
        <v>79</v>
      </c>
      <c r="E1063" s="123" t="s">
        <v>350</v>
      </c>
      <c r="F1063" s="125">
        <v>2111.5</v>
      </c>
      <c r="G1063" s="125">
        <v>2111.5</v>
      </c>
      <c r="H1063" s="127">
        <f t="shared" si="32"/>
        <v>100</v>
      </c>
    </row>
    <row r="1064" spans="1:8" ht="11.25" outlineLevel="6">
      <c r="A1064" s="128">
        <f t="shared" si="33"/>
        <v>1049</v>
      </c>
      <c r="B1064" s="124" t="s">
        <v>113</v>
      </c>
      <c r="C1064" s="123" t="s">
        <v>854</v>
      </c>
      <c r="D1064" s="123" t="s">
        <v>652</v>
      </c>
      <c r="E1064" s="123" t="s">
        <v>350</v>
      </c>
      <c r="F1064" s="125">
        <v>2111.5</v>
      </c>
      <c r="G1064" s="125">
        <v>2111.5</v>
      </c>
      <c r="H1064" s="127">
        <f t="shared" si="32"/>
        <v>100</v>
      </c>
    </row>
    <row r="1065" spans="1:8" ht="90" outlineLevel="2">
      <c r="A1065" s="128">
        <f t="shared" si="33"/>
        <v>1050</v>
      </c>
      <c r="B1065" s="129" t="s">
        <v>863</v>
      </c>
      <c r="C1065" s="123" t="s">
        <v>864</v>
      </c>
      <c r="D1065" s="123"/>
      <c r="E1065" s="123"/>
      <c r="F1065" s="125">
        <v>960</v>
      </c>
      <c r="G1065" s="125">
        <v>960</v>
      </c>
      <c r="H1065" s="127">
        <f t="shared" si="32"/>
        <v>100</v>
      </c>
    </row>
    <row r="1066" spans="1:8" ht="11.25" outlineLevel="3">
      <c r="A1066" s="128">
        <f t="shared" si="33"/>
        <v>1051</v>
      </c>
      <c r="B1066" s="124" t="s">
        <v>115</v>
      </c>
      <c r="C1066" s="123" t="s">
        <v>864</v>
      </c>
      <c r="D1066" s="123"/>
      <c r="E1066" s="123" t="s">
        <v>70</v>
      </c>
      <c r="F1066" s="125">
        <v>960</v>
      </c>
      <c r="G1066" s="125">
        <v>960</v>
      </c>
      <c r="H1066" s="127">
        <f t="shared" si="32"/>
        <v>100</v>
      </c>
    </row>
    <row r="1067" spans="1:8" ht="11.25" outlineLevel="4">
      <c r="A1067" s="128">
        <f t="shared" si="33"/>
        <v>1052</v>
      </c>
      <c r="B1067" s="124" t="s">
        <v>71</v>
      </c>
      <c r="C1067" s="123" t="s">
        <v>864</v>
      </c>
      <c r="D1067" s="123"/>
      <c r="E1067" s="123" t="s">
        <v>72</v>
      </c>
      <c r="F1067" s="125">
        <v>960</v>
      </c>
      <c r="G1067" s="125">
        <v>960</v>
      </c>
      <c r="H1067" s="127">
        <f t="shared" si="32"/>
        <v>100</v>
      </c>
    </row>
    <row r="1068" spans="1:8" ht="11.25" outlineLevel="5">
      <c r="A1068" s="128">
        <f t="shared" si="33"/>
        <v>1053</v>
      </c>
      <c r="B1068" s="124" t="s">
        <v>651</v>
      </c>
      <c r="C1068" s="123" t="s">
        <v>864</v>
      </c>
      <c r="D1068" s="123" t="s">
        <v>79</v>
      </c>
      <c r="E1068" s="123" t="s">
        <v>72</v>
      </c>
      <c r="F1068" s="125">
        <v>960</v>
      </c>
      <c r="G1068" s="125">
        <v>960</v>
      </c>
      <c r="H1068" s="127">
        <f t="shared" si="32"/>
        <v>100</v>
      </c>
    </row>
    <row r="1069" spans="1:8" ht="11.25" outlineLevel="6">
      <c r="A1069" s="128">
        <f t="shared" si="33"/>
        <v>1054</v>
      </c>
      <c r="B1069" s="124" t="s">
        <v>113</v>
      </c>
      <c r="C1069" s="123" t="s">
        <v>864</v>
      </c>
      <c r="D1069" s="123" t="s">
        <v>652</v>
      </c>
      <c r="E1069" s="123" t="s">
        <v>72</v>
      </c>
      <c r="F1069" s="125">
        <v>960</v>
      </c>
      <c r="G1069" s="125">
        <v>960</v>
      </c>
      <c r="H1069" s="127">
        <f t="shared" si="32"/>
        <v>100</v>
      </c>
    </row>
    <row r="1070" spans="1:8" ht="67.5" outlineLevel="2">
      <c r="A1070" s="128">
        <f t="shared" si="33"/>
        <v>1055</v>
      </c>
      <c r="B1070" s="124" t="s">
        <v>855</v>
      </c>
      <c r="C1070" s="123" t="s">
        <v>856</v>
      </c>
      <c r="D1070" s="123"/>
      <c r="E1070" s="123"/>
      <c r="F1070" s="125">
        <v>1260.6</v>
      </c>
      <c r="G1070" s="125">
        <v>1260.6</v>
      </c>
      <c r="H1070" s="127">
        <f t="shared" si="32"/>
        <v>100</v>
      </c>
    </row>
    <row r="1071" spans="1:8" ht="11.25" outlineLevel="3">
      <c r="A1071" s="128">
        <f t="shared" si="33"/>
        <v>1056</v>
      </c>
      <c r="B1071" s="124" t="s">
        <v>466</v>
      </c>
      <c r="C1071" s="123" t="s">
        <v>856</v>
      </c>
      <c r="D1071" s="123"/>
      <c r="E1071" s="123" t="s">
        <v>256</v>
      </c>
      <c r="F1071" s="125">
        <v>1260.6</v>
      </c>
      <c r="G1071" s="125">
        <v>1260.6</v>
      </c>
      <c r="H1071" s="127">
        <f t="shared" si="32"/>
        <v>100</v>
      </c>
    </row>
    <row r="1072" spans="1:8" ht="11.25" outlineLevel="4">
      <c r="A1072" s="128">
        <f t="shared" si="33"/>
        <v>1057</v>
      </c>
      <c r="B1072" s="124" t="s">
        <v>87</v>
      </c>
      <c r="C1072" s="123" t="s">
        <v>856</v>
      </c>
      <c r="D1072" s="123"/>
      <c r="E1072" s="123" t="s">
        <v>88</v>
      </c>
      <c r="F1072" s="125">
        <v>1260.6</v>
      </c>
      <c r="G1072" s="125">
        <v>1260.6</v>
      </c>
      <c r="H1072" s="127">
        <f t="shared" si="32"/>
        <v>100</v>
      </c>
    </row>
    <row r="1073" spans="1:8" ht="11.25" outlineLevel="5">
      <c r="A1073" s="128">
        <f t="shared" si="33"/>
        <v>1058</v>
      </c>
      <c r="B1073" s="124" t="s">
        <v>651</v>
      </c>
      <c r="C1073" s="123" t="s">
        <v>856</v>
      </c>
      <c r="D1073" s="123" t="s">
        <v>79</v>
      </c>
      <c r="E1073" s="123" t="s">
        <v>88</v>
      </c>
      <c r="F1073" s="125">
        <v>1260.6</v>
      </c>
      <c r="G1073" s="125">
        <v>1260.6</v>
      </c>
      <c r="H1073" s="127">
        <f t="shared" si="32"/>
        <v>100</v>
      </c>
    </row>
    <row r="1074" spans="1:8" ht="11.25" outlineLevel="6">
      <c r="A1074" s="128">
        <f t="shared" si="33"/>
        <v>1059</v>
      </c>
      <c r="B1074" s="124" t="s">
        <v>113</v>
      </c>
      <c r="C1074" s="123" t="s">
        <v>856</v>
      </c>
      <c r="D1074" s="123" t="s">
        <v>652</v>
      </c>
      <c r="E1074" s="123" t="s">
        <v>88</v>
      </c>
      <c r="F1074" s="125">
        <v>1260.6</v>
      </c>
      <c r="G1074" s="125">
        <v>1260.6</v>
      </c>
      <c r="H1074" s="127">
        <f t="shared" si="32"/>
        <v>100</v>
      </c>
    </row>
    <row r="1075" spans="1:8" ht="45" outlineLevel="2">
      <c r="A1075" s="128">
        <f t="shared" si="33"/>
        <v>1060</v>
      </c>
      <c r="B1075" s="124" t="s">
        <v>851</v>
      </c>
      <c r="C1075" s="123" t="s">
        <v>852</v>
      </c>
      <c r="D1075" s="123"/>
      <c r="E1075" s="123"/>
      <c r="F1075" s="125">
        <v>73.5</v>
      </c>
      <c r="G1075" s="125">
        <v>73.5</v>
      </c>
      <c r="H1075" s="127">
        <f t="shared" si="32"/>
        <v>100</v>
      </c>
    </row>
    <row r="1076" spans="1:8" ht="11.25" outlineLevel="3">
      <c r="A1076" s="128">
        <f t="shared" si="33"/>
        <v>1061</v>
      </c>
      <c r="B1076" s="124" t="s">
        <v>463</v>
      </c>
      <c r="C1076" s="123" t="s">
        <v>852</v>
      </c>
      <c r="D1076" s="123"/>
      <c r="E1076" s="123" t="s">
        <v>302</v>
      </c>
      <c r="F1076" s="125">
        <v>73.5</v>
      </c>
      <c r="G1076" s="125">
        <v>73.5</v>
      </c>
      <c r="H1076" s="127">
        <f t="shared" si="32"/>
        <v>100</v>
      </c>
    </row>
    <row r="1077" spans="1:8" ht="11.25" outlineLevel="4">
      <c r="A1077" s="128">
        <f t="shared" si="33"/>
        <v>1062</v>
      </c>
      <c r="B1077" s="124" t="s">
        <v>255</v>
      </c>
      <c r="C1077" s="123" t="s">
        <v>852</v>
      </c>
      <c r="D1077" s="123"/>
      <c r="E1077" s="123" t="s">
        <v>84</v>
      </c>
      <c r="F1077" s="125">
        <v>73.5</v>
      </c>
      <c r="G1077" s="125">
        <v>73.5</v>
      </c>
      <c r="H1077" s="127">
        <f t="shared" si="32"/>
        <v>100</v>
      </c>
    </row>
    <row r="1078" spans="1:8" ht="11.25" outlineLevel="5">
      <c r="A1078" s="128">
        <f t="shared" si="33"/>
        <v>1063</v>
      </c>
      <c r="B1078" s="124" t="s">
        <v>651</v>
      </c>
      <c r="C1078" s="123" t="s">
        <v>852</v>
      </c>
      <c r="D1078" s="123" t="s">
        <v>79</v>
      </c>
      <c r="E1078" s="123" t="s">
        <v>84</v>
      </c>
      <c r="F1078" s="125">
        <v>73.5</v>
      </c>
      <c r="G1078" s="125">
        <v>73.5</v>
      </c>
      <c r="H1078" s="127">
        <f t="shared" si="32"/>
        <v>100</v>
      </c>
    </row>
    <row r="1079" spans="1:8" ht="11.25" outlineLevel="6">
      <c r="A1079" s="128">
        <f t="shared" si="33"/>
        <v>1064</v>
      </c>
      <c r="B1079" s="124" t="s">
        <v>113</v>
      </c>
      <c r="C1079" s="123" t="s">
        <v>852</v>
      </c>
      <c r="D1079" s="123" t="s">
        <v>652</v>
      </c>
      <c r="E1079" s="123" t="s">
        <v>84</v>
      </c>
      <c r="F1079" s="125">
        <v>73.5</v>
      </c>
      <c r="G1079" s="125">
        <v>73.5</v>
      </c>
      <c r="H1079" s="127">
        <f t="shared" si="32"/>
        <v>100</v>
      </c>
    </row>
    <row r="1080" spans="1:8" ht="45" outlineLevel="2">
      <c r="A1080" s="128">
        <f t="shared" si="33"/>
        <v>1065</v>
      </c>
      <c r="B1080" s="124" t="s">
        <v>859</v>
      </c>
      <c r="C1080" s="123" t="s">
        <v>860</v>
      </c>
      <c r="D1080" s="123"/>
      <c r="E1080" s="123"/>
      <c r="F1080" s="125">
        <v>136</v>
      </c>
      <c r="G1080" s="125">
        <v>136</v>
      </c>
      <c r="H1080" s="127">
        <f t="shared" si="32"/>
        <v>100</v>
      </c>
    </row>
    <row r="1081" spans="1:8" ht="11.25" outlineLevel="3">
      <c r="A1081" s="128">
        <f t="shared" si="33"/>
        <v>1066</v>
      </c>
      <c r="B1081" s="124" t="s">
        <v>467</v>
      </c>
      <c r="C1081" s="123" t="s">
        <v>860</v>
      </c>
      <c r="D1081" s="123"/>
      <c r="E1081" s="123" t="s">
        <v>64</v>
      </c>
      <c r="F1081" s="125">
        <v>136</v>
      </c>
      <c r="G1081" s="125">
        <v>136</v>
      </c>
      <c r="H1081" s="127">
        <f t="shared" si="32"/>
        <v>100</v>
      </c>
    </row>
    <row r="1082" spans="1:8" ht="11.25" outlineLevel="4">
      <c r="A1082" s="128">
        <f t="shared" si="33"/>
        <v>1067</v>
      </c>
      <c r="B1082" s="124" t="s">
        <v>304</v>
      </c>
      <c r="C1082" s="123" t="s">
        <v>860</v>
      </c>
      <c r="D1082" s="123"/>
      <c r="E1082" s="123" t="s">
        <v>305</v>
      </c>
      <c r="F1082" s="125">
        <v>136</v>
      </c>
      <c r="G1082" s="125">
        <v>136</v>
      </c>
      <c r="H1082" s="127">
        <f t="shared" si="32"/>
        <v>100</v>
      </c>
    </row>
    <row r="1083" spans="1:8" ht="11.25" outlineLevel="5">
      <c r="A1083" s="128">
        <f t="shared" si="33"/>
        <v>1068</v>
      </c>
      <c r="B1083" s="124" t="s">
        <v>651</v>
      </c>
      <c r="C1083" s="123" t="s">
        <v>860</v>
      </c>
      <c r="D1083" s="123" t="s">
        <v>79</v>
      </c>
      <c r="E1083" s="123" t="s">
        <v>305</v>
      </c>
      <c r="F1083" s="125">
        <v>136</v>
      </c>
      <c r="G1083" s="125">
        <v>136</v>
      </c>
      <c r="H1083" s="127">
        <f t="shared" si="32"/>
        <v>100</v>
      </c>
    </row>
    <row r="1084" spans="1:8" ht="11.25" outlineLevel="6">
      <c r="A1084" s="128">
        <f t="shared" si="33"/>
        <v>1069</v>
      </c>
      <c r="B1084" s="124" t="s">
        <v>113</v>
      </c>
      <c r="C1084" s="123" t="s">
        <v>860</v>
      </c>
      <c r="D1084" s="123" t="s">
        <v>652</v>
      </c>
      <c r="E1084" s="123" t="s">
        <v>305</v>
      </c>
      <c r="F1084" s="125">
        <v>136</v>
      </c>
      <c r="G1084" s="125">
        <v>136</v>
      </c>
      <c r="H1084" s="127">
        <f t="shared" si="32"/>
        <v>100</v>
      </c>
    </row>
    <row r="1085" spans="1:8" ht="33.75" outlineLevel="2">
      <c r="A1085" s="128">
        <f t="shared" si="33"/>
        <v>1070</v>
      </c>
      <c r="B1085" s="124" t="s">
        <v>861</v>
      </c>
      <c r="C1085" s="123" t="s">
        <v>862</v>
      </c>
      <c r="D1085" s="123"/>
      <c r="E1085" s="123"/>
      <c r="F1085" s="125">
        <v>622</v>
      </c>
      <c r="G1085" s="125">
        <v>622</v>
      </c>
      <c r="H1085" s="127">
        <f t="shared" si="32"/>
        <v>100</v>
      </c>
    </row>
    <row r="1086" spans="1:8" ht="11.25" outlineLevel="3">
      <c r="A1086" s="128">
        <f t="shared" si="33"/>
        <v>1071</v>
      </c>
      <c r="B1086" s="124" t="s">
        <v>467</v>
      </c>
      <c r="C1086" s="123" t="s">
        <v>862</v>
      </c>
      <c r="D1086" s="123"/>
      <c r="E1086" s="123" t="s">
        <v>64</v>
      </c>
      <c r="F1086" s="125">
        <v>622</v>
      </c>
      <c r="G1086" s="125">
        <v>622</v>
      </c>
      <c r="H1086" s="127">
        <f t="shared" si="32"/>
        <v>100</v>
      </c>
    </row>
    <row r="1087" spans="1:8" ht="11.25" outlineLevel="4">
      <c r="A1087" s="128">
        <f t="shared" si="33"/>
        <v>1072</v>
      </c>
      <c r="B1087" s="124" t="s">
        <v>304</v>
      </c>
      <c r="C1087" s="123" t="s">
        <v>862</v>
      </c>
      <c r="D1087" s="123"/>
      <c r="E1087" s="123" t="s">
        <v>305</v>
      </c>
      <c r="F1087" s="125">
        <v>622</v>
      </c>
      <c r="G1087" s="125">
        <v>622</v>
      </c>
      <c r="H1087" s="127">
        <f t="shared" si="32"/>
        <v>100</v>
      </c>
    </row>
    <row r="1088" spans="1:8" ht="11.25" outlineLevel="5">
      <c r="A1088" s="128">
        <f t="shared" si="33"/>
        <v>1073</v>
      </c>
      <c r="B1088" s="124" t="s">
        <v>651</v>
      </c>
      <c r="C1088" s="123" t="s">
        <v>862</v>
      </c>
      <c r="D1088" s="123" t="s">
        <v>79</v>
      </c>
      <c r="E1088" s="123" t="s">
        <v>305</v>
      </c>
      <c r="F1088" s="125">
        <v>622</v>
      </c>
      <c r="G1088" s="125">
        <v>622</v>
      </c>
      <c r="H1088" s="127">
        <f t="shared" si="32"/>
        <v>100</v>
      </c>
    </row>
    <row r="1089" spans="1:8" ht="11.25" outlineLevel="6">
      <c r="A1089" s="128">
        <f t="shared" si="33"/>
        <v>1074</v>
      </c>
      <c r="B1089" s="124" t="s">
        <v>113</v>
      </c>
      <c r="C1089" s="123" t="s">
        <v>862</v>
      </c>
      <c r="D1089" s="123" t="s">
        <v>652</v>
      </c>
      <c r="E1089" s="123" t="s">
        <v>305</v>
      </c>
      <c r="F1089" s="125">
        <v>622</v>
      </c>
      <c r="G1089" s="125">
        <v>622</v>
      </c>
      <c r="H1089" s="127">
        <f t="shared" si="32"/>
        <v>100</v>
      </c>
    </row>
    <row r="1090" spans="1:8" ht="45" outlineLevel="2">
      <c r="A1090" s="128">
        <f t="shared" si="33"/>
        <v>1075</v>
      </c>
      <c r="B1090" s="124" t="s">
        <v>857</v>
      </c>
      <c r="C1090" s="123" t="s">
        <v>858</v>
      </c>
      <c r="D1090" s="123"/>
      <c r="E1090" s="123"/>
      <c r="F1090" s="125">
        <v>3960</v>
      </c>
      <c r="G1090" s="125">
        <v>3960</v>
      </c>
      <c r="H1090" s="127">
        <f t="shared" si="32"/>
        <v>100</v>
      </c>
    </row>
    <row r="1091" spans="1:8" ht="11.25" outlineLevel="3">
      <c r="A1091" s="128">
        <f t="shared" si="33"/>
        <v>1076</v>
      </c>
      <c r="B1091" s="124" t="s">
        <v>466</v>
      </c>
      <c r="C1091" s="123" t="s">
        <v>858</v>
      </c>
      <c r="D1091" s="123"/>
      <c r="E1091" s="123" t="s">
        <v>256</v>
      </c>
      <c r="F1091" s="125">
        <v>3960</v>
      </c>
      <c r="G1091" s="125">
        <v>3960</v>
      </c>
      <c r="H1091" s="127">
        <f t="shared" si="32"/>
        <v>100</v>
      </c>
    </row>
    <row r="1092" spans="1:8" ht="11.25" outlineLevel="4">
      <c r="A1092" s="128">
        <f t="shared" si="33"/>
        <v>1077</v>
      </c>
      <c r="B1092" s="124" t="s">
        <v>87</v>
      </c>
      <c r="C1092" s="123" t="s">
        <v>858</v>
      </c>
      <c r="D1092" s="123"/>
      <c r="E1092" s="123" t="s">
        <v>88</v>
      </c>
      <c r="F1092" s="125">
        <v>3960</v>
      </c>
      <c r="G1092" s="125">
        <v>3960</v>
      </c>
      <c r="H1092" s="127">
        <f t="shared" si="32"/>
        <v>100</v>
      </c>
    </row>
    <row r="1093" spans="1:8" ht="11.25" outlineLevel="5">
      <c r="A1093" s="128">
        <f t="shared" si="33"/>
        <v>1078</v>
      </c>
      <c r="B1093" s="124" t="s">
        <v>651</v>
      </c>
      <c r="C1093" s="123" t="s">
        <v>858</v>
      </c>
      <c r="D1093" s="123" t="s">
        <v>79</v>
      </c>
      <c r="E1093" s="123" t="s">
        <v>88</v>
      </c>
      <c r="F1093" s="125">
        <v>3960</v>
      </c>
      <c r="G1093" s="125">
        <v>3960</v>
      </c>
      <c r="H1093" s="127">
        <f t="shared" si="32"/>
        <v>100</v>
      </c>
    </row>
    <row r="1094" spans="1:8" ht="11.25" outlineLevel="6">
      <c r="A1094" s="128">
        <f t="shared" si="33"/>
        <v>1079</v>
      </c>
      <c r="B1094" s="124" t="s">
        <v>113</v>
      </c>
      <c r="C1094" s="123" t="s">
        <v>858</v>
      </c>
      <c r="D1094" s="123" t="s">
        <v>652</v>
      </c>
      <c r="E1094" s="123" t="s">
        <v>88</v>
      </c>
      <c r="F1094" s="125">
        <v>3960</v>
      </c>
      <c r="G1094" s="125">
        <v>3960</v>
      </c>
      <c r="H1094" s="127">
        <f t="shared" si="32"/>
        <v>100</v>
      </c>
    </row>
    <row r="1095" spans="1:8" ht="11.25">
      <c r="A1095" s="165">
        <f t="shared" si="33"/>
        <v>1080</v>
      </c>
      <c r="B1095" s="164" t="s">
        <v>976</v>
      </c>
      <c r="C1095" s="134"/>
      <c r="D1095" s="134"/>
      <c r="E1095" s="134"/>
      <c r="F1095" s="163">
        <v>859374.5</v>
      </c>
      <c r="G1095" s="163">
        <v>817231.9</v>
      </c>
      <c r="H1095" s="138">
        <f t="shared" si="32"/>
        <v>95.09613096502166</v>
      </c>
    </row>
    <row r="1096" ht="35.25" customHeight="1"/>
    <row r="1097" ht="35.25" customHeight="1"/>
  </sheetData>
  <sheetProtection/>
  <mergeCells count="9">
    <mergeCell ref="G13:H13"/>
    <mergeCell ref="A10:H10"/>
    <mergeCell ref="A1:H1"/>
    <mergeCell ref="A2:H2"/>
    <mergeCell ref="A3:H3"/>
    <mergeCell ref="A5:E5"/>
    <mergeCell ref="A8:H8"/>
    <mergeCell ref="A7:H7"/>
    <mergeCell ref="A9:H9"/>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474"/>
  <sheetViews>
    <sheetView zoomScalePageLayoutView="0" workbookViewId="0" topLeftCell="A1">
      <selection activeCell="A342" sqref="A342"/>
    </sheetView>
  </sheetViews>
  <sheetFormatPr defaultColWidth="9.00390625" defaultRowHeight="12.75"/>
  <cols>
    <col min="1" max="1" width="5.375" style="0" customWidth="1"/>
    <col min="2" max="2" width="45.00390625" style="0" customWidth="1"/>
    <col min="3" max="3" width="13.375" style="0" customWidth="1"/>
    <col min="4" max="4" width="10.625" style="0" customWidth="1"/>
    <col min="5" max="5" width="10.875" style="0" customWidth="1"/>
  </cols>
  <sheetData>
    <row r="1" spans="1:6" ht="12.75">
      <c r="A1" s="191" t="s">
        <v>429</v>
      </c>
      <c r="B1" s="191"/>
      <c r="C1" s="191"/>
      <c r="D1" s="191"/>
      <c r="E1" s="191"/>
      <c r="F1" s="3"/>
    </row>
    <row r="2" spans="1:6" ht="12.75">
      <c r="A2" s="191" t="s">
        <v>13</v>
      </c>
      <c r="B2" s="191"/>
      <c r="C2" s="191"/>
      <c r="D2" s="191"/>
      <c r="E2" s="191"/>
      <c r="F2" s="3"/>
    </row>
    <row r="3" spans="1:6" ht="12.75">
      <c r="A3" s="191" t="s">
        <v>978</v>
      </c>
      <c r="B3" s="191"/>
      <c r="C3" s="191"/>
      <c r="D3" s="191"/>
      <c r="E3" s="191"/>
      <c r="F3" s="3"/>
    </row>
    <row r="4" spans="1:5" ht="12.75">
      <c r="A4" s="49"/>
      <c r="B4" s="49"/>
      <c r="C4" s="49"/>
      <c r="D4" s="49"/>
      <c r="E4" s="49"/>
    </row>
    <row r="5" spans="1:5" ht="15.75">
      <c r="A5" s="199" t="s">
        <v>11</v>
      </c>
      <c r="B5" s="199"/>
      <c r="C5" s="199"/>
      <c r="D5" s="199"/>
      <c r="E5" s="199"/>
    </row>
    <row r="6" spans="1:5" ht="15.75">
      <c r="A6" s="199" t="s">
        <v>428</v>
      </c>
      <c r="B6" s="199"/>
      <c r="C6" s="199"/>
      <c r="D6" s="199"/>
      <c r="E6" s="199"/>
    </row>
    <row r="7" spans="1:5" ht="15.75">
      <c r="A7" s="80"/>
      <c r="B7" s="80"/>
      <c r="C7" s="80"/>
      <c r="D7" s="80"/>
      <c r="E7" s="80"/>
    </row>
    <row r="8" spans="1:5" ht="12.75">
      <c r="A8" s="49"/>
      <c r="B8" s="50"/>
      <c r="C8" s="50"/>
      <c r="D8" s="49"/>
      <c r="E8" s="78" t="s">
        <v>12</v>
      </c>
    </row>
    <row r="9" spans="1:5" ht="12.75">
      <c r="A9" s="200" t="s">
        <v>226</v>
      </c>
      <c r="B9" s="195" t="s">
        <v>340</v>
      </c>
      <c r="C9" s="197" t="s">
        <v>460</v>
      </c>
      <c r="D9" s="192" t="s">
        <v>32</v>
      </c>
      <c r="E9" s="197" t="s">
        <v>33</v>
      </c>
    </row>
    <row r="10" spans="1:5" ht="32.25" customHeight="1">
      <c r="A10" s="200"/>
      <c r="B10" s="196"/>
      <c r="C10" s="198"/>
      <c r="D10" s="192"/>
      <c r="E10" s="198"/>
    </row>
    <row r="11" spans="1:5" ht="17.25" customHeight="1">
      <c r="A11" s="51">
        <v>1</v>
      </c>
      <c r="B11" s="51" t="s">
        <v>10</v>
      </c>
      <c r="C11" s="52">
        <v>2857.1</v>
      </c>
      <c r="D11" s="52">
        <v>2857.1</v>
      </c>
      <c r="E11" s="52">
        <f>D11/C11*100</f>
        <v>100</v>
      </c>
    </row>
    <row r="12" spans="1:5" ht="15.75">
      <c r="A12" s="51">
        <f>A11+1</f>
        <v>2</v>
      </c>
      <c r="B12" s="51" t="s">
        <v>227</v>
      </c>
      <c r="C12" s="52">
        <v>7293.4</v>
      </c>
      <c r="D12" s="52">
        <v>7293.4</v>
      </c>
      <c r="E12" s="52">
        <f>D12/C12*100</f>
        <v>100</v>
      </c>
    </row>
    <row r="13" spans="1:5" ht="15.75">
      <c r="A13" s="51">
        <f aca="true" t="shared" si="0" ref="A13:A20">A12+1</f>
        <v>3</v>
      </c>
      <c r="B13" s="51" t="s">
        <v>228</v>
      </c>
      <c r="C13" s="52">
        <v>4808.2</v>
      </c>
      <c r="D13" s="52">
        <v>4808.2</v>
      </c>
      <c r="E13" s="52">
        <f aca="true" t="shared" si="1" ref="E13:E21">D13/C13*100</f>
        <v>100</v>
      </c>
    </row>
    <row r="14" spans="1:5" ht="15.75">
      <c r="A14" s="51">
        <f t="shared" si="0"/>
        <v>4</v>
      </c>
      <c r="B14" s="51" t="s">
        <v>229</v>
      </c>
      <c r="C14" s="52">
        <v>5951.8</v>
      </c>
      <c r="D14" s="52">
        <v>5951.8</v>
      </c>
      <c r="E14" s="52">
        <f t="shared" si="1"/>
        <v>100</v>
      </c>
    </row>
    <row r="15" spans="1:5" ht="15.75">
      <c r="A15" s="51">
        <f t="shared" si="0"/>
        <v>5</v>
      </c>
      <c r="B15" s="51" t="s">
        <v>230</v>
      </c>
      <c r="C15" s="52">
        <v>6185</v>
      </c>
      <c r="D15" s="52">
        <v>5553.1</v>
      </c>
      <c r="E15" s="52">
        <f t="shared" si="1"/>
        <v>89.78334680679063</v>
      </c>
    </row>
    <row r="16" spans="1:5" ht="15.75">
      <c r="A16" s="51">
        <f t="shared" si="0"/>
        <v>6</v>
      </c>
      <c r="B16" s="51" t="s">
        <v>231</v>
      </c>
      <c r="C16" s="52">
        <v>4915</v>
      </c>
      <c r="D16" s="52">
        <v>4915</v>
      </c>
      <c r="E16" s="52">
        <f t="shared" si="1"/>
        <v>100</v>
      </c>
    </row>
    <row r="17" spans="1:5" ht="15.75">
      <c r="A17" s="51">
        <f t="shared" si="0"/>
        <v>7</v>
      </c>
      <c r="B17" s="51" t="s">
        <v>5</v>
      </c>
      <c r="C17" s="52">
        <v>3635.8</v>
      </c>
      <c r="D17" s="52">
        <v>3635.8</v>
      </c>
      <c r="E17" s="52">
        <f t="shared" si="1"/>
        <v>100</v>
      </c>
    </row>
    <row r="18" spans="1:5" ht="15.75">
      <c r="A18" s="51">
        <f t="shared" si="0"/>
        <v>8</v>
      </c>
      <c r="B18" s="51" t="s">
        <v>6</v>
      </c>
      <c r="C18" s="52">
        <v>110</v>
      </c>
      <c r="D18" s="52">
        <v>110</v>
      </c>
      <c r="E18" s="52">
        <f t="shared" si="1"/>
        <v>100</v>
      </c>
    </row>
    <row r="19" spans="1:5" ht="15.75">
      <c r="A19" s="51">
        <f t="shared" si="0"/>
        <v>9</v>
      </c>
      <c r="B19" s="51" t="s">
        <v>7</v>
      </c>
      <c r="C19" s="52">
        <v>2562.9</v>
      </c>
      <c r="D19" s="52">
        <v>2562.9</v>
      </c>
      <c r="E19" s="52">
        <f t="shared" si="1"/>
        <v>100</v>
      </c>
    </row>
    <row r="20" spans="1:5" ht="15.75">
      <c r="A20" s="51">
        <f t="shared" si="0"/>
        <v>10</v>
      </c>
      <c r="B20" s="51" t="s">
        <v>8</v>
      </c>
      <c r="C20" s="52">
        <v>7316.8</v>
      </c>
      <c r="D20" s="52">
        <v>7316.8</v>
      </c>
      <c r="E20" s="52">
        <f t="shared" si="1"/>
        <v>100</v>
      </c>
    </row>
    <row r="21" spans="1:5" ht="15.75">
      <c r="A21" s="51"/>
      <c r="B21" s="51" t="s">
        <v>9</v>
      </c>
      <c r="C21" s="52">
        <f>C12+C13+C14+C15+C16+C17+C19+C20+C11+C18</f>
        <v>45636</v>
      </c>
      <c r="D21" s="52">
        <f>D12+D13+D14+D15+D16+D17+D19+D20+D11+D18</f>
        <v>45004.1</v>
      </c>
      <c r="E21" s="52">
        <f t="shared" si="1"/>
        <v>98.61534753264965</v>
      </c>
    </row>
    <row r="22" spans="1:5" ht="12.75">
      <c r="A22" s="49"/>
      <c r="B22" s="49"/>
      <c r="C22" s="49"/>
      <c r="D22" s="49"/>
      <c r="E22" s="49"/>
    </row>
    <row r="23" spans="1:5" ht="12.75">
      <c r="A23" s="49"/>
      <c r="B23" s="49"/>
      <c r="C23" s="49"/>
      <c r="D23" s="49"/>
      <c r="E23" s="49"/>
    </row>
    <row r="24" spans="1:5" ht="12.75">
      <c r="A24" s="49"/>
      <c r="B24" s="49"/>
      <c r="C24" s="49"/>
      <c r="D24" s="49"/>
      <c r="E24" s="49"/>
    </row>
    <row r="25" spans="1:5" ht="12.75">
      <c r="A25" s="49"/>
      <c r="B25" s="49"/>
      <c r="C25" s="49"/>
      <c r="D25" s="49"/>
      <c r="E25" s="49"/>
    </row>
    <row r="26" spans="1:5" ht="12.75">
      <c r="A26" s="49"/>
      <c r="B26" s="49"/>
      <c r="C26" s="49"/>
      <c r="D26" s="49"/>
      <c r="E26" s="49"/>
    </row>
    <row r="27" spans="1:5" ht="12.75">
      <c r="A27" s="191" t="s">
        <v>39</v>
      </c>
      <c r="B27" s="191"/>
      <c r="C27" s="191"/>
      <c r="D27" s="191"/>
      <c r="E27" s="191"/>
    </row>
    <row r="28" spans="1:5" ht="12.75">
      <c r="A28" s="191" t="s">
        <v>14</v>
      </c>
      <c r="B28" s="191"/>
      <c r="C28" s="191"/>
      <c r="D28" s="191"/>
      <c r="E28" s="191"/>
    </row>
    <row r="29" spans="1:5" ht="12.75">
      <c r="A29" s="191" t="s">
        <v>984</v>
      </c>
      <c r="B29" s="191"/>
      <c r="C29" s="191"/>
      <c r="D29" s="191"/>
      <c r="E29" s="191"/>
    </row>
    <row r="30" spans="1:5" ht="12.75">
      <c r="A30" s="49"/>
      <c r="B30" s="49"/>
      <c r="C30" s="49"/>
      <c r="D30" s="49"/>
      <c r="E30" s="49"/>
    </row>
    <row r="31" spans="1:5" ht="15.75">
      <c r="A31" s="199" t="s">
        <v>327</v>
      </c>
      <c r="B31" s="199"/>
      <c r="C31" s="199"/>
      <c r="D31" s="199"/>
      <c r="E31" s="199"/>
    </row>
    <row r="32" spans="1:5" ht="15.75">
      <c r="A32" s="199" t="s">
        <v>430</v>
      </c>
      <c r="B32" s="199"/>
      <c r="C32" s="199"/>
      <c r="D32" s="199"/>
      <c r="E32" s="199"/>
    </row>
    <row r="33" spans="1:5" ht="15.75">
      <c r="A33" s="80"/>
      <c r="B33" s="80"/>
      <c r="C33" s="80"/>
      <c r="D33" s="80"/>
      <c r="E33" s="80"/>
    </row>
    <row r="34" spans="1:5" ht="18.75">
      <c r="A34" s="202"/>
      <c r="B34" s="202"/>
      <c r="C34" s="202"/>
      <c r="D34" s="53"/>
      <c r="E34" s="78" t="s">
        <v>12</v>
      </c>
    </row>
    <row r="35" spans="1:5" ht="12.75" customHeight="1">
      <c r="A35" s="194" t="s">
        <v>226</v>
      </c>
      <c r="B35" s="195" t="s">
        <v>340</v>
      </c>
      <c r="C35" s="197" t="s">
        <v>460</v>
      </c>
      <c r="D35" s="192" t="s">
        <v>32</v>
      </c>
      <c r="E35" s="175" t="s">
        <v>33</v>
      </c>
    </row>
    <row r="36" spans="1:5" ht="27" customHeight="1">
      <c r="A36" s="194"/>
      <c r="B36" s="196"/>
      <c r="C36" s="198"/>
      <c r="D36" s="192"/>
      <c r="E36" s="175"/>
    </row>
    <row r="37" spans="1:5" ht="15.75">
      <c r="A37" s="54">
        <v>1</v>
      </c>
      <c r="B37" s="51" t="s">
        <v>10</v>
      </c>
      <c r="C37" s="51">
        <v>318.2</v>
      </c>
      <c r="D37" s="51">
        <v>318.2</v>
      </c>
      <c r="E37" s="55">
        <f>D37/C37*100</f>
        <v>100</v>
      </c>
    </row>
    <row r="38" spans="1:5" ht="15.75">
      <c r="A38" s="54">
        <f>A37+1</f>
        <v>2</v>
      </c>
      <c r="B38" s="51" t="s">
        <v>227</v>
      </c>
      <c r="C38" s="51">
        <v>1318.9</v>
      </c>
      <c r="D38" s="51">
        <v>1318.9</v>
      </c>
      <c r="E38" s="55">
        <f>D38/C38*100</f>
        <v>100</v>
      </c>
    </row>
    <row r="39" spans="1:5" ht="15.75">
      <c r="A39" s="54">
        <f aca="true" t="shared" si="2" ref="A39:A46">A38+1</f>
        <v>3</v>
      </c>
      <c r="B39" s="51" t="s">
        <v>228</v>
      </c>
      <c r="C39" s="51">
        <v>1219.6</v>
      </c>
      <c r="D39" s="51">
        <v>1219.6</v>
      </c>
      <c r="E39" s="55">
        <f aca="true" t="shared" si="3" ref="E39:E47">D39/C39*100</f>
        <v>100</v>
      </c>
    </row>
    <row r="40" spans="1:5" ht="15.75">
      <c r="A40" s="54">
        <f t="shared" si="2"/>
        <v>4</v>
      </c>
      <c r="B40" s="51" t="s">
        <v>229</v>
      </c>
      <c r="C40" s="51">
        <v>954.2</v>
      </c>
      <c r="D40" s="51">
        <v>954.2</v>
      </c>
      <c r="E40" s="55">
        <f t="shared" si="3"/>
        <v>100</v>
      </c>
    </row>
    <row r="41" spans="1:5" ht="15.75">
      <c r="A41" s="54">
        <f t="shared" si="2"/>
        <v>5</v>
      </c>
      <c r="B41" s="51" t="s">
        <v>230</v>
      </c>
      <c r="C41" s="51">
        <v>1220.7</v>
      </c>
      <c r="D41" s="51">
        <v>1220.7</v>
      </c>
      <c r="E41" s="55">
        <f t="shared" si="3"/>
        <v>100</v>
      </c>
    </row>
    <row r="42" spans="1:5" ht="15.75">
      <c r="A42" s="54">
        <f t="shared" si="2"/>
        <v>6</v>
      </c>
      <c r="B42" s="51" t="s">
        <v>231</v>
      </c>
      <c r="C42" s="52">
        <v>1189.9</v>
      </c>
      <c r="D42" s="52">
        <v>1189.9</v>
      </c>
      <c r="E42" s="55">
        <f t="shared" si="3"/>
        <v>100</v>
      </c>
    </row>
    <row r="43" spans="1:5" ht="15.75">
      <c r="A43" s="54">
        <f t="shared" si="2"/>
        <v>7</v>
      </c>
      <c r="B43" s="51" t="s">
        <v>5</v>
      </c>
      <c r="C43" s="51">
        <v>596.4</v>
      </c>
      <c r="D43" s="51">
        <v>596.4</v>
      </c>
      <c r="E43" s="55">
        <f t="shared" si="3"/>
        <v>100</v>
      </c>
    </row>
    <row r="44" spans="1:5" ht="15.75">
      <c r="A44" s="54">
        <f t="shared" si="2"/>
        <v>8</v>
      </c>
      <c r="B44" s="51" t="s">
        <v>6</v>
      </c>
      <c r="C44" s="51">
        <v>1421.9</v>
      </c>
      <c r="D44" s="51">
        <v>1421.9</v>
      </c>
      <c r="E44" s="55">
        <f t="shared" si="3"/>
        <v>100</v>
      </c>
    </row>
    <row r="45" spans="1:5" ht="15.75">
      <c r="A45" s="54">
        <f t="shared" si="2"/>
        <v>9</v>
      </c>
      <c r="B45" s="51" t="s">
        <v>7</v>
      </c>
      <c r="C45" s="51">
        <v>296.9</v>
      </c>
      <c r="D45" s="51">
        <v>296.9</v>
      </c>
      <c r="E45" s="55">
        <f t="shared" si="3"/>
        <v>100</v>
      </c>
    </row>
    <row r="46" spans="1:5" ht="15.75">
      <c r="A46" s="54">
        <f t="shared" si="2"/>
        <v>10</v>
      </c>
      <c r="B46" s="51" t="s">
        <v>8</v>
      </c>
      <c r="C46" s="51">
        <v>1554.6</v>
      </c>
      <c r="D46" s="51">
        <v>1554.6</v>
      </c>
      <c r="E46" s="55">
        <f t="shared" si="3"/>
        <v>100</v>
      </c>
    </row>
    <row r="47" spans="1:5" ht="15.75">
      <c r="A47" s="51"/>
      <c r="B47" s="51" t="s">
        <v>9</v>
      </c>
      <c r="C47" s="54">
        <f>C38+C39+C40+C41+C42+C43+C44+C45+C46+C37</f>
        <v>10091.3</v>
      </c>
      <c r="D47" s="54">
        <f>D38+D39+D40+D41+D42+D43+D44+D45+D46+D37</f>
        <v>10091.3</v>
      </c>
      <c r="E47" s="55">
        <f t="shared" si="3"/>
        <v>100</v>
      </c>
    </row>
    <row r="48" spans="1:5" ht="12.75">
      <c r="A48" s="78"/>
      <c r="B48" s="49"/>
      <c r="C48" s="49"/>
      <c r="D48" s="49"/>
      <c r="E48" s="49"/>
    </row>
    <row r="49" spans="1:5" ht="12.75">
      <c r="A49" s="201"/>
      <c r="B49" s="201"/>
      <c r="C49" s="201"/>
      <c r="D49" s="201"/>
      <c r="E49" s="201"/>
    </row>
    <row r="50" spans="1:5" ht="12.75">
      <c r="A50" s="201"/>
      <c r="B50" s="201"/>
      <c r="C50" s="201"/>
      <c r="D50" s="201"/>
      <c r="E50" s="201"/>
    </row>
    <row r="51" spans="1:5" ht="12.75">
      <c r="A51" s="201"/>
      <c r="B51" s="201"/>
      <c r="C51" s="201"/>
      <c r="D51" s="201"/>
      <c r="E51" s="201"/>
    </row>
    <row r="52" spans="1:5" ht="12.75">
      <c r="A52" s="56"/>
      <c r="B52" s="56"/>
      <c r="C52" s="56"/>
      <c r="D52" s="56"/>
      <c r="E52" s="56"/>
    </row>
    <row r="53" spans="1:5" ht="15.75">
      <c r="A53" s="203"/>
      <c r="B53" s="203"/>
      <c r="C53" s="203"/>
      <c r="D53" s="203"/>
      <c r="E53" s="203"/>
    </row>
    <row r="54" spans="1:5" ht="12.75">
      <c r="A54" s="191" t="s">
        <v>431</v>
      </c>
      <c r="B54" s="191"/>
      <c r="C54" s="191"/>
      <c r="D54" s="191"/>
      <c r="E54" s="191"/>
    </row>
    <row r="55" spans="1:5" ht="12.75">
      <c r="A55" s="191" t="s">
        <v>14</v>
      </c>
      <c r="B55" s="191"/>
      <c r="C55" s="191"/>
      <c r="D55" s="191"/>
      <c r="E55" s="191"/>
    </row>
    <row r="56" spans="1:5" ht="12.75">
      <c r="A56" s="191" t="s">
        <v>984</v>
      </c>
      <c r="B56" s="191"/>
      <c r="C56" s="191"/>
      <c r="D56" s="191"/>
      <c r="E56" s="191"/>
    </row>
    <row r="57" spans="1:5" ht="12.75">
      <c r="A57" s="49"/>
      <c r="B57" s="49"/>
      <c r="C57" s="49"/>
      <c r="D57" s="49"/>
      <c r="E57" s="49"/>
    </row>
    <row r="58" spans="1:5" ht="15.75">
      <c r="A58" s="199" t="s">
        <v>432</v>
      </c>
      <c r="B58" s="199"/>
      <c r="C58" s="199"/>
      <c r="D58" s="199"/>
      <c r="E58" s="199"/>
    </row>
    <row r="59" spans="1:5" ht="15.75">
      <c r="A59" s="199" t="s">
        <v>433</v>
      </c>
      <c r="B59" s="199"/>
      <c r="C59" s="199"/>
      <c r="D59" s="199"/>
      <c r="E59" s="199"/>
    </row>
    <row r="60" spans="1:5" ht="15.75">
      <c r="A60" s="199"/>
      <c r="B60" s="199"/>
      <c r="C60" s="199"/>
      <c r="D60" s="199"/>
      <c r="E60" s="199"/>
    </row>
    <row r="61" spans="1:5" ht="18.75">
      <c r="A61" s="202"/>
      <c r="B61" s="202"/>
      <c r="C61" s="202"/>
      <c r="D61" s="53"/>
      <c r="E61" s="78" t="s">
        <v>12</v>
      </c>
    </row>
    <row r="62" spans="1:5" ht="12.75" customHeight="1">
      <c r="A62" s="194" t="s">
        <v>226</v>
      </c>
      <c r="B62" s="195" t="s">
        <v>340</v>
      </c>
      <c r="C62" s="197" t="s">
        <v>460</v>
      </c>
      <c r="D62" s="192" t="s">
        <v>32</v>
      </c>
      <c r="E62" s="175" t="s">
        <v>33</v>
      </c>
    </row>
    <row r="63" spans="1:5" ht="28.5" customHeight="1">
      <c r="A63" s="194"/>
      <c r="B63" s="196"/>
      <c r="C63" s="198"/>
      <c r="D63" s="192"/>
      <c r="E63" s="175"/>
    </row>
    <row r="64" spans="1:5" ht="15.75">
      <c r="A64" s="54">
        <v>1</v>
      </c>
      <c r="B64" s="51" t="s">
        <v>10</v>
      </c>
      <c r="C64" s="55">
        <v>250</v>
      </c>
      <c r="D64" s="55">
        <v>250</v>
      </c>
      <c r="E64" s="55">
        <f>D64/C64*100</f>
        <v>100</v>
      </c>
    </row>
    <row r="65" spans="1:5" ht="15.75">
      <c r="A65" s="54">
        <f>A64+1</f>
        <v>2</v>
      </c>
      <c r="B65" s="51" t="s">
        <v>227</v>
      </c>
      <c r="C65" s="55">
        <v>1862.7</v>
      </c>
      <c r="D65" s="55">
        <v>1652.7</v>
      </c>
      <c r="E65" s="55">
        <f aca="true" t="shared" si="4" ref="E65:E74">D65/C65*100</f>
        <v>88.7260428410372</v>
      </c>
    </row>
    <row r="66" spans="1:5" ht="15.75">
      <c r="A66" s="54">
        <f aca="true" t="shared" si="5" ref="A66:A71">A65+1</f>
        <v>3</v>
      </c>
      <c r="B66" s="51" t="s">
        <v>228</v>
      </c>
      <c r="C66" s="55">
        <v>4843</v>
      </c>
      <c r="D66" s="55">
        <v>4843</v>
      </c>
      <c r="E66" s="55">
        <f t="shared" si="4"/>
        <v>100</v>
      </c>
    </row>
    <row r="67" spans="1:5" ht="15.75">
      <c r="A67" s="54">
        <f t="shared" si="5"/>
        <v>4</v>
      </c>
      <c r="B67" s="51" t="s">
        <v>229</v>
      </c>
      <c r="C67" s="54">
        <v>2282.1</v>
      </c>
      <c r="D67" s="54">
        <v>2111.3</v>
      </c>
      <c r="E67" s="55">
        <f t="shared" si="4"/>
        <v>92.51566539590729</v>
      </c>
    </row>
    <row r="68" spans="1:5" ht="15.75">
      <c r="A68" s="54">
        <f t="shared" si="5"/>
        <v>5</v>
      </c>
      <c r="B68" s="51" t="s">
        <v>230</v>
      </c>
      <c r="C68" s="54">
        <v>2040.6</v>
      </c>
      <c r="D68" s="54">
        <v>2040.6</v>
      </c>
      <c r="E68" s="55">
        <f t="shared" si="4"/>
        <v>100</v>
      </c>
    </row>
    <row r="69" spans="1:5" ht="15.75">
      <c r="A69" s="54">
        <f t="shared" si="5"/>
        <v>6</v>
      </c>
      <c r="B69" s="51" t="s">
        <v>231</v>
      </c>
      <c r="C69" s="54">
        <v>3295.1</v>
      </c>
      <c r="D69" s="54">
        <v>3295.1</v>
      </c>
      <c r="E69" s="55">
        <f t="shared" si="4"/>
        <v>100</v>
      </c>
    </row>
    <row r="70" spans="1:5" ht="15.75">
      <c r="A70" s="54">
        <f t="shared" si="5"/>
        <v>7</v>
      </c>
      <c r="B70" s="51" t="s">
        <v>5</v>
      </c>
      <c r="C70" s="55">
        <v>3296</v>
      </c>
      <c r="D70" s="55">
        <v>3296</v>
      </c>
      <c r="E70" s="55">
        <f t="shared" si="4"/>
        <v>100</v>
      </c>
    </row>
    <row r="71" spans="1:5" ht="15.75">
      <c r="A71" s="54">
        <f t="shared" si="5"/>
        <v>8</v>
      </c>
      <c r="B71" s="51" t="s">
        <v>6</v>
      </c>
      <c r="C71" s="52">
        <v>3300.7</v>
      </c>
      <c r="D71" s="52">
        <v>3300.7</v>
      </c>
      <c r="E71" s="55">
        <f t="shared" si="4"/>
        <v>100</v>
      </c>
    </row>
    <row r="72" spans="1:5" ht="15.75">
      <c r="A72" s="54">
        <f>A71+1</f>
        <v>9</v>
      </c>
      <c r="B72" s="51" t="s">
        <v>7</v>
      </c>
      <c r="C72" s="52">
        <v>4240.4</v>
      </c>
      <c r="D72" s="52">
        <v>4240.4</v>
      </c>
      <c r="E72" s="55">
        <f t="shared" si="4"/>
        <v>100</v>
      </c>
    </row>
    <row r="73" spans="1:5" ht="15.75">
      <c r="A73" s="54">
        <f>A72+1</f>
        <v>10</v>
      </c>
      <c r="B73" s="51" t="s">
        <v>8</v>
      </c>
      <c r="C73" s="52">
        <v>14867.6</v>
      </c>
      <c r="D73" s="52">
        <v>14867.6</v>
      </c>
      <c r="E73" s="55">
        <f t="shared" si="4"/>
        <v>100</v>
      </c>
    </row>
    <row r="74" spans="1:5" ht="15.75">
      <c r="A74" s="51"/>
      <c r="B74" s="51" t="s">
        <v>9</v>
      </c>
      <c r="C74" s="55">
        <f>C64+C65+C66+C67+C68+C69+C70+C71+C72+C73</f>
        <v>40278.2</v>
      </c>
      <c r="D74" s="55">
        <f>D64+D65+D66+D67+D68+D69+D70+D71+D72+D73</f>
        <v>39897.4</v>
      </c>
      <c r="E74" s="55">
        <f t="shared" si="4"/>
        <v>99.05457542789897</v>
      </c>
    </row>
    <row r="75" spans="1:5" ht="12.75">
      <c r="A75" s="49"/>
      <c r="B75" s="49"/>
      <c r="C75" s="49"/>
      <c r="D75" s="49"/>
      <c r="E75" s="49"/>
    </row>
    <row r="76" spans="1:5" ht="12.75">
      <c r="A76" s="49"/>
      <c r="B76" s="49"/>
      <c r="C76" s="49"/>
      <c r="D76" s="49"/>
      <c r="E76" s="49"/>
    </row>
    <row r="77" spans="1:5" ht="12.75">
      <c r="A77" s="49"/>
      <c r="B77" s="49"/>
      <c r="C77" s="49"/>
      <c r="D77" s="49"/>
      <c r="E77" s="49"/>
    </row>
    <row r="78" spans="1:5" ht="12.75">
      <c r="A78" s="49"/>
      <c r="B78" s="49"/>
      <c r="C78" s="49"/>
      <c r="D78" s="49"/>
      <c r="E78" s="49"/>
    </row>
    <row r="79" spans="1:5" ht="12.75">
      <c r="A79" s="49"/>
      <c r="B79" s="49"/>
      <c r="C79" s="49"/>
      <c r="D79" s="49"/>
      <c r="E79" s="49"/>
    </row>
    <row r="80" spans="1:5" ht="12.75">
      <c r="A80" s="49"/>
      <c r="B80" s="49"/>
      <c r="C80" s="49"/>
      <c r="D80" s="49"/>
      <c r="E80" s="49"/>
    </row>
    <row r="81" spans="1:5" ht="12.75">
      <c r="A81" s="49"/>
      <c r="B81" s="49"/>
      <c r="C81" s="49"/>
      <c r="D81" s="49"/>
      <c r="E81" s="49"/>
    </row>
    <row r="82" spans="1:5" ht="12.75">
      <c r="A82" s="191" t="s">
        <v>232</v>
      </c>
      <c r="B82" s="191"/>
      <c r="C82" s="191"/>
      <c r="D82" s="191"/>
      <c r="E82" s="191"/>
    </row>
    <row r="83" spans="1:5" ht="12.75">
      <c r="A83" s="191" t="s">
        <v>13</v>
      </c>
      <c r="B83" s="191"/>
      <c r="C83" s="191"/>
      <c r="D83" s="191"/>
      <c r="E83" s="191"/>
    </row>
    <row r="84" spans="1:5" ht="12.75">
      <c r="A84" s="191" t="s">
        <v>985</v>
      </c>
      <c r="B84" s="191"/>
      <c r="C84" s="191"/>
      <c r="D84" s="191"/>
      <c r="E84" s="191"/>
    </row>
    <row r="85" spans="1:5" ht="12.75">
      <c r="A85" s="49"/>
      <c r="B85" s="49"/>
      <c r="C85" s="49"/>
      <c r="D85" s="49"/>
      <c r="E85" s="49"/>
    </row>
    <row r="86" spans="1:5" ht="12.75">
      <c r="A86" s="49"/>
      <c r="B86" s="49"/>
      <c r="C86" s="49"/>
      <c r="D86" s="49"/>
      <c r="E86" s="49"/>
    </row>
    <row r="87" spans="1:5" ht="15.75">
      <c r="A87" s="199" t="s">
        <v>328</v>
      </c>
      <c r="B87" s="199"/>
      <c r="C87" s="199"/>
      <c r="D87" s="199"/>
      <c r="E87" s="199"/>
    </row>
    <row r="88" spans="1:5" ht="15.75">
      <c r="A88" s="199" t="s">
        <v>434</v>
      </c>
      <c r="B88" s="199"/>
      <c r="C88" s="199"/>
      <c r="D88" s="199"/>
      <c r="E88" s="199"/>
    </row>
    <row r="89" spans="1:5" ht="15.75">
      <c r="A89" s="199" t="s">
        <v>435</v>
      </c>
      <c r="B89" s="199"/>
      <c r="C89" s="199"/>
      <c r="D89" s="199"/>
      <c r="E89" s="199"/>
    </row>
    <row r="90" spans="1:5" ht="15.75">
      <c r="A90" s="199" t="s">
        <v>436</v>
      </c>
      <c r="B90" s="199"/>
      <c r="C90" s="199"/>
      <c r="D90" s="199"/>
      <c r="E90" s="199"/>
    </row>
    <row r="91" spans="1:5" ht="15.75">
      <c r="A91" s="199" t="s">
        <v>437</v>
      </c>
      <c r="B91" s="199"/>
      <c r="C91" s="199"/>
      <c r="D91" s="199"/>
      <c r="E91" s="199"/>
    </row>
    <row r="92" spans="1:5" ht="12.75">
      <c r="A92" s="58"/>
      <c r="B92" s="50"/>
      <c r="C92" s="50"/>
      <c r="D92" s="57"/>
      <c r="E92" s="78" t="s">
        <v>12</v>
      </c>
    </row>
    <row r="93" spans="1:5" ht="12.75" customHeight="1">
      <c r="A93" s="194" t="s">
        <v>226</v>
      </c>
      <c r="B93" s="195" t="s">
        <v>340</v>
      </c>
      <c r="C93" s="197" t="s">
        <v>460</v>
      </c>
      <c r="D93" s="192" t="s">
        <v>32</v>
      </c>
      <c r="E93" s="175" t="s">
        <v>33</v>
      </c>
    </row>
    <row r="94" spans="1:5" ht="25.5" customHeight="1">
      <c r="A94" s="194"/>
      <c r="B94" s="196"/>
      <c r="C94" s="198"/>
      <c r="D94" s="192"/>
      <c r="E94" s="175"/>
    </row>
    <row r="95" spans="1:5" ht="15.75">
      <c r="A95" s="54">
        <v>1</v>
      </c>
      <c r="B95" s="51" t="s">
        <v>10</v>
      </c>
      <c r="C95" s="55">
        <v>1790</v>
      </c>
      <c r="D95" s="55">
        <v>1790</v>
      </c>
      <c r="E95" s="55">
        <f aca="true" t="shared" si="6" ref="E95:E103">D95/C95*100</f>
        <v>100</v>
      </c>
    </row>
    <row r="96" spans="1:5" ht="15.75">
      <c r="A96" s="54">
        <f>A95+1</f>
        <v>2</v>
      </c>
      <c r="B96" s="51" t="s">
        <v>227</v>
      </c>
      <c r="C96" s="55">
        <v>3124</v>
      </c>
      <c r="D96" s="55">
        <v>3124</v>
      </c>
      <c r="E96" s="55">
        <f t="shared" si="6"/>
        <v>100</v>
      </c>
    </row>
    <row r="97" spans="1:5" ht="15.75">
      <c r="A97" s="54">
        <f aca="true" t="shared" si="7" ref="A97:A102">A96+1</f>
        <v>3</v>
      </c>
      <c r="B97" s="51" t="s">
        <v>228</v>
      </c>
      <c r="C97" s="55">
        <v>1667</v>
      </c>
      <c r="D97" s="55">
        <v>1667</v>
      </c>
      <c r="E97" s="55">
        <f t="shared" si="6"/>
        <v>100</v>
      </c>
    </row>
    <row r="98" spans="1:5" ht="15.75">
      <c r="A98" s="54">
        <f t="shared" si="7"/>
        <v>4</v>
      </c>
      <c r="B98" s="51" t="s">
        <v>229</v>
      </c>
      <c r="C98" s="55">
        <v>2241</v>
      </c>
      <c r="D98" s="55">
        <v>2241</v>
      </c>
      <c r="E98" s="55">
        <f t="shared" si="6"/>
        <v>100</v>
      </c>
    </row>
    <row r="99" spans="1:5" ht="15.75">
      <c r="A99" s="54">
        <f t="shared" si="7"/>
        <v>5</v>
      </c>
      <c r="B99" s="51" t="s">
        <v>230</v>
      </c>
      <c r="C99" s="55">
        <v>3235</v>
      </c>
      <c r="D99" s="55">
        <v>3235</v>
      </c>
      <c r="E99" s="55">
        <f t="shared" si="6"/>
        <v>100</v>
      </c>
    </row>
    <row r="100" spans="1:5" ht="15.75">
      <c r="A100" s="54">
        <f t="shared" si="7"/>
        <v>6</v>
      </c>
      <c r="B100" s="51" t="s">
        <v>231</v>
      </c>
      <c r="C100" s="55">
        <v>1633</v>
      </c>
      <c r="D100" s="55">
        <v>1633</v>
      </c>
      <c r="E100" s="55">
        <f t="shared" si="6"/>
        <v>100</v>
      </c>
    </row>
    <row r="101" spans="1:5" ht="15.75">
      <c r="A101" s="54">
        <f t="shared" si="7"/>
        <v>7</v>
      </c>
      <c r="B101" s="51" t="s">
        <v>7</v>
      </c>
      <c r="C101" s="55">
        <v>1595</v>
      </c>
      <c r="D101" s="55">
        <v>1595</v>
      </c>
      <c r="E101" s="55">
        <f t="shared" si="6"/>
        <v>100</v>
      </c>
    </row>
    <row r="102" spans="1:5" ht="15.75">
      <c r="A102" s="54">
        <f t="shared" si="7"/>
        <v>8</v>
      </c>
      <c r="B102" s="51" t="s">
        <v>8</v>
      </c>
      <c r="C102" s="55">
        <v>8402</v>
      </c>
      <c r="D102" s="55">
        <v>8402</v>
      </c>
      <c r="E102" s="55">
        <f t="shared" si="6"/>
        <v>100</v>
      </c>
    </row>
    <row r="103" spans="1:5" ht="15.75">
      <c r="A103" s="51"/>
      <c r="B103" s="51" t="s">
        <v>9</v>
      </c>
      <c r="C103" s="55">
        <f>C96+C97+C98+C99+C100+C101+C102+C95</f>
        <v>23687</v>
      </c>
      <c r="D103" s="55">
        <f>D96+D97+D98+D99+D100+D101+D102+D95</f>
        <v>23687</v>
      </c>
      <c r="E103" s="55">
        <f t="shared" si="6"/>
        <v>100</v>
      </c>
    </row>
    <row r="104" spans="1:5" ht="12.75">
      <c r="A104" s="49"/>
      <c r="B104" s="49"/>
      <c r="C104" s="49"/>
      <c r="D104" s="49"/>
      <c r="E104" s="49"/>
    </row>
    <row r="105" spans="1:5" ht="12.75">
      <c r="A105" s="49"/>
      <c r="B105" s="49"/>
      <c r="C105" s="49"/>
      <c r="D105" s="49"/>
      <c r="E105" s="49"/>
    </row>
    <row r="106" spans="1:5" ht="12.75">
      <c r="A106" s="49"/>
      <c r="B106" s="49"/>
      <c r="C106" s="49"/>
      <c r="D106" s="49"/>
      <c r="E106" s="49"/>
    </row>
    <row r="107" spans="1:5" ht="12.75">
      <c r="A107" s="49"/>
      <c r="B107" s="49"/>
      <c r="C107" s="49"/>
      <c r="D107" s="49"/>
      <c r="E107" s="49"/>
    </row>
    <row r="108" spans="1:5" ht="12.75">
      <c r="A108" s="191" t="s">
        <v>40</v>
      </c>
      <c r="B108" s="191"/>
      <c r="C108" s="191"/>
      <c r="D108" s="191"/>
      <c r="E108" s="191"/>
    </row>
    <row r="109" spans="1:5" ht="12.75">
      <c r="A109" s="191" t="s">
        <v>13</v>
      </c>
      <c r="B109" s="191"/>
      <c r="C109" s="191"/>
      <c r="D109" s="191"/>
      <c r="E109" s="191"/>
    </row>
    <row r="110" spans="1:5" ht="12.75">
      <c r="A110" s="191" t="s">
        <v>984</v>
      </c>
      <c r="B110" s="191"/>
      <c r="C110" s="191"/>
      <c r="D110" s="191"/>
      <c r="E110" s="191"/>
    </row>
    <row r="111" spans="1:5" ht="12.75">
      <c r="A111" s="49"/>
      <c r="B111" s="49"/>
      <c r="C111" s="49"/>
      <c r="D111" s="49"/>
      <c r="E111" s="49"/>
    </row>
    <row r="112" spans="1:5" ht="15.75">
      <c r="A112" s="199" t="s">
        <v>329</v>
      </c>
      <c r="B112" s="199"/>
      <c r="C112" s="199"/>
      <c r="D112" s="199"/>
      <c r="E112" s="199"/>
    </row>
    <row r="113" spans="1:5" ht="15.75">
      <c r="A113" s="199" t="s">
        <v>330</v>
      </c>
      <c r="B113" s="199"/>
      <c r="C113" s="199"/>
      <c r="D113" s="199"/>
      <c r="E113" s="199"/>
    </row>
    <row r="114" spans="1:5" ht="15.75">
      <c r="A114" s="199" t="s">
        <v>331</v>
      </c>
      <c r="B114" s="199"/>
      <c r="C114" s="199"/>
      <c r="D114" s="199"/>
      <c r="E114" s="199"/>
    </row>
    <row r="115" spans="1:5" ht="15.75">
      <c r="A115" s="199" t="s">
        <v>438</v>
      </c>
      <c r="B115" s="199"/>
      <c r="C115" s="199"/>
      <c r="D115" s="199"/>
      <c r="E115" s="199"/>
    </row>
    <row r="116" spans="1:5" ht="15.75">
      <c r="A116" s="80"/>
      <c r="B116" s="80"/>
      <c r="C116" s="80"/>
      <c r="D116" s="80"/>
      <c r="E116" s="80"/>
    </row>
    <row r="117" spans="1:5" ht="18.75">
      <c r="A117" s="202"/>
      <c r="B117" s="202"/>
      <c r="C117" s="202"/>
      <c r="D117" s="57"/>
      <c r="E117" s="78" t="s">
        <v>12</v>
      </c>
    </row>
    <row r="118" spans="1:5" ht="12.75" customHeight="1">
      <c r="A118" s="194" t="s">
        <v>226</v>
      </c>
      <c r="B118" s="195" t="s">
        <v>340</v>
      </c>
      <c r="C118" s="197" t="s">
        <v>460</v>
      </c>
      <c r="D118" s="192" t="s">
        <v>32</v>
      </c>
      <c r="E118" s="175" t="s">
        <v>33</v>
      </c>
    </row>
    <row r="119" spans="1:5" ht="26.25" customHeight="1">
      <c r="A119" s="194"/>
      <c r="B119" s="196"/>
      <c r="C119" s="198"/>
      <c r="D119" s="192"/>
      <c r="E119" s="175"/>
    </row>
    <row r="120" spans="1:5" ht="15.75">
      <c r="A120" s="54">
        <v>1</v>
      </c>
      <c r="B120" s="51" t="s">
        <v>10</v>
      </c>
      <c r="C120" s="55">
        <v>86.9</v>
      </c>
      <c r="D120" s="55">
        <v>86.9</v>
      </c>
      <c r="E120" s="55">
        <f>D120/C120*100</f>
        <v>100</v>
      </c>
    </row>
    <row r="121" spans="1:5" ht="15.75">
      <c r="A121" s="54">
        <v>2</v>
      </c>
      <c r="B121" s="51" t="s">
        <v>227</v>
      </c>
      <c r="C121" s="55">
        <v>248.4</v>
      </c>
      <c r="D121" s="55">
        <v>248.4</v>
      </c>
      <c r="E121" s="55">
        <f aca="true" t="shared" si="8" ref="E121:E130">D121/C121*100</f>
        <v>100</v>
      </c>
    </row>
    <row r="122" spans="1:5" ht="15.75">
      <c r="A122" s="54">
        <v>3</v>
      </c>
      <c r="B122" s="51" t="s">
        <v>228</v>
      </c>
      <c r="C122" s="55">
        <v>248.4</v>
      </c>
      <c r="D122" s="55">
        <v>248.4</v>
      </c>
      <c r="E122" s="55">
        <f t="shared" si="8"/>
        <v>100</v>
      </c>
    </row>
    <row r="123" spans="1:5" ht="15.75">
      <c r="A123" s="54">
        <v>4</v>
      </c>
      <c r="B123" s="51" t="s">
        <v>229</v>
      </c>
      <c r="C123" s="55">
        <v>248.4</v>
      </c>
      <c r="D123" s="55">
        <v>248.4</v>
      </c>
      <c r="E123" s="55">
        <f t="shared" si="8"/>
        <v>100</v>
      </c>
    </row>
    <row r="124" spans="1:5" ht="15.75">
      <c r="A124" s="54">
        <v>5</v>
      </c>
      <c r="B124" s="51" t="s">
        <v>230</v>
      </c>
      <c r="C124" s="55">
        <v>248.4</v>
      </c>
      <c r="D124" s="55">
        <v>248.4</v>
      </c>
      <c r="E124" s="55">
        <f t="shared" si="8"/>
        <v>100</v>
      </c>
    </row>
    <row r="125" spans="1:5" ht="15.75">
      <c r="A125" s="54">
        <v>6</v>
      </c>
      <c r="B125" s="51" t="s">
        <v>231</v>
      </c>
      <c r="C125" s="55">
        <v>99.4</v>
      </c>
      <c r="D125" s="55">
        <v>99.4</v>
      </c>
      <c r="E125" s="55">
        <f t="shared" si="8"/>
        <v>100</v>
      </c>
    </row>
    <row r="126" spans="1:5" ht="15.75">
      <c r="A126" s="54">
        <v>7</v>
      </c>
      <c r="B126" s="51" t="s">
        <v>5</v>
      </c>
      <c r="C126" s="55">
        <v>99.4</v>
      </c>
      <c r="D126" s="55">
        <v>99.4</v>
      </c>
      <c r="E126" s="55">
        <f t="shared" si="8"/>
        <v>100</v>
      </c>
    </row>
    <row r="127" spans="1:5" ht="15.75">
      <c r="A127" s="54">
        <v>8</v>
      </c>
      <c r="B127" s="51" t="s">
        <v>6</v>
      </c>
      <c r="C127" s="55">
        <v>248.4</v>
      </c>
      <c r="D127" s="55">
        <v>248.4</v>
      </c>
      <c r="E127" s="55">
        <f t="shared" si="8"/>
        <v>100</v>
      </c>
    </row>
    <row r="128" spans="1:5" ht="15.75">
      <c r="A128" s="54">
        <v>9</v>
      </c>
      <c r="B128" s="51" t="s">
        <v>7</v>
      </c>
      <c r="C128" s="55">
        <v>86.9</v>
      </c>
      <c r="D128" s="55">
        <v>86.9</v>
      </c>
      <c r="E128" s="55">
        <f t="shared" si="8"/>
        <v>100</v>
      </c>
    </row>
    <row r="129" spans="1:5" ht="15.75">
      <c r="A129" s="54">
        <v>10</v>
      </c>
      <c r="B129" s="51" t="s">
        <v>8</v>
      </c>
      <c r="C129" s="55">
        <v>496.9</v>
      </c>
      <c r="D129" s="55">
        <v>496.9</v>
      </c>
      <c r="E129" s="55">
        <f t="shared" si="8"/>
        <v>100</v>
      </c>
    </row>
    <row r="130" spans="1:5" ht="15.75">
      <c r="A130" s="51"/>
      <c r="B130" s="51" t="s">
        <v>9</v>
      </c>
      <c r="C130" s="55">
        <f>C120+C121+C122+C123+C124+C125+C126+C127+C128+C129</f>
        <v>2111.5000000000005</v>
      </c>
      <c r="D130" s="55">
        <f>D120+D121+D122+D123+D124+D125+D126+D127+D128+D129</f>
        <v>2111.5000000000005</v>
      </c>
      <c r="E130" s="55">
        <f t="shared" si="8"/>
        <v>100</v>
      </c>
    </row>
    <row r="131" spans="1:5" ht="12.75">
      <c r="A131" s="49"/>
      <c r="B131" s="49"/>
      <c r="C131" s="49"/>
      <c r="D131" s="49"/>
      <c r="E131" s="49"/>
    </row>
    <row r="132" spans="1:5" ht="12.75">
      <c r="A132" s="49"/>
      <c r="B132" s="49"/>
      <c r="C132" s="49"/>
      <c r="D132" s="49"/>
      <c r="E132" s="49"/>
    </row>
    <row r="133" spans="1:5" ht="12.75">
      <c r="A133" s="49"/>
      <c r="B133" s="49"/>
      <c r="C133" s="49"/>
      <c r="D133" s="49"/>
      <c r="E133" s="49"/>
    </row>
    <row r="134" spans="1:5" ht="12.75">
      <c r="A134" s="49"/>
      <c r="B134" s="49"/>
      <c r="C134" s="49"/>
      <c r="D134" s="49"/>
      <c r="E134" s="49"/>
    </row>
    <row r="135" spans="1:5" ht="12.75">
      <c r="A135" s="49"/>
      <c r="B135" s="49"/>
      <c r="C135" s="49"/>
      <c r="D135" s="49"/>
      <c r="E135" s="49"/>
    </row>
    <row r="136" spans="1:5" ht="12.75">
      <c r="A136" s="191" t="s">
        <v>233</v>
      </c>
      <c r="B136" s="191"/>
      <c r="C136" s="191"/>
      <c r="D136" s="191"/>
      <c r="E136" s="191"/>
    </row>
    <row r="137" spans="1:5" ht="12.75">
      <c r="A137" s="191" t="s">
        <v>15</v>
      </c>
      <c r="B137" s="191"/>
      <c r="C137" s="191"/>
      <c r="D137" s="191"/>
      <c r="E137" s="191"/>
    </row>
    <row r="138" spans="1:5" ht="12.75">
      <c r="A138" s="191" t="s">
        <v>978</v>
      </c>
      <c r="B138" s="191"/>
      <c r="C138" s="191"/>
      <c r="D138" s="191"/>
      <c r="E138" s="191"/>
    </row>
    <row r="139" spans="1:5" ht="12.75">
      <c r="A139" s="49"/>
      <c r="B139" s="49"/>
      <c r="C139" s="49"/>
      <c r="D139" s="49"/>
      <c r="E139" s="49"/>
    </row>
    <row r="140" spans="1:5" ht="12.75">
      <c r="A140" s="49"/>
      <c r="B140" s="49"/>
      <c r="C140" s="49"/>
      <c r="D140" s="49"/>
      <c r="E140" s="49"/>
    </row>
    <row r="141" spans="1:5" ht="15.75">
      <c r="A141" s="199" t="s">
        <v>179</v>
      </c>
      <c r="B141" s="199"/>
      <c r="C141" s="199"/>
      <c r="D141" s="199"/>
      <c r="E141" s="199"/>
    </row>
    <row r="142" spans="1:5" ht="15.75">
      <c r="A142" s="199" t="s">
        <v>180</v>
      </c>
      <c r="B142" s="199"/>
      <c r="C142" s="199"/>
      <c r="D142" s="199"/>
      <c r="E142" s="199"/>
    </row>
    <row r="143" spans="1:5" ht="15.75">
      <c r="A143" s="199" t="s">
        <v>181</v>
      </c>
      <c r="B143" s="199"/>
      <c r="C143" s="199"/>
      <c r="D143" s="199"/>
      <c r="E143" s="199"/>
    </row>
    <row r="144" spans="1:5" ht="15.75">
      <c r="A144" s="199" t="s">
        <v>378</v>
      </c>
      <c r="B144" s="199"/>
      <c r="C144" s="199"/>
      <c r="D144" s="199"/>
      <c r="E144" s="199"/>
    </row>
    <row r="145" spans="1:5" ht="15.75">
      <c r="A145" s="199" t="s">
        <v>427</v>
      </c>
      <c r="B145" s="199"/>
      <c r="C145" s="199"/>
      <c r="D145" s="199"/>
      <c r="E145" s="199"/>
    </row>
    <row r="146" spans="1:5" ht="18.75">
      <c r="A146" s="205"/>
      <c r="B146" s="205"/>
      <c r="C146" s="49"/>
      <c r="D146" s="49"/>
      <c r="E146" s="78" t="s">
        <v>12</v>
      </c>
    </row>
    <row r="147" spans="1:5" ht="12.75" customHeight="1">
      <c r="A147" s="194" t="s">
        <v>226</v>
      </c>
      <c r="B147" s="195" t="s">
        <v>340</v>
      </c>
      <c r="C147" s="197" t="s">
        <v>460</v>
      </c>
      <c r="D147" s="192" t="s">
        <v>32</v>
      </c>
      <c r="E147" s="175" t="s">
        <v>33</v>
      </c>
    </row>
    <row r="148" spans="1:5" ht="29.25" customHeight="1">
      <c r="A148" s="194"/>
      <c r="B148" s="196"/>
      <c r="C148" s="198"/>
      <c r="D148" s="192"/>
      <c r="E148" s="175"/>
    </row>
    <row r="149" spans="1:5" ht="15.75">
      <c r="A149" s="54">
        <v>1</v>
      </c>
      <c r="B149" s="51" t="s">
        <v>227</v>
      </c>
      <c r="C149" s="55">
        <v>373</v>
      </c>
      <c r="D149" s="55">
        <v>373</v>
      </c>
      <c r="E149" s="55">
        <f aca="true" t="shared" si="9" ref="E149:E157">D149/C149*100</f>
        <v>100</v>
      </c>
    </row>
    <row r="150" spans="1:5" ht="15.75">
      <c r="A150" s="54">
        <f aca="true" t="shared" si="10" ref="A150:A156">A149+1</f>
        <v>2</v>
      </c>
      <c r="B150" s="51" t="s">
        <v>228</v>
      </c>
      <c r="C150" s="55">
        <v>153.8</v>
      </c>
      <c r="D150" s="55">
        <v>153.8</v>
      </c>
      <c r="E150" s="55">
        <f t="shared" si="9"/>
        <v>100</v>
      </c>
    </row>
    <row r="151" spans="1:5" ht="15.75">
      <c r="A151" s="54">
        <f t="shared" si="10"/>
        <v>3</v>
      </c>
      <c r="B151" s="51" t="s">
        <v>229</v>
      </c>
      <c r="C151" s="55">
        <v>448.6</v>
      </c>
      <c r="D151" s="55">
        <v>448.6</v>
      </c>
      <c r="E151" s="55">
        <f t="shared" si="9"/>
        <v>100</v>
      </c>
    </row>
    <row r="152" spans="1:5" ht="15.75">
      <c r="A152" s="54">
        <f t="shared" si="10"/>
        <v>4</v>
      </c>
      <c r="B152" s="51" t="s">
        <v>231</v>
      </c>
      <c r="C152" s="55">
        <v>264.7</v>
      </c>
      <c r="D152" s="55">
        <v>264.7</v>
      </c>
      <c r="E152" s="55">
        <f t="shared" si="9"/>
        <v>100</v>
      </c>
    </row>
    <row r="153" spans="1:5" ht="15.75">
      <c r="A153" s="54">
        <f t="shared" si="10"/>
        <v>5</v>
      </c>
      <c r="B153" s="51" t="s">
        <v>5</v>
      </c>
      <c r="C153" s="55">
        <v>157</v>
      </c>
      <c r="D153" s="55">
        <v>157</v>
      </c>
      <c r="E153" s="55">
        <f t="shared" si="9"/>
        <v>100</v>
      </c>
    </row>
    <row r="154" spans="1:5" ht="15.75">
      <c r="A154" s="54">
        <f t="shared" si="10"/>
        <v>6</v>
      </c>
      <c r="B154" s="51" t="s">
        <v>6</v>
      </c>
      <c r="C154" s="55">
        <v>18.9</v>
      </c>
      <c r="D154" s="55">
        <v>18.9</v>
      </c>
      <c r="E154" s="55">
        <f t="shared" si="9"/>
        <v>100</v>
      </c>
    </row>
    <row r="155" spans="1:5" ht="15.75">
      <c r="A155" s="54">
        <f t="shared" si="10"/>
        <v>7</v>
      </c>
      <c r="B155" s="51" t="s">
        <v>7</v>
      </c>
      <c r="C155" s="55">
        <v>216.2</v>
      </c>
      <c r="D155" s="55">
        <v>216.2</v>
      </c>
      <c r="E155" s="55">
        <f t="shared" si="9"/>
        <v>100</v>
      </c>
    </row>
    <row r="156" spans="1:5" ht="15.75">
      <c r="A156" s="54">
        <f t="shared" si="10"/>
        <v>8</v>
      </c>
      <c r="B156" s="51" t="s">
        <v>8</v>
      </c>
      <c r="C156" s="55">
        <v>66.7</v>
      </c>
      <c r="D156" s="55">
        <v>66.7</v>
      </c>
      <c r="E156" s="55">
        <f t="shared" si="9"/>
        <v>100</v>
      </c>
    </row>
    <row r="157" spans="1:5" ht="15.75">
      <c r="A157" s="51"/>
      <c r="B157" s="51" t="s">
        <v>9</v>
      </c>
      <c r="C157" s="55">
        <f>C150+C151+C152+C153+C154+C155+C156+C149</f>
        <v>1698.9000000000003</v>
      </c>
      <c r="D157" s="55">
        <f>D150+D151+D152+D153+D154+D155+D156+D149</f>
        <v>1698.9000000000003</v>
      </c>
      <c r="E157" s="55">
        <f t="shared" si="9"/>
        <v>100</v>
      </c>
    </row>
    <row r="158" spans="1:5" ht="12.75">
      <c r="A158" s="49"/>
      <c r="B158" s="49"/>
      <c r="C158" s="49"/>
      <c r="D158" s="49"/>
      <c r="E158" s="49"/>
    </row>
    <row r="159" spans="1:5" ht="12.75">
      <c r="A159" s="49"/>
      <c r="B159" s="49"/>
      <c r="C159" s="49"/>
      <c r="D159" s="49"/>
      <c r="E159" s="49"/>
    </row>
    <row r="160" spans="1:5" ht="12.75">
      <c r="A160" s="49"/>
      <c r="B160" s="49"/>
      <c r="C160" s="49"/>
      <c r="D160" s="49"/>
      <c r="E160" s="49"/>
    </row>
    <row r="161" spans="1:5" ht="12.75">
      <c r="A161" s="191" t="s">
        <v>41</v>
      </c>
      <c r="B161" s="191"/>
      <c r="C161" s="191"/>
      <c r="D161" s="191"/>
      <c r="E161" s="191"/>
    </row>
    <row r="162" spans="1:5" ht="12.75">
      <c r="A162" s="191" t="s">
        <v>15</v>
      </c>
      <c r="B162" s="191"/>
      <c r="C162" s="191"/>
      <c r="D162" s="191"/>
      <c r="E162" s="191"/>
    </row>
    <row r="163" spans="1:5" ht="12.75">
      <c r="A163" s="191" t="s">
        <v>984</v>
      </c>
      <c r="B163" s="191"/>
      <c r="C163" s="191"/>
      <c r="D163" s="191"/>
      <c r="E163" s="191"/>
    </row>
    <row r="164" spans="1:5" ht="12.75">
      <c r="A164" s="49"/>
      <c r="B164" s="49"/>
      <c r="C164" s="49"/>
      <c r="D164" s="49"/>
      <c r="E164" s="49"/>
    </row>
    <row r="165" spans="1:5" ht="12.75">
      <c r="A165" s="49"/>
      <c r="B165" s="49"/>
      <c r="C165" s="49"/>
      <c r="D165" s="49"/>
      <c r="E165" s="49"/>
    </row>
    <row r="166" spans="1:5" ht="6.75" customHeight="1">
      <c r="A166" s="49"/>
      <c r="B166" s="49"/>
      <c r="C166" s="49"/>
      <c r="D166" s="49"/>
      <c r="E166" s="49"/>
    </row>
    <row r="167" spans="1:5" ht="59.25" customHeight="1">
      <c r="A167" s="193" t="s">
        <v>442</v>
      </c>
      <c r="B167" s="193"/>
      <c r="C167" s="193"/>
      <c r="D167" s="193"/>
      <c r="E167" s="193"/>
    </row>
    <row r="168" spans="1:5" ht="15.75">
      <c r="A168" s="204" t="s">
        <v>427</v>
      </c>
      <c r="B168" s="204"/>
      <c r="C168" s="204"/>
      <c r="D168" s="204"/>
      <c r="E168" s="204"/>
    </row>
    <row r="169" spans="1:5" ht="15.75">
      <c r="A169" s="82"/>
      <c r="B169" s="82"/>
      <c r="C169" s="82"/>
      <c r="D169" s="82"/>
      <c r="E169" s="82"/>
    </row>
    <row r="170" spans="1:5" ht="12.75">
      <c r="A170" s="58"/>
      <c r="B170" s="50"/>
      <c r="C170" s="50"/>
      <c r="D170" s="57"/>
      <c r="E170" s="81" t="s">
        <v>12</v>
      </c>
    </row>
    <row r="171" spans="1:5" ht="12.75" customHeight="1">
      <c r="A171" s="194" t="s">
        <v>226</v>
      </c>
      <c r="B171" s="195" t="s">
        <v>340</v>
      </c>
      <c r="C171" s="197" t="s">
        <v>460</v>
      </c>
      <c r="D171" s="192" t="s">
        <v>32</v>
      </c>
      <c r="E171" s="175" t="s">
        <v>33</v>
      </c>
    </row>
    <row r="172" spans="1:5" ht="25.5" customHeight="1">
      <c r="A172" s="194"/>
      <c r="B172" s="196"/>
      <c r="C172" s="198"/>
      <c r="D172" s="192"/>
      <c r="E172" s="175"/>
    </row>
    <row r="173" spans="1:5" ht="15.75">
      <c r="A173" s="54">
        <v>1</v>
      </c>
      <c r="B173" s="51" t="s">
        <v>227</v>
      </c>
      <c r="C173" s="55">
        <v>12.5</v>
      </c>
      <c r="D173" s="55">
        <v>12.5</v>
      </c>
      <c r="E173" s="61">
        <f aca="true" t="shared" si="11" ref="E173:E181">D173/C173*100</f>
        <v>100</v>
      </c>
    </row>
    <row r="174" spans="1:5" ht="15.75">
      <c r="A174" s="54">
        <f>A173+1</f>
        <v>2</v>
      </c>
      <c r="B174" s="51" t="s">
        <v>228</v>
      </c>
      <c r="C174" s="55">
        <v>4.7</v>
      </c>
      <c r="D174" s="55">
        <v>4.7</v>
      </c>
      <c r="E174" s="61">
        <f t="shared" si="11"/>
        <v>100</v>
      </c>
    </row>
    <row r="175" spans="1:5" ht="15.75">
      <c r="A175" s="54">
        <f aca="true" t="shared" si="12" ref="A175:A180">A174+1</f>
        <v>3</v>
      </c>
      <c r="B175" s="51" t="s">
        <v>229</v>
      </c>
      <c r="C175" s="55">
        <v>15.8</v>
      </c>
      <c r="D175" s="55">
        <v>15.8</v>
      </c>
      <c r="E175" s="61">
        <f t="shared" si="11"/>
        <v>100</v>
      </c>
    </row>
    <row r="176" spans="1:5" ht="15.75">
      <c r="A176" s="54">
        <f t="shared" si="12"/>
        <v>4</v>
      </c>
      <c r="B176" s="51" t="s">
        <v>231</v>
      </c>
      <c r="C176" s="55">
        <v>11.8</v>
      </c>
      <c r="D176" s="55">
        <v>11.8</v>
      </c>
      <c r="E176" s="61">
        <f t="shared" si="11"/>
        <v>100</v>
      </c>
    </row>
    <row r="177" spans="1:5" ht="15.75">
      <c r="A177" s="54">
        <f t="shared" si="12"/>
        <v>5</v>
      </c>
      <c r="B177" s="51" t="s">
        <v>5</v>
      </c>
      <c r="C177" s="55">
        <v>7.7</v>
      </c>
      <c r="D177" s="55">
        <v>7.7</v>
      </c>
      <c r="E177" s="61">
        <f t="shared" si="11"/>
        <v>100</v>
      </c>
    </row>
    <row r="178" spans="1:5" ht="15.75">
      <c r="A178" s="54">
        <f t="shared" si="12"/>
        <v>6</v>
      </c>
      <c r="B178" s="51" t="s">
        <v>6</v>
      </c>
      <c r="C178" s="55">
        <v>2.9</v>
      </c>
      <c r="D178" s="55">
        <v>2.9</v>
      </c>
      <c r="E178" s="61">
        <f t="shared" si="11"/>
        <v>100</v>
      </c>
    </row>
    <row r="179" spans="1:5" ht="15.75">
      <c r="A179" s="54">
        <f t="shared" si="12"/>
        <v>7</v>
      </c>
      <c r="B179" s="51" t="s">
        <v>7</v>
      </c>
      <c r="C179" s="55">
        <v>10</v>
      </c>
      <c r="D179" s="55">
        <v>10</v>
      </c>
      <c r="E179" s="61">
        <f t="shared" si="11"/>
        <v>100</v>
      </c>
    </row>
    <row r="180" spans="1:5" ht="15.75">
      <c r="A180" s="54">
        <f t="shared" si="12"/>
        <v>8</v>
      </c>
      <c r="B180" s="51" t="s">
        <v>8</v>
      </c>
      <c r="C180" s="55">
        <v>22.5</v>
      </c>
      <c r="D180" s="55">
        <v>22.5</v>
      </c>
      <c r="E180" s="61">
        <f t="shared" si="11"/>
        <v>100</v>
      </c>
    </row>
    <row r="181" spans="1:5" ht="15.75">
      <c r="A181" s="51"/>
      <c r="B181" s="51" t="s">
        <v>9</v>
      </c>
      <c r="C181" s="55">
        <f>C173+C174+C175+C176+C177+C178+C179+C180</f>
        <v>87.9</v>
      </c>
      <c r="D181" s="55">
        <f>D173+D174+D175+D176+D177+D178+D179+D180</f>
        <v>87.9</v>
      </c>
      <c r="E181" s="61">
        <f t="shared" si="11"/>
        <v>100</v>
      </c>
    </row>
    <row r="182" spans="1:5" ht="12.75">
      <c r="A182" s="49"/>
      <c r="B182" s="49"/>
      <c r="C182" s="49"/>
      <c r="D182" s="49"/>
      <c r="E182" s="49"/>
    </row>
    <row r="183" spans="1:5" ht="12.75">
      <c r="A183" s="191" t="s">
        <v>278</v>
      </c>
      <c r="B183" s="191"/>
      <c r="C183" s="191"/>
      <c r="D183" s="191"/>
      <c r="E183" s="191"/>
    </row>
    <row r="184" spans="1:5" ht="12.75">
      <c r="A184" s="191" t="s">
        <v>15</v>
      </c>
      <c r="B184" s="191"/>
      <c r="C184" s="191"/>
      <c r="D184" s="191"/>
      <c r="E184" s="191"/>
    </row>
    <row r="185" spans="1:5" ht="12.75">
      <c r="A185" s="191" t="s">
        <v>984</v>
      </c>
      <c r="B185" s="191"/>
      <c r="C185" s="191"/>
      <c r="D185" s="191"/>
      <c r="E185" s="191"/>
    </row>
    <row r="186" spans="1:5" ht="12.75">
      <c r="A186" s="49"/>
      <c r="B186" s="49"/>
      <c r="C186" s="49"/>
      <c r="D186" s="49"/>
      <c r="E186" s="49"/>
    </row>
    <row r="187" spans="1:5" ht="12.75">
      <c r="A187" s="49"/>
      <c r="B187" s="49"/>
      <c r="C187" s="49"/>
      <c r="D187" s="49"/>
      <c r="E187" s="49"/>
    </row>
    <row r="188" spans="1:5" ht="48" customHeight="1">
      <c r="A188" s="193" t="s">
        <v>439</v>
      </c>
      <c r="B188" s="193"/>
      <c r="C188" s="193"/>
      <c r="D188" s="193"/>
      <c r="E188" s="193"/>
    </row>
    <row r="189" spans="1:5" ht="14.25" customHeight="1">
      <c r="A189" s="79"/>
      <c r="B189" s="79"/>
      <c r="C189" s="79"/>
      <c r="D189" s="79"/>
      <c r="E189" s="79"/>
    </row>
    <row r="190" spans="1:5" ht="12.75">
      <c r="A190" s="58"/>
      <c r="B190" s="50"/>
      <c r="C190" s="50"/>
      <c r="D190" s="57"/>
      <c r="E190" s="81" t="s">
        <v>12</v>
      </c>
    </row>
    <row r="191" spans="1:5" ht="12.75" customHeight="1">
      <c r="A191" s="194" t="s">
        <v>226</v>
      </c>
      <c r="B191" s="195" t="s">
        <v>340</v>
      </c>
      <c r="C191" s="197" t="s">
        <v>460</v>
      </c>
      <c r="D191" s="192" t="s">
        <v>32</v>
      </c>
      <c r="E191" s="175" t="s">
        <v>33</v>
      </c>
    </row>
    <row r="192" spans="1:5" ht="24.75" customHeight="1">
      <c r="A192" s="194"/>
      <c r="B192" s="196"/>
      <c r="C192" s="198"/>
      <c r="D192" s="192"/>
      <c r="E192" s="175"/>
    </row>
    <row r="193" spans="1:5" ht="15.75">
      <c r="A193" s="59">
        <v>1</v>
      </c>
      <c r="B193" s="60" t="s">
        <v>10</v>
      </c>
      <c r="C193" s="61">
        <v>4.3</v>
      </c>
      <c r="D193" s="61">
        <v>4.3</v>
      </c>
      <c r="E193" s="61">
        <f>D193/C193*100</f>
        <v>100</v>
      </c>
    </row>
    <row r="194" spans="1:5" ht="15.75">
      <c r="A194" s="54">
        <v>2</v>
      </c>
      <c r="B194" s="51" t="s">
        <v>227</v>
      </c>
      <c r="C194" s="55">
        <v>8.1</v>
      </c>
      <c r="D194" s="55">
        <v>8.1</v>
      </c>
      <c r="E194" s="61">
        <f aca="true" t="shared" si="13" ref="E194:E203">D194/C194*100</f>
        <v>100</v>
      </c>
    </row>
    <row r="195" spans="1:5" ht="15.75">
      <c r="A195" s="54">
        <v>3</v>
      </c>
      <c r="B195" s="51" t="s">
        <v>228</v>
      </c>
      <c r="C195" s="55">
        <v>6</v>
      </c>
      <c r="D195" s="55">
        <v>6</v>
      </c>
      <c r="E195" s="61">
        <f t="shared" si="13"/>
        <v>100</v>
      </c>
    </row>
    <row r="196" spans="1:5" ht="15.75">
      <c r="A196" s="54">
        <v>4</v>
      </c>
      <c r="B196" s="51" t="s">
        <v>229</v>
      </c>
      <c r="C196" s="55">
        <v>8.4</v>
      </c>
      <c r="D196" s="55">
        <v>8.4</v>
      </c>
      <c r="E196" s="61">
        <f t="shared" si="13"/>
        <v>100</v>
      </c>
    </row>
    <row r="197" spans="1:5" ht="15.75">
      <c r="A197" s="54">
        <v>5</v>
      </c>
      <c r="B197" s="51" t="s">
        <v>230</v>
      </c>
      <c r="C197" s="55">
        <v>9.1</v>
      </c>
      <c r="D197" s="55">
        <v>9.1</v>
      </c>
      <c r="E197" s="61">
        <f t="shared" si="13"/>
        <v>100</v>
      </c>
    </row>
    <row r="198" spans="1:5" ht="15.75">
      <c r="A198" s="54">
        <v>6</v>
      </c>
      <c r="B198" s="51" t="s">
        <v>231</v>
      </c>
      <c r="C198" s="55">
        <v>4.5</v>
      </c>
      <c r="D198" s="55">
        <v>4.5</v>
      </c>
      <c r="E198" s="61">
        <f t="shared" si="13"/>
        <v>100</v>
      </c>
    </row>
    <row r="199" spans="1:5" ht="15.75">
      <c r="A199" s="54">
        <v>7</v>
      </c>
      <c r="B199" s="51" t="s">
        <v>5</v>
      </c>
      <c r="C199" s="55">
        <v>4.8</v>
      </c>
      <c r="D199" s="55">
        <v>4.8</v>
      </c>
      <c r="E199" s="61">
        <f t="shared" si="13"/>
        <v>100</v>
      </c>
    </row>
    <row r="200" spans="1:5" ht="15.75">
      <c r="A200" s="54">
        <v>8</v>
      </c>
      <c r="B200" s="51" t="s">
        <v>6</v>
      </c>
      <c r="C200" s="55">
        <v>7.6</v>
      </c>
      <c r="D200" s="55">
        <v>7.6</v>
      </c>
      <c r="E200" s="61">
        <f t="shared" si="13"/>
        <v>100</v>
      </c>
    </row>
    <row r="201" spans="1:5" ht="15.75">
      <c r="A201" s="54">
        <v>9</v>
      </c>
      <c r="B201" s="51" t="s">
        <v>7</v>
      </c>
      <c r="C201" s="55">
        <v>4.7</v>
      </c>
      <c r="D201" s="55">
        <v>4.7</v>
      </c>
      <c r="E201" s="61">
        <f t="shared" si="13"/>
        <v>100</v>
      </c>
    </row>
    <row r="202" spans="1:5" ht="15.75">
      <c r="A202" s="54">
        <v>10</v>
      </c>
      <c r="B202" s="51" t="s">
        <v>8</v>
      </c>
      <c r="C202" s="55">
        <v>16</v>
      </c>
      <c r="D202" s="55">
        <v>16</v>
      </c>
      <c r="E202" s="61">
        <f t="shared" si="13"/>
        <v>100</v>
      </c>
    </row>
    <row r="203" spans="1:5" ht="15.75">
      <c r="A203" s="51"/>
      <c r="B203" s="51" t="s">
        <v>9</v>
      </c>
      <c r="C203" s="55">
        <f>C193+C194+C195+C196+C197+C198+C199+C200+C201+C202</f>
        <v>73.5</v>
      </c>
      <c r="D203" s="55">
        <f>D193+D194+D195+D196+D197+D198+D199+D200+D201+D202</f>
        <v>73.5</v>
      </c>
      <c r="E203" s="61">
        <f t="shared" si="13"/>
        <v>100</v>
      </c>
    </row>
    <row r="204" spans="1:5" ht="12.75">
      <c r="A204" s="49"/>
      <c r="B204" s="49"/>
      <c r="C204" s="49"/>
      <c r="D204" s="49"/>
      <c r="E204" s="49"/>
    </row>
    <row r="205" spans="1:5" ht="12.75">
      <c r="A205" s="49"/>
      <c r="B205" s="49"/>
      <c r="C205" s="49"/>
      <c r="D205" s="49"/>
      <c r="E205" s="49"/>
    </row>
    <row r="206" spans="1:5" ht="12.75">
      <c r="A206" s="49"/>
      <c r="B206" s="49"/>
      <c r="C206" s="49"/>
      <c r="D206" s="49"/>
      <c r="E206" s="49"/>
    </row>
    <row r="207" spans="1:5" ht="12.75">
      <c r="A207" s="49"/>
      <c r="B207" s="49"/>
      <c r="C207" s="49"/>
      <c r="D207" s="49"/>
      <c r="E207" s="49"/>
    </row>
    <row r="208" spans="1:5" ht="12.75">
      <c r="A208" s="49"/>
      <c r="B208" s="49"/>
      <c r="C208" s="49"/>
      <c r="D208" s="49"/>
      <c r="E208" s="49"/>
    </row>
    <row r="209" spans="1:5" ht="15.75">
      <c r="A209" s="49"/>
      <c r="B209" s="62"/>
      <c r="C209" s="49"/>
      <c r="D209" s="49"/>
      <c r="E209" s="49"/>
    </row>
    <row r="210" spans="1:5" ht="12.75">
      <c r="A210" s="191" t="s">
        <v>279</v>
      </c>
      <c r="B210" s="191"/>
      <c r="C210" s="191"/>
      <c r="D210" s="191"/>
      <c r="E210" s="191"/>
    </row>
    <row r="211" spans="1:5" ht="12.75">
      <c r="A211" s="191" t="s">
        <v>15</v>
      </c>
      <c r="B211" s="191"/>
      <c r="C211" s="191"/>
      <c r="D211" s="191"/>
      <c r="E211" s="191"/>
    </row>
    <row r="212" spans="1:5" ht="12.75">
      <c r="A212" s="191" t="s">
        <v>986</v>
      </c>
      <c r="B212" s="191"/>
      <c r="C212" s="191"/>
      <c r="D212" s="191"/>
      <c r="E212" s="191"/>
    </row>
    <row r="213" spans="1:5" ht="12.75">
      <c r="A213" s="49"/>
      <c r="B213" s="49"/>
      <c r="C213" s="49"/>
      <c r="D213" s="49"/>
      <c r="E213" s="49"/>
    </row>
    <row r="214" spans="1:5" ht="54" customHeight="1">
      <c r="A214" s="193" t="s">
        <v>455</v>
      </c>
      <c r="B214" s="193"/>
      <c r="C214" s="193"/>
      <c r="D214" s="193"/>
      <c r="E214" s="193"/>
    </row>
    <row r="215" spans="1:5" ht="12.75">
      <c r="A215" s="58"/>
      <c r="B215" s="50"/>
      <c r="C215" s="50"/>
      <c r="D215" s="57"/>
      <c r="E215" s="81" t="s">
        <v>12</v>
      </c>
    </row>
    <row r="216" spans="1:5" ht="12.75" customHeight="1">
      <c r="A216" s="194" t="s">
        <v>226</v>
      </c>
      <c r="B216" s="195" t="s">
        <v>340</v>
      </c>
      <c r="C216" s="197" t="s">
        <v>460</v>
      </c>
      <c r="D216" s="192" t="s">
        <v>32</v>
      </c>
      <c r="E216" s="175" t="s">
        <v>33</v>
      </c>
    </row>
    <row r="217" spans="1:5" ht="26.25" customHeight="1">
      <c r="A217" s="194"/>
      <c r="B217" s="196"/>
      <c r="C217" s="198"/>
      <c r="D217" s="192"/>
      <c r="E217" s="175"/>
    </row>
    <row r="218" spans="1:5" ht="15.75">
      <c r="A218" s="54">
        <v>1</v>
      </c>
      <c r="B218" s="51" t="s">
        <v>6</v>
      </c>
      <c r="C218" s="55">
        <v>622</v>
      </c>
      <c r="D218" s="55">
        <v>622</v>
      </c>
      <c r="E218" s="61">
        <f>D218/C218*100</f>
        <v>100</v>
      </c>
    </row>
    <row r="219" spans="1:5" ht="15.75">
      <c r="A219" s="51"/>
      <c r="B219" s="51" t="s">
        <v>9</v>
      </c>
      <c r="C219" s="55">
        <f>C218</f>
        <v>622</v>
      </c>
      <c r="D219" s="55">
        <f>D218</f>
        <v>622</v>
      </c>
      <c r="E219" s="61">
        <f>D219/C219*100</f>
        <v>100</v>
      </c>
    </row>
    <row r="220" spans="1:5" ht="12.75">
      <c r="A220" s="49"/>
      <c r="B220" s="49"/>
      <c r="C220" s="49"/>
      <c r="D220" s="49"/>
      <c r="E220" s="49"/>
    </row>
    <row r="221" spans="1:5" ht="12.75">
      <c r="A221" s="49"/>
      <c r="B221" s="49"/>
      <c r="C221" s="49"/>
      <c r="D221" s="49"/>
      <c r="E221" s="49"/>
    </row>
    <row r="222" spans="1:5" ht="12.75">
      <c r="A222" s="191" t="s">
        <v>280</v>
      </c>
      <c r="B222" s="191"/>
      <c r="C222" s="191"/>
      <c r="D222" s="191"/>
      <c r="E222" s="191"/>
    </row>
    <row r="223" spans="1:5" ht="12.75">
      <c r="A223" s="191" t="s">
        <v>15</v>
      </c>
      <c r="B223" s="191"/>
      <c r="C223" s="191"/>
      <c r="D223" s="191"/>
      <c r="E223" s="191"/>
    </row>
    <row r="224" spans="1:5" ht="12.75">
      <c r="A224" s="191" t="s">
        <v>984</v>
      </c>
      <c r="B224" s="191"/>
      <c r="C224" s="191"/>
      <c r="D224" s="191"/>
      <c r="E224" s="191"/>
    </row>
    <row r="225" spans="1:5" ht="12.75">
      <c r="A225" s="49"/>
      <c r="B225" s="49"/>
      <c r="C225" s="49"/>
      <c r="D225" s="49"/>
      <c r="E225" s="49"/>
    </row>
    <row r="226" spans="1:5" ht="45" customHeight="1">
      <c r="A226" s="193" t="s">
        <v>440</v>
      </c>
      <c r="B226" s="193"/>
      <c r="C226" s="193"/>
      <c r="D226" s="193"/>
      <c r="E226" s="193"/>
    </row>
    <row r="227" spans="1:5" ht="15.75" customHeight="1">
      <c r="A227" s="79"/>
      <c r="B227" s="79"/>
      <c r="C227" s="79"/>
      <c r="D227" s="79"/>
      <c r="E227" s="79"/>
    </row>
    <row r="228" spans="1:5" ht="12.75">
      <c r="A228" s="58"/>
      <c r="B228" s="50"/>
      <c r="C228" s="50"/>
      <c r="D228" s="57"/>
      <c r="E228" s="81" t="s">
        <v>12</v>
      </c>
    </row>
    <row r="229" spans="1:5" ht="12.75" customHeight="1">
      <c r="A229" s="194" t="s">
        <v>226</v>
      </c>
      <c r="B229" s="195" t="s">
        <v>340</v>
      </c>
      <c r="C229" s="197" t="s">
        <v>460</v>
      </c>
      <c r="D229" s="192" t="s">
        <v>32</v>
      </c>
      <c r="E229" s="175" t="s">
        <v>33</v>
      </c>
    </row>
    <row r="230" spans="1:5" ht="34.5" customHeight="1">
      <c r="A230" s="194"/>
      <c r="B230" s="196"/>
      <c r="C230" s="198"/>
      <c r="D230" s="192"/>
      <c r="E230" s="175"/>
    </row>
    <row r="231" spans="1:5" ht="15.75">
      <c r="A231" s="54">
        <v>1</v>
      </c>
      <c r="B231" s="51" t="s">
        <v>229</v>
      </c>
      <c r="C231" s="55">
        <v>2000</v>
      </c>
      <c r="D231" s="55">
        <v>2000</v>
      </c>
      <c r="E231" s="61">
        <f>D231/C231*100</f>
        <v>100</v>
      </c>
    </row>
    <row r="232" spans="1:5" ht="15.75">
      <c r="A232" s="54">
        <v>2</v>
      </c>
      <c r="B232" s="51" t="s">
        <v>230</v>
      </c>
      <c r="C232" s="55">
        <v>1960</v>
      </c>
      <c r="D232" s="55">
        <v>1960</v>
      </c>
      <c r="E232" s="61">
        <f>D232/C232*100</f>
        <v>100</v>
      </c>
    </row>
    <row r="233" spans="1:5" ht="15.75">
      <c r="A233" s="51"/>
      <c r="B233" s="51" t="s">
        <v>9</v>
      </c>
      <c r="C233" s="55">
        <f>C231+C232</f>
        <v>3960</v>
      </c>
      <c r="D233" s="55">
        <f>D231+D232</f>
        <v>3960</v>
      </c>
      <c r="E233" s="61">
        <f>D233/C233*100</f>
        <v>100</v>
      </c>
    </row>
    <row r="234" spans="1:5" ht="15.75">
      <c r="A234" s="62"/>
      <c r="B234" s="62"/>
      <c r="C234" s="63"/>
      <c r="D234" s="63"/>
      <c r="E234" s="64"/>
    </row>
    <row r="235" spans="1:5" ht="12.75">
      <c r="A235" s="191" t="s">
        <v>449</v>
      </c>
      <c r="B235" s="191"/>
      <c r="C235" s="191"/>
      <c r="D235" s="191"/>
      <c r="E235" s="191"/>
    </row>
    <row r="236" spans="1:5" ht="12.75">
      <c r="A236" s="191" t="s">
        <v>15</v>
      </c>
      <c r="B236" s="191"/>
      <c r="C236" s="191"/>
      <c r="D236" s="191"/>
      <c r="E236" s="191"/>
    </row>
    <row r="237" spans="1:5" ht="12.75">
      <c r="A237" s="191" t="s">
        <v>984</v>
      </c>
      <c r="B237" s="191"/>
      <c r="C237" s="191"/>
      <c r="D237" s="191"/>
      <c r="E237" s="191"/>
    </row>
    <row r="238" spans="1:5" ht="12.75">
      <c r="A238" s="49"/>
      <c r="B238" s="49"/>
      <c r="C238" s="49"/>
      <c r="D238" s="49"/>
      <c r="E238" s="49"/>
    </row>
    <row r="239" spans="1:5" ht="66" customHeight="1">
      <c r="A239" s="193" t="s">
        <v>441</v>
      </c>
      <c r="B239" s="193"/>
      <c r="C239" s="193"/>
      <c r="D239" s="193"/>
      <c r="E239" s="193"/>
    </row>
    <row r="240" spans="1:5" ht="15.75">
      <c r="A240" s="79"/>
      <c r="B240" s="79"/>
      <c r="C240" s="79"/>
      <c r="D240" s="79"/>
      <c r="E240" s="79"/>
    </row>
    <row r="241" spans="1:5" ht="12.75">
      <c r="A241" s="58"/>
      <c r="B241" s="50"/>
      <c r="C241" s="50"/>
      <c r="D241" s="57"/>
      <c r="E241" s="81" t="s">
        <v>12</v>
      </c>
    </row>
    <row r="242" spans="1:5" ht="12.75" customHeight="1">
      <c r="A242" s="194" t="s">
        <v>226</v>
      </c>
      <c r="B242" s="195" t="s">
        <v>340</v>
      </c>
      <c r="C242" s="197" t="s">
        <v>460</v>
      </c>
      <c r="D242" s="192" t="s">
        <v>32</v>
      </c>
      <c r="E242" s="175" t="s">
        <v>33</v>
      </c>
    </row>
    <row r="243" spans="1:5" ht="31.5" customHeight="1">
      <c r="A243" s="194"/>
      <c r="B243" s="196"/>
      <c r="C243" s="198"/>
      <c r="D243" s="192"/>
      <c r="E243" s="175"/>
    </row>
    <row r="244" spans="1:5" ht="15.75">
      <c r="A244" s="59">
        <v>1</v>
      </c>
      <c r="B244" s="60" t="s">
        <v>10</v>
      </c>
      <c r="C244" s="61">
        <v>151.2</v>
      </c>
      <c r="D244" s="61">
        <v>151.2</v>
      </c>
      <c r="E244" s="61">
        <f>D244/C244*100</f>
        <v>100</v>
      </c>
    </row>
    <row r="245" spans="1:5" ht="15.75">
      <c r="A245" s="54">
        <v>2</v>
      </c>
      <c r="B245" s="51" t="s">
        <v>227</v>
      </c>
      <c r="C245" s="55">
        <v>158.9</v>
      </c>
      <c r="D245" s="55">
        <v>158.9</v>
      </c>
      <c r="E245" s="61">
        <f aca="true" t="shared" si="14" ref="E245:E254">D245/C245*100</f>
        <v>100</v>
      </c>
    </row>
    <row r="246" spans="1:5" ht="15.75">
      <c r="A246" s="54">
        <v>3</v>
      </c>
      <c r="B246" s="51" t="s">
        <v>228</v>
      </c>
      <c r="C246" s="55">
        <v>78.6</v>
      </c>
      <c r="D246" s="55">
        <v>78.6</v>
      </c>
      <c r="E246" s="61">
        <f t="shared" si="14"/>
        <v>100</v>
      </c>
    </row>
    <row r="247" spans="1:5" ht="15.75">
      <c r="A247" s="54">
        <v>4</v>
      </c>
      <c r="B247" s="51" t="s">
        <v>229</v>
      </c>
      <c r="C247" s="55">
        <v>119.5</v>
      </c>
      <c r="D247" s="55">
        <v>119.5</v>
      </c>
      <c r="E247" s="61">
        <f t="shared" si="14"/>
        <v>100</v>
      </c>
    </row>
    <row r="248" spans="1:5" ht="15.75">
      <c r="A248" s="54">
        <v>5</v>
      </c>
      <c r="B248" s="51" t="s">
        <v>230</v>
      </c>
      <c r="C248" s="55">
        <v>152</v>
      </c>
      <c r="D248" s="55">
        <v>152</v>
      </c>
      <c r="E248" s="61">
        <f t="shared" si="14"/>
        <v>100</v>
      </c>
    </row>
    <row r="249" spans="1:5" ht="15.75">
      <c r="A249" s="54">
        <v>6</v>
      </c>
      <c r="B249" s="51" t="s">
        <v>231</v>
      </c>
      <c r="C249" s="55">
        <v>104</v>
      </c>
      <c r="D249" s="55">
        <v>104</v>
      </c>
      <c r="E249" s="61">
        <f t="shared" si="14"/>
        <v>100</v>
      </c>
    </row>
    <row r="250" spans="1:5" ht="15.75">
      <c r="A250" s="54">
        <v>7</v>
      </c>
      <c r="B250" s="51" t="s">
        <v>5</v>
      </c>
      <c r="C250" s="55">
        <v>88.3</v>
      </c>
      <c r="D250" s="55">
        <v>88.3</v>
      </c>
      <c r="E250" s="61">
        <f t="shared" si="14"/>
        <v>100</v>
      </c>
    </row>
    <row r="251" spans="1:5" ht="15.75">
      <c r="A251" s="54">
        <v>8</v>
      </c>
      <c r="B251" s="51" t="s">
        <v>6</v>
      </c>
      <c r="C251" s="55">
        <v>78.4</v>
      </c>
      <c r="D251" s="55">
        <v>78.4</v>
      </c>
      <c r="E251" s="61">
        <f t="shared" si="14"/>
        <v>100</v>
      </c>
    </row>
    <row r="252" spans="1:5" ht="15.75">
      <c r="A252" s="54">
        <v>9</v>
      </c>
      <c r="B252" s="51" t="s">
        <v>7</v>
      </c>
      <c r="C252" s="55">
        <v>182.5</v>
      </c>
      <c r="D252" s="55">
        <v>182.5</v>
      </c>
      <c r="E252" s="61">
        <f t="shared" si="14"/>
        <v>100</v>
      </c>
    </row>
    <row r="253" spans="1:5" ht="15.75">
      <c r="A253" s="54">
        <v>10</v>
      </c>
      <c r="B253" s="51" t="s">
        <v>8</v>
      </c>
      <c r="C253" s="55">
        <v>147.2</v>
      </c>
      <c r="D253" s="55">
        <v>147.2</v>
      </c>
      <c r="E253" s="61">
        <f t="shared" si="14"/>
        <v>100</v>
      </c>
    </row>
    <row r="254" spans="1:5" ht="15.75">
      <c r="A254" s="51"/>
      <c r="B254" s="51" t="s">
        <v>9</v>
      </c>
      <c r="C254" s="55">
        <f>C244+C245+C246+C247+C248+C249+C250+C251+C252+C253</f>
        <v>1260.6000000000001</v>
      </c>
      <c r="D254" s="55">
        <f>D244+D245+D246+D247+D248+D249+D250+D251+D252+D253</f>
        <v>1260.6000000000001</v>
      </c>
      <c r="E254" s="61">
        <f t="shared" si="14"/>
        <v>100</v>
      </c>
    </row>
    <row r="255" spans="1:5" ht="12.75">
      <c r="A255" s="191" t="s">
        <v>450</v>
      </c>
      <c r="B255" s="191"/>
      <c r="C255" s="191"/>
      <c r="D255" s="191"/>
      <c r="E255" s="191"/>
    </row>
    <row r="256" spans="1:5" ht="12.75">
      <c r="A256" s="191" t="s">
        <v>15</v>
      </c>
      <c r="B256" s="191"/>
      <c r="C256" s="191"/>
      <c r="D256" s="191"/>
      <c r="E256" s="191"/>
    </row>
    <row r="257" spans="1:5" ht="12.75">
      <c r="A257" s="191" t="s">
        <v>986</v>
      </c>
      <c r="B257" s="191"/>
      <c r="C257" s="191"/>
      <c r="D257" s="191"/>
      <c r="E257" s="191"/>
    </row>
    <row r="258" spans="1:5" ht="15.75" customHeight="1">
      <c r="A258" s="56"/>
      <c r="B258" s="56"/>
      <c r="C258" s="56"/>
      <c r="D258" s="56"/>
      <c r="E258" s="56"/>
    </row>
    <row r="259" spans="1:5" ht="66" customHeight="1">
      <c r="A259" s="193" t="s">
        <v>446</v>
      </c>
      <c r="B259" s="193"/>
      <c r="C259" s="193"/>
      <c r="D259" s="193"/>
      <c r="E259" s="193"/>
    </row>
    <row r="260" spans="1:5" ht="12.75" customHeight="1">
      <c r="A260" s="58"/>
      <c r="B260" s="50"/>
      <c r="C260" s="50"/>
      <c r="D260" s="57"/>
      <c r="E260" s="81" t="s">
        <v>12</v>
      </c>
    </row>
    <row r="261" spans="1:5" ht="12.75" customHeight="1">
      <c r="A261" s="194" t="s">
        <v>226</v>
      </c>
      <c r="B261" s="195" t="s">
        <v>340</v>
      </c>
      <c r="C261" s="197" t="s">
        <v>460</v>
      </c>
      <c r="D261" s="192" t="s">
        <v>32</v>
      </c>
      <c r="E261" s="175" t="s">
        <v>33</v>
      </c>
    </row>
    <row r="262" spans="1:5" ht="35.25" customHeight="1">
      <c r="A262" s="194"/>
      <c r="B262" s="196"/>
      <c r="C262" s="198"/>
      <c r="D262" s="192"/>
      <c r="E262" s="175"/>
    </row>
    <row r="263" spans="1:5" ht="15.75">
      <c r="A263" s="54">
        <v>1</v>
      </c>
      <c r="B263" s="51" t="s">
        <v>8</v>
      </c>
      <c r="C263" s="55">
        <v>80.4</v>
      </c>
      <c r="D263" s="61">
        <v>80.4</v>
      </c>
      <c r="E263" s="61">
        <f>D263/C263*100</f>
        <v>100</v>
      </c>
    </row>
    <row r="264" spans="1:5" ht="15.75">
      <c r="A264" s="54"/>
      <c r="B264" s="51" t="s">
        <v>9</v>
      </c>
      <c r="C264" s="55">
        <f>C263</f>
        <v>80.4</v>
      </c>
      <c r="D264" s="55">
        <f>D263</f>
        <v>80.4</v>
      </c>
      <c r="E264" s="61">
        <f>D264/C264*100</f>
        <v>100</v>
      </c>
    </row>
    <row r="265" spans="1:5" ht="15.75">
      <c r="A265" s="65"/>
      <c r="B265" s="62"/>
      <c r="C265" s="63"/>
      <c r="D265" s="63"/>
      <c r="E265" s="64"/>
    </row>
    <row r="266" spans="1:5" ht="15.75">
      <c r="A266" s="65"/>
      <c r="B266" s="62"/>
      <c r="C266" s="63"/>
      <c r="D266" s="63"/>
      <c r="E266" s="64"/>
    </row>
    <row r="267" spans="1:5" ht="12.75">
      <c r="A267" s="191" t="s">
        <v>182</v>
      </c>
      <c r="B267" s="191"/>
      <c r="C267" s="191"/>
      <c r="D267" s="191"/>
      <c r="E267" s="191"/>
    </row>
    <row r="268" spans="1:5" ht="12.75">
      <c r="A268" s="191" t="s">
        <v>15</v>
      </c>
      <c r="B268" s="191"/>
      <c r="C268" s="191"/>
      <c r="D268" s="191"/>
      <c r="E268" s="191"/>
    </row>
    <row r="269" spans="1:5" ht="12.75">
      <c r="A269" s="191" t="s">
        <v>987</v>
      </c>
      <c r="B269" s="191"/>
      <c r="C269" s="191"/>
      <c r="D269" s="191"/>
      <c r="E269" s="191"/>
    </row>
    <row r="270" spans="1:5" ht="12.75">
      <c r="A270" s="49"/>
      <c r="B270" s="49"/>
      <c r="C270" s="49"/>
      <c r="D270" s="49"/>
      <c r="E270" s="49"/>
    </row>
    <row r="271" spans="1:5" ht="53.25" customHeight="1">
      <c r="A271" s="193" t="s">
        <v>447</v>
      </c>
      <c r="B271" s="193"/>
      <c r="C271" s="193"/>
      <c r="D271" s="193"/>
      <c r="E271" s="193"/>
    </row>
    <row r="272" spans="1:5" ht="12.75">
      <c r="A272" s="58"/>
      <c r="B272" s="50"/>
      <c r="C272" s="50"/>
      <c r="D272" s="57"/>
      <c r="E272" s="81" t="s">
        <v>12</v>
      </c>
    </row>
    <row r="273" spans="1:5" ht="12.75" customHeight="1">
      <c r="A273" s="194" t="s">
        <v>226</v>
      </c>
      <c r="B273" s="195" t="s">
        <v>340</v>
      </c>
      <c r="C273" s="197" t="s">
        <v>460</v>
      </c>
      <c r="D273" s="192" t="s">
        <v>32</v>
      </c>
      <c r="E273" s="175" t="s">
        <v>33</v>
      </c>
    </row>
    <row r="274" spans="1:5" ht="27.75" customHeight="1">
      <c r="A274" s="194"/>
      <c r="B274" s="196"/>
      <c r="C274" s="198"/>
      <c r="D274" s="192"/>
      <c r="E274" s="175"/>
    </row>
    <row r="275" spans="1:5" ht="15.75">
      <c r="A275" s="59">
        <v>1</v>
      </c>
      <c r="B275" s="60" t="s">
        <v>10</v>
      </c>
      <c r="C275" s="61">
        <v>140</v>
      </c>
      <c r="D275" s="61">
        <v>140</v>
      </c>
      <c r="E275" s="61">
        <f>D275/C275*100</f>
        <v>100</v>
      </c>
    </row>
    <row r="276" spans="1:5" ht="15.75">
      <c r="A276" s="54">
        <v>5</v>
      </c>
      <c r="B276" s="51" t="s">
        <v>230</v>
      </c>
      <c r="C276" s="55">
        <v>150</v>
      </c>
      <c r="D276" s="55">
        <v>150</v>
      </c>
      <c r="E276" s="61">
        <f>D276/C276*100</f>
        <v>100</v>
      </c>
    </row>
    <row r="277" spans="1:5" ht="15.75">
      <c r="A277" s="54">
        <v>6</v>
      </c>
      <c r="B277" s="51" t="s">
        <v>231</v>
      </c>
      <c r="C277" s="55">
        <v>40</v>
      </c>
      <c r="D277" s="55">
        <v>40</v>
      </c>
      <c r="E277" s="61">
        <f>D277/C277*100</f>
        <v>100</v>
      </c>
    </row>
    <row r="278" spans="1:5" ht="15.75">
      <c r="A278" s="54">
        <v>8</v>
      </c>
      <c r="B278" s="51" t="s">
        <v>8</v>
      </c>
      <c r="C278" s="55">
        <v>200</v>
      </c>
      <c r="D278" s="55">
        <v>200</v>
      </c>
      <c r="E278" s="61">
        <f>D278/C278*100</f>
        <v>100</v>
      </c>
    </row>
    <row r="279" spans="1:5" ht="15.75">
      <c r="A279" s="51"/>
      <c r="B279" s="51" t="s">
        <v>9</v>
      </c>
      <c r="C279" s="55">
        <f>C275+C276+C277+C278</f>
        <v>530</v>
      </c>
      <c r="D279" s="55">
        <f>D275+D276+D277+D278</f>
        <v>530</v>
      </c>
      <c r="E279" s="61">
        <f>D279/C279*100</f>
        <v>100</v>
      </c>
    </row>
    <row r="280" spans="1:5" ht="12.75">
      <c r="A280" s="49"/>
      <c r="B280" s="49"/>
      <c r="C280" s="49"/>
      <c r="D280" s="49"/>
      <c r="E280" s="49"/>
    </row>
    <row r="281" spans="1:5" ht="12.75">
      <c r="A281" s="49"/>
      <c r="B281" s="49"/>
      <c r="C281" s="49"/>
      <c r="D281" s="49"/>
      <c r="E281" s="49"/>
    </row>
    <row r="282" spans="1:5" ht="12.75">
      <c r="A282" s="49"/>
      <c r="B282" s="49"/>
      <c r="C282" s="49"/>
      <c r="D282" s="49"/>
      <c r="E282" s="49"/>
    </row>
    <row r="283" spans="1:5" ht="12.75">
      <c r="A283" s="49"/>
      <c r="B283" s="49"/>
      <c r="C283" s="49"/>
      <c r="D283" s="49"/>
      <c r="E283" s="49"/>
    </row>
    <row r="284" spans="1:5" ht="12.75">
      <c r="A284" s="191" t="s">
        <v>451</v>
      </c>
      <c r="B284" s="191"/>
      <c r="C284" s="191"/>
      <c r="D284" s="191"/>
      <c r="E284" s="191"/>
    </row>
    <row r="285" spans="1:5" ht="12.75">
      <c r="A285" s="191" t="s">
        <v>15</v>
      </c>
      <c r="B285" s="191"/>
      <c r="C285" s="191"/>
      <c r="D285" s="191"/>
      <c r="E285" s="191"/>
    </row>
    <row r="286" spans="1:5" ht="12.75">
      <c r="A286" s="191" t="s">
        <v>984</v>
      </c>
      <c r="B286" s="191"/>
      <c r="C286" s="191"/>
      <c r="D286" s="191"/>
      <c r="E286" s="191"/>
    </row>
    <row r="287" spans="1:5" ht="12.75">
      <c r="A287" s="49"/>
      <c r="B287" s="49"/>
      <c r="C287" s="49"/>
      <c r="D287" s="49"/>
      <c r="E287" s="49"/>
    </row>
    <row r="288" spans="1:5" ht="108" customHeight="1">
      <c r="A288" s="193" t="s">
        <v>448</v>
      </c>
      <c r="B288" s="193"/>
      <c r="C288" s="193"/>
      <c r="D288" s="193"/>
      <c r="E288" s="193"/>
    </row>
    <row r="289" spans="1:5" ht="12.75">
      <c r="A289" s="58"/>
      <c r="B289" s="50"/>
      <c r="C289" s="50"/>
      <c r="D289" s="57"/>
      <c r="E289" s="81" t="s">
        <v>12</v>
      </c>
    </row>
    <row r="290" spans="1:5" ht="12.75" customHeight="1">
      <c r="A290" s="194" t="s">
        <v>226</v>
      </c>
      <c r="B290" s="195" t="s">
        <v>340</v>
      </c>
      <c r="C290" s="197" t="s">
        <v>460</v>
      </c>
      <c r="D290" s="192" t="s">
        <v>32</v>
      </c>
      <c r="E290" s="175" t="s">
        <v>33</v>
      </c>
    </row>
    <row r="291" spans="1:5" ht="37.5" customHeight="1">
      <c r="A291" s="194"/>
      <c r="B291" s="196"/>
      <c r="C291" s="198"/>
      <c r="D291" s="192"/>
      <c r="E291" s="175"/>
    </row>
    <row r="292" spans="1:5" ht="15.75">
      <c r="A292" s="54">
        <v>1</v>
      </c>
      <c r="B292" s="51" t="s">
        <v>231</v>
      </c>
      <c r="C292" s="55">
        <v>1260.3</v>
      </c>
      <c r="D292" s="55">
        <v>1260.3</v>
      </c>
      <c r="E292" s="61">
        <f>D292/C292*100</f>
        <v>100</v>
      </c>
    </row>
    <row r="293" spans="1:5" ht="15.75">
      <c r="A293" s="51"/>
      <c r="B293" s="51" t="s">
        <v>9</v>
      </c>
      <c r="C293" s="55">
        <f>C292</f>
        <v>1260.3</v>
      </c>
      <c r="D293" s="55">
        <f>D292</f>
        <v>1260.3</v>
      </c>
      <c r="E293" s="61">
        <f>D293/C293*100</f>
        <v>100</v>
      </c>
    </row>
    <row r="294" spans="1:5" ht="15.75">
      <c r="A294" s="62"/>
      <c r="B294" s="62"/>
      <c r="C294" s="63"/>
      <c r="D294" s="63"/>
      <c r="E294" s="64"/>
    </row>
    <row r="295" spans="1:5" ht="12.75">
      <c r="A295" s="191" t="s">
        <v>452</v>
      </c>
      <c r="B295" s="191"/>
      <c r="C295" s="191"/>
      <c r="D295" s="191"/>
      <c r="E295" s="191"/>
    </row>
    <row r="296" spans="1:5" ht="12.75">
      <c r="A296" s="191" t="s">
        <v>15</v>
      </c>
      <c r="B296" s="191"/>
      <c r="C296" s="191"/>
      <c r="D296" s="191"/>
      <c r="E296" s="191"/>
    </row>
    <row r="297" spans="1:5" ht="12.75">
      <c r="A297" s="191" t="s">
        <v>984</v>
      </c>
      <c r="B297" s="191"/>
      <c r="C297" s="191"/>
      <c r="D297" s="191"/>
      <c r="E297" s="191"/>
    </row>
    <row r="298" spans="1:5" ht="12.75">
      <c r="A298" s="49"/>
      <c r="B298" s="49"/>
      <c r="C298" s="49"/>
      <c r="D298" s="49"/>
      <c r="E298" s="49"/>
    </row>
    <row r="299" spans="1:5" ht="91.5" customHeight="1">
      <c r="A299" s="193" t="s">
        <v>443</v>
      </c>
      <c r="B299" s="193"/>
      <c r="C299" s="193"/>
      <c r="D299" s="193"/>
      <c r="E299" s="193"/>
    </row>
    <row r="300" spans="1:5" ht="21" customHeight="1">
      <c r="A300" s="79"/>
      <c r="B300" s="79"/>
      <c r="C300" s="79"/>
      <c r="D300" s="79"/>
      <c r="E300" s="79"/>
    </row>
    <row r="301" spans="1:5" ht="11.25" customHeight="1">
      <c r="A301" s="58"/>
      <c r="B301" s="50"/>
      <c r="C301" s="50"/>
      <c r="D301" s="57"/>
      <c r="E301" s="81" t="s">
        <v>12</v>
      </c>
    </row>
    <row r="302" spans="1:5" ht="12.75" customHeight="1">
      <c r="A302" s="194" t="s">
        <v>226</v>
      </c>
      <c r="B302" s="195" t="s">
        <v>340</v>
      </c>
      <c r="C302" s="197" t="s">
        <v>460</v>
      </c>
      <c r="D302" s="192" t="s">
        <v>32</v>
      </c>
      <c r="E302" s="175" t="s">
        <v>33</v>
      </c>
    </row>
    <row r="303" spans="1:5" ht="28.5" customHeight="1">
      <c r="A303" s="194"/>
      <c r="B303" s="196"/>
      <c r="C303" s="198"/>
      <c r="D303" s="192"/>
      <c r="E303" s="175"/>
    </row>
    <row r="304" spans="1:5" ht="15.75">
      <c r="A304" s="54">
        <v>1</v>
      </c>
      <c r="B304" s="51" t="s">
        <v>229</v>
      </c>
      <c r="C304" s="55">
        <v>320</v>
      </c>
      <c r="D304" s="55">
        <v>320</v>
      </c>
      <c r="E304" s="61">
        <f>D304/C304*100</f>
        <v>100</v>
      </c>
    </row>
    <row r="305" spans="1:5" ht="15.75">
      <c r="A305" s="54">
        <v>2</v>
      </c>
      <c r="B305" s="51" t="s">
        <v>231</v>
      </c>
      <c r="C305" s="55">
        <v>320</v>
      </c>
      <c r="D305" s="55">
        <v>320</v>
      </c>
      <c r="E305" s="61">
        <f>D305/C305*100</f>
        <v>100</v>
      </c>
    </row>
    <row r="306" spans="1:5" ht="15.75">
      <c r="A306" s="54">
        <v>3</v>
      </c>
      <c r="B306" s="51" t="s">
        <v>8</v>
      </c>
      <c r="C306" s="55">
        <v>320</v>
      </c>
      <c r="D306" s="55">
        <v>320</v>
      </c>
      <c r="E306" s="61">
        <f>D306/C306*100</f>
        <v>100</v>
      </c>
    </row>
    <row r="307" spans="1:5" ht="15.75">
      <c r="A307" s="51"/>
      <c r="B307" s="51" t="s">
        <v>9</v>
      </c>
      <c r="C307" s="55">
        <f>C304+C305+C306</f>
        <v>960</v>
      </c>
      <c r="D307" s="55">
        <f>D304+D305+D306</f>
        <v>960</v>
      </c>
      <c r="E307" s="61">
        <f>D307/C307*100</f>
        <v>100</v>
      </c>
    </row>
    <row r="308" spans="1:5" ht="12.75">
      <c r="A308" s="49"/>
      <c r="B308" s="49"/>
      <c r="C308" s="49"/>
      <c r="D308" s="49"/>
      <c r="E308" s="49"/>
    </row>
    <row r="309" spans="1:5" ht="15.75">
      <c r="A309" s="62"/>
      <c r="B309" s="62"/>
      <c r="C309" s="63"/>
      <c r="D309" s="63"/>
      <c r="E309" s="64"/>
    </row>
    <row r="310" spans="1:5" ht="12.75">
      <c r="A310" s="191" t="s">
        <v>183</v>
      </c>
      <c r="B310" s="191"/>
      <c r="C310" s="191"/>
      <c r="D310" s="191"/>
      <c r="E310" s="191"/>
    </row>
    <row r="311" spans="1:5" ht="12.75">
      <c r="A311" s="191" t="s">
        <v>15</v>
      </c>
      <c r="B311" s="191"/>
      <c r="C311" s="191"/>
      <c r="D311" s="191"/>
      <c r="E311" s="191"/>
    </row>
    <row r="312" spans="1:5" ht="12.75">
      <c r="A312" s="191" t="s">
        <v>984</v>
      </c>
      <c r="B312" s="191"/>
      <c r="C312" s="191"/>
      <c r="D312" s="191"/>
      <c r="E312" s="191"/>
    </row>
    <row r="313" spans="1:5" ht="12.75">
      <c r="A313" s="49"/>
      <c r="B313" s="49"/>
      <c r="C313" s="49"/>
      <c r="D313" s="49"/>
      <c r="E313" s="49"/>
    </row>
    <row r="314" spans="1:5" ht="12.75">
      <c r="A314" s="49"/>
      <c r="B314" s="49"/>
      <c r="C314" s="49"/>
      <c r="D314" s="49"/>
      <c r="E314" s="49"/>
    </row>
    <row r="315" spans="1:5" ht="53.25" customHeight="1">
      <c r="A315" s="193" t="s">
        <v>445</v>
      </c>
      <c r="B315" s="193"/>
      <c r="C315" s="193"/>
      <c r="D315" s="193"/>
      <c r="E315" s="193"/>
    </row>
    <row r="316" spans="1:5" ht="12.75">
      <c r="A316" s="58"/>
      <c r="B316" s="50"/>
      <c r="C316" s="50"/>
      <c r="D316" s="57"/>
      <c r="E316" s="81" t="s">
        <v>12</v>
      </c>
    </row>
    <row r="317" spans="1:5" ht="12.75" customHeight="1">
      <c r="A317" s="194" t="s">
        <v>226</v>
      </c>
      <c r="B317" s="195" t="s">
        <v>340</v>
      </c>
      <c r="C317" s="197" t="s">
        <v>460</v>
      </c>
      <c r="D317" s="192" t="s">
        <v>32</v>
      </c>
      <c r="E317" s="175" t="s">
        <v>33</v>
      </c>
    </row>
    <row r="318" spans="1:5" ht="25.5" customHeight="1">
      <c r="A318" s="194"/>
      <c r="B318" s="196"/>
      <c r="C318" s="198"/>
      <c r="D318" s="192"/>
      <c r="E318" s="175"/>
    </row>
    <row r="319" spans="1:5" ht="15.75">
      <c r="A319" s="54">
        <v>1</v>
      </c>
      <c r="B319" s="51" t="s">
        <v>8</v>
      </c>
      <c r="C319" s="55">
        <v>72.2</v>
      </c>
      <c r="D319" s="55">
        <v>72.2</v>
      </c>
      <c r="E319" s="61">
        <f>D319/C319*100</f>
        <v>100</v>
      </c>
    </row>
    <row r="320" spans="1:5" ht="15.75">
      <c r="A320" s="51"/>
      <c r="B320" s="51" t="s">
        <v>9</v>
      </c>
      <c r="C320" s="55">
        <f>C319</f>
        <v>72.2</v>
      </c>
      <c r="D320" s="55">
        <f>D319</f>
        <v>72.2</v>
      </c>
      <c r="E320" s="61">
        <f>D320/C320*100</f>
        <v>100</v>
      </c>
    </row>
    <row r="321" spans="1:5" ht="12.75">
      <c r="A321" s="49"/>
      <c r="B321" s="49"/>
      <c r="C321" s="49"/>
      <c r="D321" s="49"/>
      <c r="E321" s="49"/>
    </row>
    <row r="322" spans="1:5" ht="12.75">
      <c r="A322" s="49"/>
      <c r="B322" s="49"/>
      <c r="C322" s="49"/>
      <c r="D322" s="49"/>
      <c r="E322" s="49"/>
    </row>
    <row r="323" spans="1:5" ht="12.75">
      <c r="A323" s="49"/>
      <c r="B323" s="49"/>
      <c r="C323" s="49"/>
      <c r="D323" s="49"/>
      <c r="E323" s="49"/>
    </row>
    <row r="324" spans="1:5" ht="12.75">
      <c r="A324" s="191" t="s">
        <v>453</v>
      </c>
      <c r="B324" s="191"/>
      <c r="C324" s="191"/>
      <c r="D324" s="191"/>
      <c r="E324" s="191"/>
    </row>
    <row r="325" spans="1:5" ht="12.75">
      <c r="A325" s="191" t="s">
        <v>15</v>
      </c>
      <c r="B325" s="191"/>
      <c r="C325" s="191"/>
      <c r="D325" s="191"/>
      <c r="E325" s="191"/>
    </row>
    <row r="326" spans="1:5" ht="12.75">
      <c r="A326" s="191" t="s">
        <v>988</v>
      </c>
      <c r="B326" s="191"/>
      <c r="C326" s="191"/>
      <c r="D326" s="191"/>
      <c r="E326" s="191"/>
    </row>
    <row r="327" spans="1:5" ht="12.75">
      <c r="A327" s="49"/>
      <c r="B327" s="49"/>
      <c r="C327" s="49"/>
      <c r="D327" s="49"/>
      <c r="E327" s="49"/>
    </row>
    <row r="328" spans="1:5" ht="12.75">
      <c r="A328" s="49"/>
      <c r="B328" s="49"/>
      <c r="C328" s="49"/>
      <c r="D328" s="49"/>
      <c r="E328" s="49"/>
    </row>
    <row r="329" spans="1:5" ht="51.75" customHeight="1">
      <c r="A329" s="193" t="s">
        <v>444</v>
      </c>
      <c r="B329" s="193"/>
      <c r="C329" s="193"/>
      <c r="D329" s="193"/>
      <c r="E329" s="193"/>
    </row>
    <row r="330" spans="1:5" ht="12.75">
      <c r="A330" s="58"/>
      <c r="B330" s="50"/>
      <c r="C330" s="50"/>
      <c r="D330" s="57"/>
      <c r="E330" s="81" t="s">
        <v>12</v>
      </c>
    </row>
    <row r="331" spans="1:5" ht="12.75" customHeight="1">
      <c r="A331" s="194" t="s">
        <v>226</v>
      </c>
      <c r="B331" s="195" t="s">
        <v>340</v>
      </c>
      <c r="C331" s="197" t="s">
        <v>460</v>
      </c>
      <c r="D331" s="192" t="s">
        <v>32</v>
      </c>
      <c r="E331" s="175" t="s">
        <v>33</v>
      </c>
    </row>
    <row r="332" spans="1:5" ht="28.5" customHeight="1">
      <c r="A332" s="194"/>
      <c r="B332" s="196"/>
      <c r="C332" s="198"/>
      <c r="D332" s="192"/>
      <c r="E332" s="175"/>
    </row>
    <row r="333" spans="1:5" ht="15.75">
      <c r="A333" s="54">
        <v>1</v>
      </c>
      <c r="B333" s="51" t="s">
        <v>227</v>
      </c>
      <c r="C333" s="55">
        <v>22.7</v>
      </c>
      <c r="D333" s="55">
        <v>22.7</v>
      </c>
      <c r="E333" s="61">
        <f aca="true" t="shared" si="15" ref="E333:E338">D333/C333*100</f>
        <v>100</v>
      </c>
    </row>
    <row r="334" spans="1:5" ht="15.75">
      <c r="A334" s="54">
        <f>A333+1</f>
        <v>2</v>
      </c>
      <c r="B334" s="51" t="s">
        <v>228</v>
      </c>
      <c r="C334" s="55">
        <v>22.6</v>
      </c>
      <c r="D334" s="55">
        <v>22.6</v>
      </c>
      <c r="E334" s="61">
        <f t="shared" si="15"/>
        <v>100</v>
      </c>
    </row>
    <row r="335" spans="1:5" ht="15.75">
      <c r="A335" s="54">
        <f>A334+1</f>
        <v>3</v>
      </c>
      <c r="B335" s="51" t="s">
        <v>229</v>
      </c>
      <c r="C335" s="55">
        <v>22.7</v>
      </c>
      <c r="D335" s="55">
        <v>22.7</v>
      </c>
      <c r="E335" s="61">
        <f t="shared" si="15"/>
        <v>100</v>
      </c>
    </row>
    <row r="336" spans="1:5" ht="15.75">
      <c r="A336" s="54">
        <f>A335+1</f>
        <v>4</v>
      </c>
      <c r="B336" s="51" t="s">
        <v>6</v>
      </c>
      <c r="C336" s="55">
        <v>22.7</v>
      </c>
      <c r="D336" s="55">
        <v>22.7</v>
      </c>
      <c r="E336" s="61">
        <f t="shared" si="15"/>
        <v>100</v>
      </c>
    </row>
    <row r="337" spans="1:5" ht="15.75">
      <c r="A337" s="54">
        <f>A336+1</f>
        <v>5</v>
      </c>
      <c r="B337" s="51" t="s">
        <v>8</v>
      </c>
      <c r="C337" s="55">
        <v>45.3</v>
      </c>
      <c r="D337" s="55">
        <v>45.3</v>
      </c>
      <c r="E337" s="61">
        <f t="shared" si="15"/>
        <v>100</v>
      </c>
    </row>
    <row r="338" spans="1:5" ht="15.75">
      <c r="A338" s="51"/>
      <c r="B338" s="51" t="s">
        <v>9</v>
      </c>
      <c r="C338" s="55">
        <f>C333+C334+C335+C336+C337</f>
        <v>136</v>
      </c>
      <c r="D338" s="55">
        <f>D333+D334+D335+D336+D337</f>
        <v>136</v>
      </c>
      <c r="E338" s="61">
        <f t="shared" si="15"/>
        <v>100</v>
      </c>
    </row>
    <row r="339" spans="1:5" ht="12.75">
      <c r="A339" s="191" t="s">
        <v>454</v>
      </c>
      <c r="B339" s="191"/>
      <c r="C339" s="191"/>
      <c r="D339" s="191"/>
      <c r="E339" s="191"/>
    </row>
    <row r="340" spans="1:5" ht="12.75">
      <c r="A340" s="191" t="s">
        <v>15</v>
      </c>
      <c r="B340" s="191"/>
      <c r="C340" s="191"/>
      <c r="D340" s="191"/>
      <c r="E340" s="191"/>
    </row>
    <row r="341" spans="1:5" ht="12.75">
      <c r="A341" s="191" t="s">
        <v>989</v>
      </c>
      <c r="B341" s="191"/>
      <c r="C341" s="191"/>
      <c r="D341" s="191"/>
      <c r="E341" s="191"/>
    </row>
    <row r="342" spans="1:5" ht="12.75">
      <c r="A342" s="49"/>
      <c r="B342" s="49"/>
      <c r="C342" s="49"/>
      <c r="D342" s="49"/>
      <c r="E342" s="49"/>
    </row>
    <row r="343" spans="1:5" ht="71.25" customHeight="1">
      <c r="A343" s="193" t="s">
        <v>461</v>
      </c>
      <c r="B343" s="193"/>
      <c r="C343" s="193"/>
      <c r="D343" s="193"/>
      <c r="E343" s="193"/>
    </row>
    <row r="344" spans="1:5" ht="12.75">
      <c r="A344" s="58"/>
      <c r="B344" s="50"/>
      <c r="C344" s="50"/>
      <c r="D344" s="57"/>
      <c r="E344" s="81" t="s">
        <v>12</v>
      </c>
    </row>
    <row r="345" spans="1:5" ht="12.75" customHeight="1">
      <c r="A345" s="194" t="s">
        <v>226</v>
      </c>
      <c r="B345" s="195" t="s">
        <v>340</v>
      </c>
      <c r="C345" s="197" t="s">
        <v>460</v>
      </c>
      <c r="D345" s="192" t="s">
        <v>32</v>
      </c>
      <c r="E345" s="175" t="s">
        <v>33</v>
      </c>
    </row>
    <row r="346" spans="1:5" ht="27.75" customHeight="1">
      <c r="A346" s="194"/>
      <c r="B346" s="196"/>
      <c r="C346" s="198"/>
      <c r="D346" s="192"/>
      <c r="E346" s="175"/>
    </row>
    <row r="347" spans="1:5" ht="15.75">
      <c r="A347" s="54">
        <v>1</v>
      </c>
      <c r="B347" s="51" t="s">
        <v>227</v>
      </c>
      <c r="C347" s="55">
        <v>75.4</v>
      </c>
      <c r="D347" s="55">
        <v>75.4</v>
      </c>
      <c r="E347" s="61">
        <f aca="true" t="shared" si="16" ref="E347:E355">D347/C347*100</f>
        <v>100</v>
      </c>
    </row>
    <row r="348" spans="1:5" ht="15.75">
      <c r="A348" s="54">
        <f aca="true" t="shared" si="17" ref="A348:A354">A347+1</f>
        <v>2</v>
      </c>
      <c r="B348" s="51" t="s">
        <v>229</v>
      </c>
      <c r="C348" s="55">
        <v>81.5</v>
      </c>
      <c r="D348" s="55">
        <v>81.5</v>
      </c>
      <c r="E348" s="61">
        <f t="shared" si="16"/>
        <v>100</v>
      </c>
    </row>
    <row r="349" spans="1:5" ht="15.75">
      <c r="A349" s="54">
        <f t="shared" si="17"/>
        <v>3</v>
      </c>
      <c r="B349" s="51" t="s">
        <v>230</v>
      </c>
      <c r="C349" s="55">
        <v>77.6</v>
      </c>
      <c r="D349" s="55">
        <v>77.6</v>
      </c>
      <c r="E349" s="61">
        <f t="shared" si="16"/>
        <v>100</v>
      </c>
    </row>
    <row r="350" spans="1:5" ht="15.75">
      <c r="A350" s="54">
        <f t="shared" si="17"/>
        <v>4</v>
      </c>
      <c r="B350" s="51" t="s">
        <v>231</v>
      </c>
      <c r="C350" s="55">
        <v>76.9</v>
      </c>
      <c r="D350" s="55">
        <v>76.9</v>
      </c>
      <c r="E350" s="61">
        <f t="shared" si="16"/>
        <v>100</v>
      </c>
    </row>
    <row r="351" spans="1:5" ht="15.75">
      <c r="A351" s="54">
        <f t="shared" si="17"/>
        <v>5</v>
      </c>
      <c r="B351" s="51" t="s">
        <v>5</v>
      </c>
      <c r="C351" s="55">
        <v>81.9</v>
      </c>
      <c r="D351" s="55">
        <v>81.9</v>
      </c>
      <c r="E351" s="61">
        <f t="shared" si="16"/>
        <v>100</v>
      </c>
    </row>
    <row r="352" spans="1:5" ht="15.75">
      <c r="A352" s="54">
        <f t="shared" si="17"/>
        <v>6</v>
      </c>
      <c r="B352" s="51" t="s">
        <v>6</v>
      </c>
      <c r="C352" s="55">
        <v>81</v>
      </c>
      <c r="D352" s="55">
        <v>81</v>
      </c>
      <c r="E352" s="61">
        <f t="shared" si="16"/>
        <v>100</v>
      </c>
    </row>
    <row r="353" spans="1:5" ht="15.75">
      <c r="A353" s="54">
        <f t="shared" si="17"/>
        <v>7</v>
      </c>
      <c r="B353" s="51" t="s">
        <v>7</v>
      </c>
      <c r="C353" s="55">
        <v>77.2</v>
      </c>
      <c r="D353" s="55">
        <v>77.2</v>
      </c>
      <c r="E353" s="61">
        <f t="shared" si="16"/>
        <v>100</v>
      </c>
    </row>
    <row r="354" spans="1:5" ht="15.75">
      <c r="A354" s="54">
        <f t="shared" si="17"/>
        <v>8</v>
      </c>
      <c r="B354" s="51" t="s">
        <v>8</v>
      </c>
      <c r="C354" s="55">
        <v>98.5</v>
      </c>
      <c r="D354" s="55">
        <v>98.5</v>
      </c>
      <c r="E354" s="61">
        <f t="shared" si="16"/>
        <v>100</v>
      </c>
    </row>
    <row r="355" spans="1:5" ht="15.75">
      <c r="A355" s="51"/>
      <c r="B355" s="51" t="s">
        <v>9</v>
      </c>
      <c r="C355" s="55">
        <f>C347+C348+C349+C350+C351+C353+C354+C352</f>
        <v>650</v>
      </c>
      <c r="D355" s="55">
        <f>D347+D348+D349+D350+D351+D353+D354+D352</f>
        <v>650</v>
      </c>
      <c r="E355" s="61">
        <f t="shared" si="16"/>
        <v>100</v>
      </c>
    </row>
    <row r="356" spans="1:5" ht="12.75">
      <c r="A356" s="49"/>
      <c r="B356" s="49"/>
      <c r="C356" s="49"/>
      <c r="D356" s="49"/>
      <c r="E356" s="49"/>
    </row>
    <row r="357" spans="1:5" ht="12.75">
      <c r="A357" s="49"/>
      <c r="B357" s="49"/>
      <c r="C357" s="49"/>
      <c r="D357" s="49"/>
      <c r="E357" s="49"/>
    </row>
    <row r="358" spans="1:5" ht="12.75">
      <c r="A358" s="49"/>
      <c r="B358" s="49"/>
      <c r="C358" s="49"/>
      <c r="D358" s="49"/>
      <c r="E358" s="49"/>
    </row>
    <row r="359" spans="1:5" ht="12.75">
      <c r="A359" s="49"/>
      <c r="B359" s="49"/>
      <c r="C359" s="49"/>
      <c r="D359" s="49"/>
      <c r="E359" s="49"/>
    </row>
    <row r="360" spans="1:5" ht="12.75">
      <c r="A360" s="49"/>
      <c r="B360" s="49"/>
      <c r="C360" s="49"/>
      <c r="D360" s="49"/>
      <c r="E360" s="49"/>
    </row>
    <row r="361" spans="1:5" ht="12.75">
      <c r="A361" s="49"/>
      <c r="B361" s="49"/>
      <c r="C361" s="49"/>
      <c r="D361" s="49"/>
      <c r="E361" s="49"/>
    </row>
    <row r="362" spans="1:5" ht="12.75">
      <c r="A362" s="49"/>
      <c r="B362" s="49"/>
      <c r="C362" s="49"/>
      <c r="D362" s="49"/>
      <c r="E362" s="49"/>
    </row>
    <row r="363" spans="1:5" ht="12.75">
      <c r="A363" s="49"/>
      <c r="B363" s="49"/>
      <c r="C363" s="49"/>
      <c r="D363" s="49"/>
      <c r="E363" s="49"/>
    </row>
    <row r="364" spans="1:5" ht="12.75">
      <c r="A364" s="49"/>
      <c r="B364" s="49"/>
      <c r="C364" s="49"/>
      <c r="D364" s="49"/>
      <c r="E364" s="49"/>
    </row>
    <row r="365" spans="1:5" ht="12.75">
      <c r="A365" s="49"/>
      <c r="B365" s="49"/>
      <c r="C365" s="49"/>
      <c r="D365" s="49"/>
      <c r="E365" s="49"/>
    </row>
    <row r="366" spans="1:5" ht="12.75">
      <c r="A366" s="49"/>
      <c r="B366" s="49"/>
      <c r="C366" s="49"/>
      <c r="D366" s="49"/>
      <c r="E366" s="49"/>
    </row>
    <row r="367" spans="1:5" ht="12.75">
      <c r="A367" s="49"/>
      <c r="B367" s="49"/>
      <c r="C367" s="49"/>
      <c r="D367" s="49"/>
      <c r="E367" s="49"/>
    </row>
    <row r="368" spans="1:5" ht="12.75">
      <c r="A368" s="49"/>
      <c r="B368" s="49"/>
      <c r="C368" s="49"/>
      <c r="D368" s="49"/>
      <c r="E368" s="49"/>
    </row>
    <row r="369" spans="1:5" ht="12.75">
      <c r="A369" s="49"/>
      <c r="B369" s="49"/>
      <c r="C369" s="49"/>
      <c r="D369" s="49"/>
      <c r="E369" s="49"/>
    </row>
    <row r="370" spans="1:5" ht="12.75">
      <c r="A370" s="49"/>
      <c r="B370" s="49"/>
      <c r="C370" s="49"/>
      <c r="D370" s="49"/>
      <c r="E370" s="49"/>
    </row>
    <row r="371" spans="1:5" ht="12.75">
      <c r="A371" s="49"/>
      <c r="B371" s="49"/>
      <c r="C371" s="49"/>
      <c r="D371" s="49"/>
      <c r="E371" s="49"/>
    </row>
    <row r="372" spans="1:5" ht="12.75">
      <c r="A372" s="49"/>
      <c r="B372" s="49"/>
      <c r="C372" s="49"/>
      <c r="D372" s="49"/>
      <c r="E372" s="49"/>
    </row>
    <row r="373" spans="1:5" ht="12.75">
      <c r="A373" s="49"/>
      <c r="B373" s="49"/>
      <c r="C373" s="49"/>
      <c r="D373" s="49"/>
      <c r="E373" s="49"/>
    </row>
    <row r="374" spans="1:5" ht="12.75">
      <c r="A374" s="49"/>
      <c r="B374" s="49"/>
      <c r="C374" s="49"/>
      <c r="D374" s="49"/>
      <c r="E374" s="49"/>
    </row>
    <row r="375" spans="1:5" ht="12.75">
      <c r="A375" s="49"/>
      <c r="B375" s="49"/>
      <c r="C375" s="49"/>
      <c r="D375" s="49"/>
      <c r="E375" s="49"/>
    </row>
    <row r="376" spans="1:5" ht="12.75">
      <c r="A376" s="49"/>
      <c r="B376" s="49"/>
      <c r="C376" s="49"/>
      <c r="D376" s="49"/>
      <c r="E376" s="49"/>
    </row>
    <row r="377" spans="1:5" ht="12.75">
      <c r="A377" s="49"/>
      <c r="B377" s="49"/>
      <c r="C377" s="49"/>
      <c r="D377" s="49"/>
      <c r="E377" s="49"/>
    </row>
    <row r="378" spans="1:5" ht="12.75">
      <c r="A378" s="49"/>
      <c r="B378" s="49"/>
      <c r="C378" s="49"/>
      <c r="D378" s="49"/>
      <c r="E378" s="49"/>
    </row>
    <row r="379" spans="1:5" ht="12.75">
      <c r="A379" s="49"/>
      <c r="B379" s="49"/>
      <c r="C379" s="49"/>
      <c r="D379" s="49"/>
      <c r="E379" s="49"/>
    </row>
    <row r="380" spans="1:5" ht="12.75">
      <c r="A380" s="49"/>
      <c r="B380" s="49"/>
      <c r="C380" s="49"/>
      <c r="D380" s="49"/>
      <c r="E380" s="49"/>
    </row>
    <row r="381" spans="1:5" ht="12.75">
      <c r="A381" s="49"/>
      <c r="B381" s="49"/>
      <c r="C381" s="49"/>
      <c r="D381" s="49"/>
      <c r="E381" s="49"/>
    </row>
    <row r="382" spans="1:5" ht="12.75">
      <c r="A382" s="49"/>
      <c r="B382" s="49"/>
      <c r="C382" s="49"/>
      <c r="D382" s="49"/>
      <c r="E382" s="49"/>
    </row>
    <row r="383" spans="1:5" ht="12.75">
      <c r="A383" s="49"/>
      <c r="B383" s="49"/>
      <c r="C383" s="49"/>
      <c r="D383" s="49"/>
      <c r="E383" s="49"/>
    </row>
    <row r="384" spans="1:5" ht="12.75">
      <c r="A384" s="49"/>
      <c r="B384" s="49"/>
      <c r="C384" s="49"/>
      <c r="D384" s="49"/>
      <c r="E384" s="49"/>
    </row>
    <row r="385" spans="1:5" ht="12.75">
      <c r="A385" s="49"/>
      <c r="B385" s="49"/>
      <c r="C385" s="49"/>
      <c r="D385" s="49"/>
      <c r="E385" s="49"/>
    </row>
    <row r="386" spans="1:5" ht="12.75">
      <c r="A386" s="49"/>
      <c r="B386" s="49"/>
      <c r="C386" s="49"/>
      <c r="D386" s="49"/>
      <c r="E386" s="49"/>
    </row>
    <row r="387" spans="1:5" ht="12.75">
      <c r="A387" s="49"/>
      <c r="B387" s="49"/>
      <c r="C387" s="49"/>
      <c r="D387" s="49"/>
      <c r="E387" s="49"/>
    </row>
    <row r="388" spans="1:5" ht="12.75">
      <c r="A388" s="49"/>
      <c r="B388" s="49"/>
      <c r="C388" s="49"/>
      <c r="D388" s="49"/>
      <c r="E388" s="49"/>
    </row>
    <row r="389" spans="1:5" ht="12.75">
      <c r="A389" s="49"/>
      <c r="B389" s="49"/>
      <c r="C389" s="49"/>
      <c r="D389" s="49"/>
      <c r="E389" s="49"/>
    </row>
    <row r="390" spans="1:5" ht="12.75">
      <c r="A390" s="49"/>
      <c r="B390" s="49"/>
      <c r="C390" s="49"/>
      <c r="D390" s="49"/>
      <c r="E390" s="49"/>
    </row>
    <row r="391" spans="1:5" ht="12.75">
      <c r="A391" s="49"/>
      <c r="B391" s="49"/>
      <c r="C391" s="49"/>
      <c r="D391" s="49"/>
      <c r="E391" s="49"/>
    </row>
    <row r="392" spans="1:5" ht="12.75">
      <c r="A392" s="49"/>
      <c r="B392" s="49"/>
      <c r="C392" s="49"/>
      <c r="D392" s="49"/>
      <c r="E392" s="49"/>
    </row>
    <row r="393" spans="1:5" ht="12.75">
      <c r="A393" s="49"/>
      <c r="B393" s="49"/>
      <c r="C393" s="49"/>
      <c r="D393" s="49"/>
      <c r="E393" s="49"/>
    </row>
    <row r="394" spans="1:5" ht="12.75">
      <c r="A394" s="49"/>
      <c r="B394" s="49"/>
      <c r="C394" s="49"/>
      <c r="D394" s="49"/>
      <c r="E394" s="49"/>
    </row>
    <row r="395" spans="1:5" ht="12.75">
      <c r="A395" s="49"/>
      <c r="B395" s="49"/>
      <c r="C395" s="49"/>
      <c r="D395" s="49"/>
      <c r="E395" s="49"/>
    </row>
    <row r="396" spans="1:5" ht="12.75">
      <c r="A396" s="49"/>
      <c r="B396" s="49"/>
      <c r="C396" s="49"/>
      <c r="D396" s="49"/>
      <c r="E396" s="49"/>
    </row>
    <row r="397" spans="1:5" ht="12.75">
      <c r="A397" s="49"/>
      <c r="B397" s="49"/>
      <c r="C397" s="49"/>
      <c r="D397" s="49"/>
      <c r="E397" s="49"/>
    </row>
    <row r="398" spans="1:5" ht="12.75">
      <c r="A398" s="49"/>
      <c r="B398" s="49"/>
      <c r="C398" s="49"/>
      <c r="D398" s="49"/>
      <c r="E398" s="49"/>
    </row>
    <row r="399" spans="1:5" ht="12.75">
      <c r="A399" s="49"/>
      <c r="B399" s="49"/>
      <c r="C399" s="49"/>
      <c r="D399" s="49"/>
      <c r="E399" s="49"/>
    </row>
    <row r="400" spans="1:5" ht="12.75">
      <c r="A400" s="49"/>
      <c r="B400" s="49"/>
      <c r="C400" s="49"/>
      <c r="D400" s="49"/>
      <c r="E400" s="49"/>
    </row>
    <row r="401" spans="1:5" ht="12.75">
      <c r="A401" s="49"/>
      <c r="B401" s="49"/>
      <c r="C401" s="49"/>
      <c r="D401" s="49"/>
      <c r="E401" s="49"/>
    </row>
    <row r="402" spans="1:5" ht="12.75">
      <c r="A402" s="49"/>
      <c r="B402" s="49"/>
      <c r="C402" s="49"/>
      <c r="D402" s="49"/>
      <c r="E402" s="49"/>
    </row>
    <row r="403" spans="1:5" ht="12.75">
      <c r="A403" s="46"/>
      <c r="B403" s="46"/>
      <c r="C403" s="46"/>
      <c r="D403" s="46"/>
      <c r="E403" s="46"/>
    </row>
    <row r="404" spans="1:5" ht="12.75">
      <c r="A404" s="46"/>
      <c r="B404" s="46"/>
      <c r="C404" s="46"/>
      <c r="D404" s="46"/>
      <c r="E404" s="46"/>
    </row>
    <row r="405" spans="1:5" ht="12.75">
      <c r="A405" s="46"/>
      <c r="B405" s="46"/>
      <c r="C405" s="46"/>
      <c r="D405" s="46"/>
      <c r="E405" s="46"/>
    </row>
    <row r="406" spans="1:5" ht="12.75">
      <c r="A406" s="46"/>
      <c r="B406" s="46"/>
      <c r="C406" s="46"/>
      <c r="D406" s="46"/>
      <c r="E406" s="46"/>
    </row>
    <row r="407" spans="1:5" ht="12.75">
      <c r="A407" s="46"/>
      <c r="B407" s="46"/>
      <c r="C407" s="46"/>
      <c r="D407" s="46"/>
      <c r="E407" s="46"/>
    </row>
    <row r="408" spans="1:5" ht="12.75">
      <c r="A408" s="46"/>
      <c r="B408" s="46"/>
      <c r="C408" s="46"/>
      <c r="D408" s="46"/>
      <c r="E408" s="46"/>
    </row>
    <row r="409" spans="1:5" ht="12.75">
      <c r="A409" s="46"/>
      <c r="B409" s="46"/>
      <c r="C409" s="46"/>
      <c r="D409" s="46"/>
      <c r="E409" s="46"/>
    </row>
    <row r="410" spans="1:5" ht="12.75">
      <c r="A410" s="46"/>
      <c r="B410" s="46"/>
      <c r="C410" s="46"/>
      <c r="D410" s="46"/>
      <c r="E410" s="46"/>
    </row>
    <row r="411" spans="1:5" ht="12.75">
      <c r="A411" s="46"/>
      <c r="B411" s="46"/>
      <c r="C411" s="46"/>
      <c r="D411" s="46"/>
      <c r="E411" s="46"/>
    </row>
    <row r="412" spans="1:5" ht="12.75">
      <c r="A412" s="46"/>
      <c r="B412" s="46"/>
      <c r="C412" s="46"/>
      <c r="D412" s="46"/>
      <c r="E412" s="46"/>
    </row>
    <row r="413" spans="1:5" ht="12.75">
      <c r="A413" s="46"/>
      <c r="B413" s="46"/>
      <c r="C413" s="46"/>
      <c r="D413" s="46"/>
      <c r="E413" s="46"/>
    </row>
    <row r="414" spans="1:5" ht="12.75">
      <c r="A414" s="46"/>
      <c r="B414" s="46"/>
      <c r="C414" s="46"/>
      <c r="D414" s="46"/>
      <c r="E414" s="46"/>
    </row>
    <row r="415" spans="1:5" ht="12.75">
      <c r="A415" s="46"/>
      <c r="B415" s="46"/>
      <c r="C415" s="46"/>
      <c r="D415" s="46"/>
      <c r="E415" s="46"/>
    </row>
    <row r="416" spans="1:5" ht="12.75">
      <c r="A416" s="46"/>
      <c r="B416" s="46"/>
      <c r="C416" s="46"/>
      <c r="D416" s="46"/>
      <c r="E416" s="46"/>
    </row>
    <row r="417" spans="1:5" ht="12.75">
      <c r="A417" s="46"/>
      <c r="B417" s="46"/>
      <c r="C417" s="46"/>
      <c r="D417" s="46"/>
      <c r="E417" s="46"/>
    </row>
    <row r="418" spans="1:5" ht="12.75">
      <c r="A418" s="46"/>
      <c r="B418" s="46"/>
      <c r="C418" s="46"/>
      <c r="D418" s="46"/>
      <c r="E418" s="46"/>
    </row>
    <row r="419" spans="1:5" ht="12.75">
      <c r="A419" s="46"/>
      <c r="B419" s="46"/>
      <c r="C419" s="46"/>
      <c r="D419" s="46"/>
      <c r="E419" s="46"/>
    </row>
    <row r="420" spans="1:5" ht="12.75">
      <c r="A420" s="46"/>
      <c r="B420" s="46"/>
      <c r="C420" s="46"/>
      <c r="D420" s="46"/>
      <c r="E420" s="46"/>
    </row>
    <row r="421" spans="1:5" ht="12.75">
      <c r="A421" s="46"/>
      <c r="B421" s="46"/>
      <c r="C421" s="46"/>
      <c r="D421" s="46"/>
      <c r="E421" s="46"/>
    </row>
    <row r="422" spans="1:5" ht="12.75">
      <c r="A422" s="46"/>
      <c r="B422" s="46"/>
      <c r="C422" s="46"/>
      <c r="D422" s="46"/>
      <c r="E422" s="46"/>
    </row>
    <row r="423" spans="1:5" ht="12.75">
      <c r="A423" s="46"/>
      <c r="B423" s="46"/>
      <c r="C423" s="46"/>
      <c r="D423" s="46"/>
      <c r="E423" s="46"/>
    </row>
    <row r="424" spans="1:5" ht="12.75">
      <c r="A424" s="46"/>
      <c r="B424" s="46"/>
      <c r="C424" s="46"/>
      <c r="D424" s="46"/>
      <c r="E424" s="46"/>
    </row>
    <row r="425" spans="1:5" ht="12.75">
      <c r="A425" s="46"/>
      <c r="B425" s="46"/>
      <c r="C425" s="46"/>
      <c r="D425" s="46"/>
      <c r="E425" s="46"/>
    </row>
    <row r="426" spans="1:5" ht="12.75">
      <c r="A426" s="46"/>
      <c r="B426" s="46"/>
      <c r="C426" s="46"/>
      <c r="D426" s="46"/>
      <c r="E426" s="46"/>
    </row>
    <row r="427" spans="1:5" ht="12.75">
      <c r="A427" s="46"/>
      <c r="B427" s="46"/>
      <c r="C427" s="46"/>
      <c r="D427" s="46"/>
      <c r="E427" s="46"/>
    </row>
    <row r="428" spans="1:5" ht="12.75">
      <c r="A428" s="46"/>
      <c r="B428" s="46"/>
      <c r="C428" s="46"/>
      <c r="D428" s="46"/>
      <c r="E428" s="46"/>
    </row>
    <row r="429" spans="1:5" ht="12.75">
      <c r="A429" s="46"/>
      <c r="B429" s="46"/>
      <c r="C429" s="46"/>
      <c r="D429" s="46"/>
      <c r="E429" s="46"/>
    </row>
    <row r="430" spans="1:5" ht="12.75">
      <c r="A430" s="46"/>
      <c r="B430" s="46"/>
      <c r="C430" s="46"/>
      <c r="D430" s="46"/>
      <c r="E430" s="46"/>
    </row>
    <row r="431" spans="1:5" ht="12.75">
      <c r="A431" s="46"/>
      <c r="B431" s="46"/>
      <c r="C431" s="46"/>
      <c r="D431" s="46"/>
      <c r="E431" s="46"/>
    </row>
    <row r="432" spans="1:5" ht="12.75">
      <c r="A432" s="46"/>
      <c r="B432" s="46"/>
      <c r="C432" s="46"/>
      <c r="D432" s="46"/>
      <c r="E432" s="46"/>
    </row>
    <row r="433" spans="1:5" ht="12.75">
      <c r="A433" s="46"/>
      <c r="B433" s="46"/>
      <c r="C433" s="46"/>
      <c r="D433" s="46"/>
      <c r="E433" s="46"/>
    </row>
    <row r="434" spans="1:5" ht="12.75">
      <c r="A434" s="46"/>
      <c r="B434" s="46"/>
      <c r="C434" s="46"/>
      <c r="D434" s="46"/>
      <c r="E434" s="46"/>
    </row>
    <row r="435" spans="1:5" ht="12.75">
      <c r="A435" s="46"/>
      <c r="B435" s="46"/>
      <c r="C435" s="46"/>
      <c r="D435" s="46"/>
      <c r="E435" s="46"/>
    </row>
    <row r="436" spans="1:5" ht="12.75">
      <c r="A436" s="46"/>
      <c r="B436" s="46"/>
      <c r="C436" s="46"/>
      <c r="D436" s="46"/>
      <c r="E436" s="46"/>
    </row>
    <row r="437" spans="1:5" ht="12.75">
      <c r="A437" s="46"/>
      <c r="B437" s="46"/>
      <c r="C437" s="46"/>
      <c r="D437" s="46"/>
      <c r="E437" s="46"/>
    </row>
    <row r="438" spans="1:5" ht="12.75">
      <c r="A438" s="46"/>
      <c r="B438" s="46"/>
      <c r="C438" s="46"/>
      <c r="D438" s="46"/>
      <c r="E438" s="46"/>
    </row>
    <row r="439" spans="1:5" ht="12.75">
      <c r="A439" s="46"/>
      <c r="B439" s="46"/>
      <c r="C439" s="46"/>
      <c r="D439" s="46"/>
      <c r="E439" s="46"/>
    </row>
    <row r="440" spans="1:5" ht="12.75">
      <c r="A440" s="46"/>
      <c r="B440" s="46"/>
      <c r="C440" s="46"/>
      <c r="D440" s="46"/>
      <c r="E440" s="46"/>
    </row>
    <row r="441" spans="1:5" ht="12.75">
      <c r="A441" s="46"/>
      <c r="B441" s="46"/>
      <c r="C441" s="46"/>
      <c r="D441" s="46"/>
      <c r="E441" s="46"/>
    </row>
    <row r="442" spans="1:5" ht="12.75">
      <c r="A442" s="46"/>
      <c r="B442" s="46"/>
      <c r="C442" s="46"/>
      <c r="D442" s="46"/>
      <c r="E442" s="46"/>
    </row>
    <row r="443" spans="1:5" ht="12.75">
      <c r="A443" s="46"/>
      <c r="B443" s="46"/>
      <c r="C443" s="46"/>
      <c r="D443" s="46"/>
      <c r="E443" s="46"/>
    </row>
    <row r="444" spans="1:5" ht="12.75">
      <c r="A444" s="46"/>
      <c r="B444" s="46"/>
      <c r="C444" s="46"/>
      <c r="D444" s="46"/>
      <c r="E444" s="46"/>
    </row>
    <row r="445" spans="1:5" ht="12.75">
      <c r="A445" s="46"/>
      <c r="B445" s="46"/>
      <c r="C445" s="46"/>
      <c r="D445" s="46"/>
      <c r="E445" s="46"/>
    </row>
    <row r="446" spans="1:5" ht="12.75">
      <c r="A446" s="46"/>
      <c r="B446" s="46"/>
      <c r="C446" s="46"/>
      <c r="D446" s="46"/>
      <c r="E446" s="46"/>
    </row>
    <row r="447" spans="1:5" ht="12.75">
      <c r="A447" s="46"/>
      <c r="B447" s="46"/>
      <c r="C447" s="46"/>
      <c r="D447" s="46"/>
      <c r="E447" s="46"/>
    </row>
    <row r="448" spans="1:5" ht="12.75">
      <c r="A448" s="46"/>
      <c r="B448" s="46"/>
      <c r="C448" s="46"/>
      <c r="D448" s="46"/>
      <c r="E448" s="46"/>
    </row>
    <row r="449" spans="1:5" ht="12.75">
      <c r="A449" s="46"/>
      <c r="B449" s="46"/>
      <c r="C449" s="46"/>
      <c r="D449" s="46"/>
      <c r="E449" s="46"/>
    </row>
    <row r="450" spans="1:5" ht="12.75">
      <c r="A450" s="46"/>
      <c r="B450" s="46"/>
      <c r="C450" s="46"/>
      <c r="D450" s="46"/>
      <c r="E450" s="46"/>
    </row>
    <row r="451" spans="1:5" ht="12.75">
      <c r="A451" s="46"/>
      <c r="B451" s="46"/>
      <c r="C451" s="46"/>
      <c r="D451" s="46"/>
      <c r="E451" s="46"/>
    </row>
    <row r="452" spans="1:5" ht="12.75">
      <c r="A452" s="46"/>
      <c r="B452" s="46"/>
      <c r="C452" s="46"/>
      <c r="D452" s="46"/>
      <c r="E452" s="46"/>
    </row>
    <row r="453" spans="1:5" ht="12.75">
      <c r="A453" s="46"/>
      <c r="B453" s="46"/>
      <c r="C453" s="46"/>
      <c r="D453" s="46"/>
      <c r="E453" s="46"/>
    </row>
    <row r="454" spans="1:5" ht="12.75">
      <c r="A454" s="46"/>
      <c r="B454" s="46"/>
      <c r="C454" s="46"/>
      <c r="D454" s="46"/>
      <c r="E454" s="46"/>
    </row>
    <row r="455" spans="1:5" ht="12.75">
      <c r="A455" s="46"/>
      <c r="B455" s="46"/>
      <c r="C455" s="46"/>
      <c r="D455" s="46"/>
      <c r="E455" s="46"/>
    </row>
    <row r="456" spans="1:5" ht="12.75">
      <c r="A456" s="46"/>
      <c r="B456" s="46"/>
      <c r="C456" s="46"/>
      <c r="D456" s="46"/>
      <c r="E456" s="46"/>
    </row>
    <row r="457" spans="1:5" ht="12.75">
      <c r="A457" s="46"/>
      <c r="B457" s="46"/>
      <c r="C457" s="46"/>
      <c r="D457" s="46"/>
      <c r="E457" s="46"/>
    </row>
    <row r="458" spans="1:5" ht="12.75">
      <c r="A458" s="46"/>
      <c r="B458" s="46"/>
      <c r="C458" s="46"/>
      <c r="D458" s="46"/>
      <c r="E458" s="46"/>
    </row>
    <row r="459" spans="1:5" ht="12.75">
      <c r="A459" s="46"/>
      <c r="B459" s="46"/>
      <c r="C459" s="46"/>
      <c r="D459" s="46"/>
      <c r="E459" s="46"/>
    </row>
    <row r="460" spans="1:5" ht="12.75">
      <c r="A460" s="46"/>
      <c r="B460" s="46"/>
      <c r="C460" s="46"/>
      <c r="D460" s="46"/>
      <c r="E460" s="46"/>
    </row>
    <row r="461" spans="1:5" ht="12.75">
      <c r="A461" s="46"/>
      <c r="B461" s="46"/>
      <c r="C461" s="46"/>
      <c r="D461" s="46"/>
      <c r="E461" s="46"/>
    </row>
    <row r="462" spans="1:5" ht="12.75">
      <c r="A462" s="46"/>
      <c r="B462" s="46"/>
      <c r="C462" s="46"/>
      <c r="D462" s="46"/>
      <c r="E462" s="46"/>
    </row>
    <row r="463" spans="1:5" ht="12.75">
      <c r="A463" s="46"/>
      <c r="B463" s="46"/>
      <c r="C463" s="46"/>
      <c r="D463" s="46"/>
      <c r="E463" s="46"/>
    </row>
    <row r="464" spans="1:5" ht="12.75">
      <c r="A464" s="46"/>
      <c r="B464" s="46"/>
      <c r="C464" s="46"/>
      <c r="D464" s="46"/>
      <c r="E464" s="46"/>
    </row>
    <row r="465" spans="1:5" ht="12.75">
      <c r="A465" s="46"/>
      <c r="B465" s="46"/>
      <c r="C465" s="46"/>
      <c r="D465" s="46"/>
      <c r="E465" s="46"/>
    </row>
    <row r="466" spans="1:5" ht="12.75">
      <c r="A466" s="46"/>
      <c r="B466" s="46"/>
      <c r="C466" s="46"/>
      <c r="D466" s="46"/>
      <c r="E466" s="46"/>
    </row>
    <row r="467" spans="1:5" ht="12.75">
      <c r="A467" s="46"/>
      <c r="B467" s="46"/>
      <c r="C467" s="46"/>
      <c r="D467" s="46"/>
      <c r="E467" s="46"/>
    </row>
    <row r="468" spans="1:5" ht="12.75">
      <c r="A468" s="46"/>
      <c r="B468" s="46"/>
      <c r="C468" s="46"/>
      <c r="D468" s="46"/>
      <c r="E468" s="46"/>
    </row>
    <row r="469" spans="1:5" ht="12.75">
      <c r="A469" s="46"/>
      <c r="B469" s="46"/>
      <c r="C469" s="46"/>
      <c r="D469" s="46"/>
      <c r="E469" s="46"/>
    </row>
    <row r="470" spans="1:5" ht="12.75">
      <c r="A470" s="46"/>
      <c r="B470" s="46"/>
      <c r="C470" s="46"/>
      <c r="D470" s="46"/>
      <c r="E470" s="46"/>
    </row>
    <row r="471" spans="1:5" ht="12.75">
      <c r="A471" s="46"/>
      <c r="B471" s="46"/>
      <c r="C471" s="46"/>
      <c r="D471" s="46"/>
      <c r="E471" s="46"/>
    </row>
    <row r="472" spans="1:5" ht="12.75">
      <c r="A472" s="46"/>
      <c r="B472" s="46"/>
      <c r="C472" s="46"/>
      <c r="D472" s="46"/>
      <c r="E472" s="46"/>
    </row>
    <row r="473" spans="1:5" ht="12.75">
      <c r="A473" s="46"/>
      <c r="B473" s="46"/>
      <c r="C473" s="46"/>
      <c r="D473" s="46"/>
      <c r="E473" s="46"/>
    </row>
    <row r="474" spans="1:5" ht="12.75">
      <c r="A474" s="46"/>
      <c r="B474" s="46"/>
      <c r="C474" s="46"/>
      <c r="D474" s="46"/>
      <c r="E474" s="46"/>
    </row>
  </sheetData>
  <sheetProtection/>
  <mergeCells count="186">
    <mergeCell ref="E242:E243"/>
    <mergeCell ref="A242:A243"/>
    <mergeCell ref="B242:B243"/>
    <mergeCell ref="C242:C243"/>
    <mergeCell ref="A339:E339"/>
    <mergeCell ref="A340:E340"/>
    <mergeCell ref="B261:B262"/>
    <mergeCell ref="C261:C262"/>
    <mergeCell ref="D261:D262"/>
    <mergeCell ref="E261:E262"/>
    <mergeCell ref="A229:A230"/>
    <mergeCell ref="B229:B230"/>
    <mergeCell ref="C229:C230"/>
    <mergeCell ref="D229:D230"/>
    <mergeCell ref="E229:E230"/>
    <mergeCell ref="D242:D243"/>
    <mergeCell ref="A235:E235"/>
    <mergeCell ref="A236:E236"/>
    <mergeCell ref="A237:E237"/>
    <mergeCell ref="A239:E239"/>
    <mergeCell ref="E216:E217"/>
    <mergeCell ref="A216:A217"/>
    <mergeCell ref="B216:B217"/>
    <mergeCell ref="C216:C217"/>
    <mergeCell ref="D216:D217"/>
    <mergeCell ref="A226:E226"/>
    <mergeCell ref="A222:E222"/>
    <mergeCell ref="A223:E223"/>
    <mergeCell ref="A224:E224"/>
    <mergeCell ref="A210:E210"/>
    <mergeCell ref="A211:E211"/>
    <mergeCell ref="A212:E212"/>
    <mergeCell ref="A214:E214"/>
    <mergeCell ref="A188:E188"/>
    <mergeCell ref="A191:A192"/>
    <mergeCell ref="B191:B192"/>
    <mergeCell ref="C191:C192"/>
    <mergeCell ref="D191:D192"/>
    <mergeCell ref="E191:E192"/>
    <mergeCell ref="A184:E184"/>
    <mergeCell ref="A185:E185"/>
    <mergeCell ref="A171:A172"/>
    <mergeCell ref="B171:B172"/>
    <mergeCell ref="C171:C172"/>
    <mergeCell ref="D171:D172"/>
    <mergeCell ref="A163:E163"/>
    <mergeCell ref="A167:E167"/>
    <mergeCell ref="E171:E172"/>
    <mergeCell ref="A183:E183"/>
    <mergeCell ref="D147:D148"/>
    <mergeCell ref="E147:E148"/>
    <mergeCell ref="A161:E161"/>
    <mergeCell ref="A162:E162"/>
    <mergeCell ref="A141:E141"/>
    <mergeCell ref="A142:E142"/>
    <mergeCell ref="A143:E143"/>
    <mergeCell ref="A168:E168"/>
    <mergeCell ref="A144:E144"/>
    <mergeCell ref="A145:E145"/>
    <mergeCell ref="A146:B146"/>
    <mergeCell ref="A147:A148"/>
    <mergeCell ref="B147:B148"/>
    <mergeCell ref="C147:C148"/>
    <mergeCell ref="A136:E136"/>
    <mergeCell ref="A137:E137"/>
    <mergeCell ref="A138:E138"/>
    <mergeCell ref="A118:A119"/>
    <mergeCell ref="B118:B119"/>
    <mergeCell ref="C118:C119"/>
    <mergeCell ref="D118:D119"/>
    <mergeCell ref="A117:C117"/>
    <mergeCell ref="A108:E108"/>
    <mergeCell ref="A109:E109"/>
    <mergeCell ref="A110:E110"/>
    <mergeCell ref="A112:E112"/>
    <mergeCell ref="E118:E119"/>
    <mergeCell ref="D93:D94"/>
    <mergeCell ref="E93:E94"/>
    <mergeCell ref="A88:E88"/>
    <mergeCell ref="A113:E113"/>
    <mergeCell ref="A114:E114"/>
    <mergeCell ref="A115:E115"/>
    <mergeCell ref="A89:E89"/>
    <mergeCell ref="A55:E55"/>
    <mergeCell ref="E290:E291"/>
    <mergeCell ref="A83:E83"/>
    <mergeCell ref="A84:E84"/>
    <mergeCell ref="A82:E82"/>
    <mergeCell ref="A87:E87"/>
    <mergeCell ref="A90:E90"/>
    <mergeCell ref="A93:A94"/>
    <mergeCell ref="B93:B94"/>
    <mergeCell ref="C93:C94"/>
    <mergeCell ref="C35:C36"/>
    <mergeCell ref="A56:E56"/>
    <mergeCell ref="A51:E51"/>
    <mergeCell ref="A53:E53"/>
    <mergeCell ref="A91:E91"/>
    <mergeCell ref="B62:B63"/>
    <mergeCell ref="A62:A63"/>
    <mergeCell ref="C62:C63"/>
    <mergeCell ref="A61:C61"/>
    <mergeCell ref="A58:E58"/>
    <mergeCell ref="A29:E29"/>
    <mergeCell ref="E9:E10"/>
    <mergeCell ref="A32:E32"/>
    <mergeCell ref="A54:E54"/>
    <mergeCell ref="A59:E59"/>
    <mergeCell ref="A2:E2"/>
    <mergeCell ref="A3:E3"/>
    <mergeCell ref="A34:C34"/>
    <mergeCell ref="A35:A36"/>
    <mergeCell ref="B35:B36"/>
    <mergeCell ref="D62:D63"/>
    <mergeCell ref="A49:E49"/>
    <mergeCell ref="A50:E50"/>
    <mergeCell ref="A1:E1"/>
    <mergeCell ref="D35:D36"/>
    <mergeCell ref="E35:E36"/>
    <mergeCell ref="A5:E5"/>
    <mergeCell ref="A31:E31"/>
    <mergeCell ref="A27:E27"/>
    <mergeCell ref="A28:E28"/>
    <mergeCell ref="A259:E259"/>
    <mergeCell ref="A261:A262"/>
    <mergeCell ref="A255:E255"/>
    <mergeCell ref="A256:E256"/>
    <mergeCell ref="A257:E257"/>
    <mergeCell ref="A9:A10"/>
    <mergeCell ref="B9:B10"/>
    <mergeCell ref="C9:C10"/>
    <mergeCell ref="D9:D10"/>
    <mergeCell ref="E62:E63"/>
    <mergeCell ref="A269:E269"/>
    <mergeCell ref="A268:E268"/>
    <mergeCell ref="E273:E274"/>
    <mergeCell ref="D273:D274"/>
    <mergeCell ref="C273:C274"/>
    <mergeCell ref="B273:B274"/>
    <mergeCell ref="A295:E295"/>
    <mergeCell ref="A296:E296"/>
    <mergeCell ref="A297:E297"/>
    <mergeCell ref="A299:E299"/>
    <mergeCell ref="E302:E303"/>
    <mergeCell ref="A6:E6"/>
    <mergeCell ref="A60:E60"/>
    <mergeCell ref="A267:E267"/>
    <mergeCell ref="A273:A274"/>
    <mergeCell ref="A271:E271"/>
    <mergeCell ref="A310:E310"/>
    <mergeCell ref="A302:A303"/>
    <mergeCell ref="B302:B303"/>
    <mergeCell ref="C302:C303"/>
    <mergeCell ref="D302:D303"/>
    <mergeCell ref="A288:E288"/>
    <mergeCell ref="A290:A291"/>
    <mergeCell ref="B290:B291"/>
    <mergeCell ref="C290:C291"/>
    <mergeCell ref="D290:D291"/>
    <mergeCell ref="A345:A346"/>
    <mergeCell ref="B345:B346"/>
    <mergeCell ref="C345:C346"/>
    <mergeCell ref="D345:D346"/>
    <mergeCell ref="E345:E346"/>
    <mergeCell ref="A315:E315"/>
    <mergeCell ref="A317:A318"/>
    <mergeCell ref="B317:B318"/>
    <mergeCell ref="C317:C318"/>
    <mergeCell ref="A343:E343"/>
    <mergeCell ref="A341:E341"/>
    <mergeCell ref="A329:E329"/>
    <mergeCell ref="A331:A332"/>
    <mergeCell ref="B331:B332"/>
    <mergeCell ref="C331:C332"/>
    <mergeCell ref="D331:D332"/>
    <mergeCell ref="E331:E332"/>
    <mergeCell ref="A284:E284"/>
    <mergeCell ref="A285:E285"/>
    <mergeCell ref="A325:E325"/>
    <mergeCell ref="A326:E326"/>
    <mergeCell ref="A286:E286"/>
    <mergeCell ref="E317:E318"/>
    <mergeCell ref="A311:E311"/>
    <mergeCell ref="A312:E312"/>
    <mergeCell ref="D317:D318"/>
    <mergeCell ref="A324:E324"/>
  </mergeCells>
  <printOptions/>
  <pageMargins left="1.1811023622047245" right="0.3937007874015748" top="0.3937007874015748" bottom="0.35433070866141736"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SamLab.ws</cp:lastModifiedBy>
  <cp:lastPrinted>2015-06-03T03:59:28Z</cp:lastPrinted>
  <dcterms:created xsi:type="dcterms:W3CDTF">2007-03-28T06:50:42Z</dcterms:created>
  <dcterms:modified xsi:type="dcterms:W3CDTF">2015-10-06T00:34:32Z</dcterms:modified>
  <cp:category/>
  <cp:version/>
  <cp:contentType/>
  <cp:contentStatus/>
</cp:coreProperties>
</file>