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5195" windowHeight="9615" activeTab="0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-24" sheetId="6" r:id="rId6"/>
  </sheets>
  <definedNames>
    <definedName name="_xlnm.Print_Titles" localSheetId="1">'прил 2'!$10:$12</definedName>
    <definedName name="_xlnm.Print_Titles" localSheetId="3">'прил 4'!$11:$12</definedName>
    <definedName name="_xlnm.Print_Titles" localSheetId="4">'прил 5'!$15:$16</definedName>
  </definedNames>
  <calcPr fullCalcOnLoad="1"/>
</workbook>
</file>

<file path=xl/sharedStrings.xml><?xml version="1.0" encoding="utf-8"?>
<sst xmlns="http://schemas.openxmlformats.org/spreadsheetml/2006/main" count="10596" uniqueCount="1887">
  <si>
    <t>Прочие поступления от денежных взысканий (штрафов) и иных сумм в возмещение ущерба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</si>
  <si>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</si>
  <si>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</si>
  <si>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</si>
  <si>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</si>
  <si>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 xml:space="preserve">ИТОГО </t>
  </si>
  <si>
    <t>МО Верхнеададымский сельсовет</t>
  </si>
  <si>
    <t xml:space="preserve">    Дотация на выравнивание уровня бюджетной обеспеченности</t>
  </si>
  <si>
    <t>Бюджетные кредиты от других бюджетов бюджетной  системы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</si>
  <si>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</si>
  <si>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</si>
  <si>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</si>
  <si>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</si>
  <si>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</si>
  <si>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</si>
  <si>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</si>
  <si>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</si>
  <si>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</si>
  <si>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</si>
  <si>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Исполнено</t>
  </si>
  <si>
    <t>% исполнения</t>
  </si>
  <si>
    <t>180</t>
  </si>
  <si>
    <t>Транспорт</t>
  </si>
  <si>
    <t>0408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</si>
  <si>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</si>
  <si>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</si>
  <si>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</si>
  <si>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</si>
  <si>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</si>
  <si>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0700</t>
  </si>
  <si>
    <t>0707</t>
  </si>
  <si>
    <t>0800</t>
  </si>
  <si>
    <t>Культура</t>
  </si>
  <si>
    <t>0801</t>
  </si>
  <si>
    <t>1000</t>
  </si>
  <si>
    <t>Социальное обеспечение населения</t>
  </si>
  <si>
    <t>1003</t>
  </si>
  <si>
    <t>0102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</si>
  <si>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</si>
  <si>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</si>
  <si>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</si>
  <si>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</si>
  <si>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0111</t>
  </si>
  <si>
    <t>0113</t>
  </si>
  <si>
    <t>Массовый спорт</t>
  </si>
  <si>
    <t>1102</t>
  </si>
  <si>
    <t>0409</t>
  </si>
  <si>
    <t>Жилищное хозяйство</t>
  </si>
  <si>
    <t>0501</t>
  </si>
  <si>
    <t>015</t>
  </si>
  <si>
    <t>Назаровский районный Совет депутатов</t>
  </si>
  <si>
    <t>Управление образования администрации Назаровского района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</si>
  <si>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</si>
  <si>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</si>
  <si>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</si>
  <si>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</si>
  <si>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</si>
  <si>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</si>
  <si>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Финансовое управление администрации Назаровского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</si>
  <si>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</si>
  <si>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</si>
  <si>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1100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</si>
  <si>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</si>
  <si>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</si>
  <si>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</si>
  <si>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Дотации</t>
  </si>
  <si>
    <t>ДОХОДЫ ОТ ПРОДАЖИ МАТЕРИАЛЬНЫХ И НЕМАТЕРИАЛЬНЫХ АКТИВОВ</t>
  </si>
  <si>
    <t>ШТРАФЫ, САНКЦИИ, ВОЗМЕЩЕНИЕ УЩЕРБА</t>
  </si>
  <si>
    <t>016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</si>
  <si>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</si>
  <si>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</si>
  <si>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</si>
  <si>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048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</si>
  <si>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</si>
  <si>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</si>
  <si>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</si>
  <si>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</si>
  <si>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079</t>
  </si>
  <si>
    <t>Прочие доходы от оказания платных услуг  (работ)</t>
  </si>
  <si>
    <t>Прочие доходы от оказания платных услуг  (работ) получателями средств бюджетов муниципальных районов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</si>
  <si>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</si>
  <si>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076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</si>
  <si>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</si>
  <si>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</si>
  <si>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неналоговые доходы бюджетов муниципальных районов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</si>
  <si>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</si>
  <si>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</si>
  <si>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</si>
  <si>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</si>
  <si>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</si>
  <si>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на региональные выплаты и выплаты, обеспечивающие уровень</t>
  </si>
  <si>
    <t xml:space="preserve"> заработной платы работников бюджетной сферы не ниже размера</t>
  </si>
  <si>
    <t>147</t>
  </si>
  <si>
    <t>02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</si>
  <si>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</si>
  <si>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</si>
  <si>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</si>
  <si>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120</t>
  </si>
  <si>
    <t>10</t>
  </si>
  <si>
    <t>Плата за негативное воздействие на окружающую среду</t>
  </si>
  <si>
    <t>130</t>
  </si>
  <si>
    <t>140</t>
  </si>
  <si>
    <t>Денежные взыскания ( штрафы) за нарушение законодательства об охране и использовании животного мира</t>
  </si>
  <si>
    <t>Возврат бюджетных кредитов, предоставленных внутри страны в валюте Российской Федерации</t>
  </si>
  <si>
    <t>Охрана семьи и детства</t>
  </si>
  <si>
    <t>1004</t>
  </si>
  <si>
    <t>Другие вопросы в области социальной политики</t>
  </si>
  <si>
    <t>1006</t>
  </si>
  <si>
    <t>№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</si>
  <si>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</si>
  <si>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</si>
  <si>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</si>
  <si>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</si>
  <si>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</si>
  <si>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000</t>
  </si>
  <si>
    <t>00</t>
  </si>
  <si>
    <t>0000</t>
  </si>
  <si>
    <t>182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</si>
  <si>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</si>
  <si>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</si>
  <si>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</si>
  <si>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01</t>
  </si>
  <si>
    <t>Налог на доходы физических лиц</t>
  </si>
  <si>
    <t>Резервные фонды</t>
  </si>
  <si>
    <t>Другие общегосударственные вопросы</t>
  </si>
  <si>
    <t>0400</t>
  </si>
  <si>
    <t>Сельское хозяйство и рыболовство</t>
  </si>
  <si>
    <t>0405</t>
  </si>
  <si>
    <t>094</t>
  </si>
  <si>
    <t>151</t>
  </si>
  <si>
    <t>БЕЗВОЗМЕЗДНЫЕ ПОСТУПЛЕНИЯ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</si>
  <si>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</si>
  <si>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</si>
  <si>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</si>
  <si>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</si>
  <si>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</si>
  <si>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</si>
  <si>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</si>
  <si>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</si>
  <si>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</si>
  <si>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</si>
  <si>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Администрация Назаровского района</t>
  </si>
  <si>
    <t>0100</t>
  </si>
  <si>
    <t>0406</t>
  </si>
  <si>
    <t>Благоустройство</t>
  </si>
  <si>
    <t>0503</t>
  </si>
  <si>
    <t>Другие вопросы в области жилищно-коммунального хозяйства</t>
  </si>
  <si>
    <t>0505</t>
  </si>
  <si>
    <t>Социальное обслуживание населения</t>
  </si>
  <si>
    <t>1002</t>
  </si>
  <si>
    <t>Пенсионное обеспечение</t>
  </si>
  <si>
    <t>1001</t>
  </si>
  <si>
    <t>Субвенции бюджетам муниципальных районов на выполнение передаваемых полномочий субъектов Российской Федерации</t>
  </si>
  <si>
    <t>№ п/п</t>
  </si>
  <si>
    <t>Наименование показателя бюджетной классификации</t>
  </si>
  <si>
    <t xml:space="preserve">Дотация на выравнивание уровня бюджетной обеспеченности </t>
  </si>
  <si>
    <t>Субвенции на осуществление государственных  полномочий</t>
  </si>
  <si>
    <t xml:space="preserve">по первичному воинскому учету на территориях, где отсутствуют </t>
  </si>
  <si>
    <t>воинские комиссариаты  в соответствии с Федеральным законом</t>
  </si>
  <si>
    <t xml:space="preserve">Денежные взыскания (штрафы) за нарушение земельного  законодательства </t>
  </si>
  <si>
    <t>ПРОЧИЕ НЕНАЛОГОВЫЕ ДОХОДЫ</t>
  </si>
  <si>
    <t xml:space="preserve">БЕЗВОЗМЕЗДНЫЕ ПОСТУПЛЕНИЯ ОТ ДРУГИХ БЮДЖЕТОВ БЮДЖЕТНОЙ СИСТЕМЫ РОССИЙСКОЙ ФЕДЕРАЦИИ </t>
  </si>
  <si>
    <t>Субсидии бюджетам субъектов  Российской Федерации и муниципальных образований  ( межбюджетные субсидии)</t>
  </si>
  <si>
    <t>Наименование поселений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</si>
  <si>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</si>
  <si>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</si>
  <si>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Водное хозяйство</t>
  </si>
  <si>
    <t>0200</t>
  </si>
  <si>
    <t>Мобилизационная и вневойсковая подготовка</t>
  </si>
  <si>
    <t>0203</t>
  </si>
  <si>
    <t>1400</t>
  </si>
  <si>
    <t>1401</t>
  </si>
  <si>
    <t>1403</t>
  </si>
  <si>
    <t>Другие вопросы в области культуры, кинематографии</t>
  </si>
  <si>
    <t>0804</t>
  </si>
  <si>
    <t>НАЛОГИ НА ПРИБЫЛЬ, ДОХОДЫ</t>
  </si>
  <si>
    <t xml:space="preserve">Налог на прибыль организаций, зачисляемый в бюджеты субъектов Российской Федерации </t>
  </si>
  <si>
    <t>НАЛОГИ НА СОВОКУПНЫЙ ДОХОД</t>
  </si>
  <si>
    <t>Утверждено на год</t>
  </si>
  <si>
    <t>НАЛОГОВЫЕ И НЕНАЛОГОВЫЕ ДОХОДЫ</t>
  </si>
  <si>
    <t xml:space="preserve"> минимальной заработной платы (минимального размера оплаты труда)</t>
  </si>
  <si>
    <t>Налог, взимаемый в связи с применением патентной системы налогообложения, зачисляемый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</si>
  <si>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</si>
  <si>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</si>
  <si>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</si>
  <si>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ИТОГО ДОХОДОВ</t>
  </si>
  <si>
    <t xml:space="preserve">Межбюджетные трансферты </t>
  </si>
  <si>
    <t>на осуществление части переданных в соответствии с действующим</t>
  </si>
  <si>
    <t>законодательством Российской Федерации полномочий муниципального</t>
  </si>
  <si>
    <t xml:space="preserve">образования Назаровский район по вопросам организации </t>
  </si>
  <si>
    <t>Утверждено     на год</t>
  </si>
  <si>
    <t>Раздел, подраздел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</si>
  <si>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</si>
  <si>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</si>
  <si>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</si>
  <si>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</si>
  <si>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</si>
  <si>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</si>
  <si>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</si>
  <si>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 xml:space="preserve">% исполнения 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</si>
  <si>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</si>
  <si>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</si>
  <si>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</si>
  <si>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</si>
  <si>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</si>
  <si>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</si>
  <si>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</si>
  <si>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</si>
  <si>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Председатель ревизионной комиссии Назаровского района в рамках непрограммных расходов представительного органа власти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</si>
  <si>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</si>
  <si>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</si>
  <si>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Подпрограмма "Предупреждение, спасение, помощь населению Назаровского района в чрезвычайных ситуациях"</t>
  </si>
  <si>
    <t>Подпрограмма "Информирование населения Назаровского района на обеспечение антитеррористической защищенности"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</si>
  <si>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</si>
  <si>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Отдельные мероприятия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</si>
  <si>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</si>
  <si>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</si>
  <si>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</si>
  <si>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</si>
  <si>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</si>
  <si>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</si>
  <si>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</si>
  <si>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</si>
  <si>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Резервный фонд администрации Назаровского района в рамках непрограмных  расходов органов местного самоуправления</t>
  </si>
  <si>
    <t>Резервные средства</t>
  </si>
  <si>
    <t>870</t>
  </si>
  <si>
    <t>Исполнение судебных актов</t>
  </si>
  <si>
    <t>830</t>
  </si>
  <si>
    <t>Муниципальная программа "Развитие сельского хозяйства"</t>
  </si>
  <si>
    <t>Подпрограмма "Поддержка малых форм хозяйствования"</t>
  </si>
  <si>
    <t>810</t>
  </si>
  <si>
    <t>Подрограмма "Обеспечение реализации муниципальной программы и прочие мероприятия"</t>
  </si>
  <si>
    <t>Информационное обеспечение администрации Назаровского района о чрезвычайных происшествиях на территории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</si>
  <si>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Муниципальная программа "Развитие транспортной системы"</t>
  </si>
  <si>
    <t>Подпрограмма "Устойчивое развитие сельских территорий"</t>
  </si>
  <si>
    <t>Муниципальная программа "Совершенствование управления муниципальным имуществом в Назаровском районе"</t>
  </si>
  <si>
    <t>Подпрограмма "Развитие и модернизация объектов коммунальной инфраструктуры Назаровского района"</t>
  </si>
  <si>
    <t>Межбюджетные трансферты</t>
  </si>
  <si>
    <t>540</t>
  </si>
  <si>
    <t>Расходы на выплаты персоналу казенных учреждений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</si>
  <si>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</si>
  <si>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</si>
  <si>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</si>
  <si>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</si>
  <si>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</si>
  <si>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</si>
  <si>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</si>
  <si>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Муниципальная программа "Развитие культуры"</t>
  </si>
  <si>
    <t>Улучшение материально-технической базы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</si>
  <si>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</si>
  <si>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</si>
  <si>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</si>
  <si>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</si>
  <si>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</si>
  <si>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</si>
  <si>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Муниципальная программа "Развитие физической культуры и спорта Назаровского района"</t>
  </si>
  <si>
    <t>Муниципальная программа "Развитие образования"</t>
  </si>
  <si>
    <t>Софинансирование расходов из районного бюджета, предусмотренных за счет субсидии выделяемой из краевого бюджета на выравнивание обеспеченности муниципальных образований Красноярского края в рамках подпрограммы «Развитие дошкольного, общего и дополнительного образования» муниципальной программы "Развитие образования"</t>
  </si>
  <si>
    <t>400</t>
  </si>
  <si>
    <t>460</t>
  </si>
  <si>
    <t>Иные выплаты населению</t>
  </si>
  <si>
    <t>360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</si>
  <si>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</si>
  <si>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</si>
  <si>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</si>
  <si>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Функционирование финансового управления администрации Назаровского района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</si>
  <si>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</si>
  <si>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</si>
  <si>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>Реализация проектов по благоустройству территорий поселений в рамках непрограммных расходов органов местного самоуправления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</si>
  <si>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</si>
  <si>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</si>
  <si>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</si>
  <si>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Межбюджетные трансферты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</si>
  <si>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 органов  местного самоуправления</t>
  </si>
  <si>
    <t>Публичные нормативные социальные выплаты гражданам</t>
  </si>
  <si>
    <t>310</t>
  </si>
  <si>
    <t>Подпрограмма "Повышение качества и доступности социальных услуг населению"</t>
  </si>
  <si>
    <t xml:space="preserve">Исполнено </t>
  </si>
  <si>
    <t xml:space="preserve">  Исполнение 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</si>
  <si>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</si>
  <si>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</si>
  <si>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>№ п.п</t>
  </si>
  <si>
    <t>Наименование показателей  бюджетной классификации</t>
  </si>
  <si>
    <t xml:space="preserve">Целевая статья </t>
  </si>
  <si>
    <t xml:space="preserve">Источники внутреннего финансирования дефицита районного бюджета </t>
  </si>
  <si>
    <t>№ строки</t>
  </si>
  <si>
    <t>Код</t>
  </si>
  <si>
    <t>094 01  03  00  00  00  0000  000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</si>
  <si>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</si>
  <si>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</si>
  <si>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</si>
  <si>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094 01  03  01  00  05  0000  710</t>
  </si>
  <si>
    <t>094 01  03  01  00  00  0000  800</t>
  </si>
  <si>
    <t>094 01  03  01  00  05  0000  810</t>
  </si>
  <si>
    <t>Изменение остатков средств на счетах по учету  средств бюджетов</t>
  </si>
  <si>
    <t>094 01  05  00  00  00  0000  000</t>
  </si>
  <si>
    <t>094 01  05  00  00  00  0000  500</t>
  </si>
  <si>
    <t>094 01  05  02  00  00  0000  500</t>
  </si>
  <si>
    <t>094 01  05  02  01  00  0000  510</t>
  </si>
  <si>
    <t>094 01  05  02  01  05  0000  510</t>
  </si>
  <si>
    <t>094 01  05  00  00  00  0000  600</t>
  </si>
  <si>
    <t>094 01  05  02  00  00  0000  600</t>
  </si>
  <si>
    <t>094 01  05  02  01  00  0000  610</t>
  </si>
  <si>
    <t>094 01  05  02  01  05  0000  610</t>
  </si>
  <si>
    <t>Иные  источники внутреннего  финансирования дефицитов  бюджетов</t>
  </si>
  <si>
    <t>094 01  06  00  00  00  0000 000</t>
  </si>
  <si>
    <t>Бюджетные кредиты, предоставленные внутри страны в валюте Российской Федерации</t>
  </si>
  <si>
    <t>094  01  06  05 00  00  0000  000</t>
  </si>
  <si>
    <t>094 01  06  05  00 00  0000  600</t>
  </si>
  <si>
    <t>094 01  06  05  02  00  0000  640</t>
  </si>
  <si>
    <t>094  01  06  05  02  05  0000  640</t>
  </si>
  <si>
    <t>Предоставление бюджетных кредитов внутри страны в валюте Российской Федерации</t>
  </si>
  <si>
    <t>094  01  06  05  00  00  0000  500</t>
  </si>
  <si>
    <t>094 01  06  05  02  00  0000  540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</si>
  <si>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</si>
  <si>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094 01  06  05  02  05  0000  540</t>
  </si>
  <si>
    <t>Всего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</si>
  <si>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</si>
  <si>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410</t>
  </si>
  <si>
    <t>Доходы от продажи земельных участков, государственная собственность на которые не разграничена</t>
  </si>
  <si>
    <t>081</t>
  </si>
  <si>
    <t>Невыясненные поступления, зачисляемые в бюджеты муниципальных районов</t>
  </si>
  <si>
    <t>2711</t>
  </si>
  <si>
    <t>ВОЗВРАТ ОСТАТКОВ СУБСИДИЙ, СУБВЕНЦИЙ И ИНЫХ МЕЖБЮДЖЕТНЫХ ТРАНСФЕРТОВ, ИМЕЮЩИХ ЦЕЛЕВОЕ НАЗНАЧЕНИЕ, ПРОШЛЫХ ЛЕТ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</si>
  <si>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</si>
  <si>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Глава муниципального образования в рамках непрограммных расходов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</si>
  <si>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</si>
  <si>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</si>
  <si>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Подпрограмма "Развитие дошкольного, общего и дополнительного образования"</t>
  </si>
  <si>
    <t>Развитие инфраструктуры общеобразовательных учреждений за счет средств краевого бюджета в рамках подпрограммы "Развитие дошкольного, общего и дополнительного образования детей" муниципальной программы "Развитие образования"</t>
  </si>
  <si>
    <t>Софинансирование расходов на развитие инфраструктуры общеобразовательных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</si>
  <si>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</si>
  <si>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Муниципальная программа "Система социальной защиты населения Назаровского района"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</si>
  <si>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</si>
  <si>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</si>
  <si>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</si>
  <si>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Тыс.рублей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</si>
  <si>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</si>
  <si>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</si>
  <si>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</si>
  <si>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</si>
  <si>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</si>
  <si>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</si>
  <si>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</si>
  <si>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</si>
  <si>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</si>
  <si>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</si>
  <si>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</si>
  <si>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</si>
  <si>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</si>
  <si>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</si>
  <si>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</si>
  <si>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</si>
  <si>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</si>
  <si>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</si>
  <si>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</si>
  <si>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04</t>
  </si>
  <si>
    <t>Налог, взимаемый в связи с применением патентной системы налогообложения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</si>
  <si>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</si>
  <si>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</si>
  <si>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</si>
  <si>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035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</si>
  <si>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</si>
  <si>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</si>
  <si>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</si>
  <si>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12</t>
  </si>
  <si>
    <t>13</t>
  </si>
  <si>
    <t>990</t>
  </si>
  <si>
    <t>995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</si>
  <si>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</si>
  <si>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</si>
  <si>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14</t>
  </si>
  <si>
    <t>Доходы от продажи квартир</t>
  </si>
  <si>
    <t>050</t>
  </si>
  <si>
    <t>Доходы от продажи квартир, находящихся в собственности муниципальных районов</t>
  </si>
  <si>
    <t>06</t>
  </si>
  <si>
    <t>16</t>
  </si>
  <si>
    <t>25</t>
  </si>
  <si>
    <t>060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</si>
  <si>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</si>
  <si>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</si>
  <si>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30</t>
  </si>
  <si>
    <t>35</t>
  </si>
  <si>
    <t>43</t>
  </si>
  <si>
    <t>90</t>
  </si>
  <si>
    <t>17</t>
  </si>
  <si>
    <t>Прочие неналоговые доходы муниципальных районов</t>
  </si>
  <si>
    <t>001</t>
  </si>
  <si>
    <t>207</t>
  </si>
  <si>
    <t>215</t>
  </si>
  <si>
    <t>999</t>
  </si>
  <si>
    <t>024</t>
  </si>
  <si>
    <t>029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</si>
  <si>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</si>
  <si>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115</t>
  </si>
  <si>
    <t>119</t>
  </si>
  <si>
    <t>121</t>
  </si>
  <si>
    <t>7408</t>
  </si>
  <si>
    <t>7409</t>
  </si>
  <si>
    <t>014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</si>
  <si>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</si>
  <si>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07</t>
  </si>
  <si>
    <t>18</t>
  </si>
  <si>
    <t>19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</si>
  <si>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</si>
  <si>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</si>
  <si>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</si>
  <si>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</si>
  <si>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Дорожное хозяйство (дорожные фонды)</t>
  </si>
  <si>
    <t>КУЛЬТУРА, КИНЕМАТОГРАФИЯ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</si>
  <si>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</si>
  <si>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</si>
  <si>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</si>
  <si>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</si>
  <si>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Исполнение бюджетных ассигнований по ведомственной структуре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</si>
  <si>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</si>
  <si>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</si>
  <si>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</si>
  <si>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</si>
  <si>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Закупка товаров, работ и услуг для обеспечения государственных (муниципальных) нужд</t>
  </si>
  <si>
    <t>9310088050</t>
  </si>
  <si>
    <t>9310088040</t>
  </si>
  <si>
    <t>9400000000</t>
  </si>
  <si>
    <t>9410000000</t>
  </si>
  <si>
    <t>9410088140</t>
  </si>
  <si>
    <t>0400000000</t>
  </si>
  <si>
    <t>0420000000</t>
  </si>
  <si>
    <t>0420083570</t>
  </si>
  <si>
    <t>1100000000</t>
  </si>
  <si>
    <t>1150000000</t>
  </si>
  <si>
    <t>1150084720</t>
  </si>
  <si>
    <t>1150084740</t>
  </si>
  <si>
    <t>9410010210</t>
  </si>
  <si>
    <t>9410074290</t>
  </si>
  <si>
    <t>9410075520</t>
  </si>
  <si>
    <t>9410076040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</si>
  <si>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</si>
  <si>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9410080210</t>
  </si>
  <si>
    <t>9410088060</t>
  </si>
  <si>
    <t>0410000000</t>
  </si>
  <si>
    <t>0410083590</t>
  </si>
  <si>
    <t>1200000000</t>
  </si>
  <si>
    <t>1210000000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</si>
  <si>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</si>
  <si>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Возмещение части затрат на уплату процентов по кредитам и (или) займам, полученным на развитие малых форм хозяйствования в рамках подпрограммы "Поддержка малых форм хозяйствования" муниципальной программы "Развитие сельского хозяйства"</t>
  </si>
  <si>
    <t>1230000000</t>
  </si>
  <si>
    <t>1230075170</t>
  </si>
  <si>
    <t>0410083580</t>
  </si>
  <si>
    <t>1000000000</t>
  </si>
  <si>
    <t>1050000000</t>
  </si>
  <si>
    <t>1220000000</t>
  </si>
  <si>
    <t>1220075180</t>
  </si>
  <si>
    <t>1500000000</t>
  </si>
  <si>
    <t>1550000000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</si>
  <si>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</si>
  <si>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</si>
  <si>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0300000000</t>
  </si>
  <si>
    <t>0350000000</t>
  </si>
  <si>
    <t>0350083320</t>
  </si>
  <si>
    <t>0310000000</t>
  </si>
  <si>
    <t>0310075710</t>
  </si>
  <si>
    <t>Софинансирование расходов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районного бюджета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</si>
  <si>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03100S5710</t>
  </si>
  <si>
    <t>0350075700</t>
  </si>
  <si>
    <t>0340000000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</si>
  <si>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</si>
  <si>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</si>
  <si>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0100000000</t>
  </si>
  <si>
    <t>0110000000</t>
  </si>
  <si>
    <t>01100R0970</t>
  </si>
  <si>
    <t>01100S0970</t>
  </si>
  <si>
    <t>0800000000</t>
  </si>
  <si>
    <t>0810000000</t>
  </si>
  <si>
    <t>0810010430</t>
  </si>
  <si>
    <t>Поддержка деятельности муниципальных молодежных центров за счет средств краевого бюджета в рамках подпрограммы "Развитие молодежной политики " муниципальной программы "Развитие молодежной политики Назаровского района"</t>
  </si>
  <si>
    <t>0810074560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</si>
  <si>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</si>
  <si>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</si>
  <si>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</si>
  <si>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</si>
  <si>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Софинансирование расходов на поддержку деятельности муниципальных молодежных центров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</si>
  <si>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08100S4560</t>
  </si>
  <si>
    <t>0820000000</t>
  </si>
  <si>
    <t>Развитие системы патриотического воспитания в рамках деятельности муниципальных молодежных центза счет средств краевого бюджета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</si>
  <si>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0820074540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</si>
  <si>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</si>
  <si>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</si>
  <si>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</si>
  <si>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</si>
  <si>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Софинансирование расходов на развитие системы патриотического воспитания в рамках деятельности муниципальных молодежных центза счет средств районного бюджета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</si>
  <si>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08200S4540</t>
  </si>
  <si>
    <t>0600000000</t>
  </si>
  <si>
    <t>Подпрограмма "Сохранение культурного наследия"</t>
  </si>
  <si>
    <t>0610000000</t>
  </si>
  <si>
    <t>Подпрограмма "Обеспечение условий реализации муниципальной программы и прочие мероприятия"</t>
  </si>
  <si>
    <t>0630000000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</si>
  <si>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</si>
  <si>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0630010310</t>
  </si>
  <si>
    <t>0630083830</t>
  </si>
  <si>
    <t>0630083840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</si>
  <si>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</si>
  <si>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</si>
  <si>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</si>
  <si>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</si>
  <si>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0630083870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</si>
  <si>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</si>
  <si>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</si>
  <si>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Подпрограмма "Поддержка искусства и народного творчества"</t>
  </si>
  <si>
    <t>0620000000</t>
  </si>
  <si>
    <t>0620083760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</si>
  <si>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</si>
  <si>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</si>
  <si>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</si>
  <si>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</si>
  <si>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350</t>
  </si>
  <si>
    <t>0110010210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</si>
  <si>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</si>
  <si>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</si>
  <si>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</si>
  <si>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</si>
  <si>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</si>
  <si>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0110080010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</si>
  <si>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</si>
  <si>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</si>
  <si>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</si>
  <si>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</si>
  <si>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01100S5110</t>
  </si>
  <si>
    <t>1050084650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</si>
  <si>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</si>
  <si>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0110074090</t>
  </si>
  <si>
    <t>0110075630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</si>
  <si>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</si>
  <si>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</si>
  <si>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Обеспечение деятельности (оказание услуг) подведомственных учреждений общего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</si>
  <si>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0110080020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</si>
  <si>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</si>
  <si>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0110080030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</si>
  <si>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</si>
  <si>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0110081100</t>
  </si>
  <si>
    <t>Поощрение лучших выпускников общеобразовательных учреждений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</si>
  <si>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0110081180</t>
  </si>
  <si>
    <t>01100S5630</t>
  </si>
  <si>
    <t>Подпрограмма "Выявление и сопровождение одаренных детей"</t>
  </si>
  <si>
    <t>0120000000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</si>
  <si>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</si>
  <si>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0120081300</t>
  </si>
  <si>
    <t>Подпрограмма "Развитие в Назаровском районе системы отдыха, оздоровления и занятости детей"</t>
  </si>
  <si>
    <t>0130000000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</si>
  <si>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</si>
  <si>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</si>
  <si>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</si>
  <si>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</si>
  <si>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</si>
  <si>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</si>
  <si>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</si>
  <si>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</si>
  <si>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</si>
  <si>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</si>
  <si>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</si>
  <si>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</si>
  <si>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</si>
  <si>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</si>
  <si>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</si>
  <si>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</si>
  <si>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</si>
  <si>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</si>
  <si>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Субвенции</t>
  </si>
  <si>
    <t>530</t>
  </si>
  <si>
    <t>9420051180</t>
  </si>
  <si>
    <t>Обеспечение первичных мер пожарной безопасности в рамках непрограммных расходов органов местного самоуправления</t>
  </si>
  <si>
    <t>9420074120</t>
  </si>
  <si>
    <t>9420074920</t>
  </si>
  <si>
    <t>9420075550</t>
  </si>
  <si>
    <t>9420077410</t>
  </si>
  <si>
    <t>1410000000</t>
  </si>
  <si>
    <t>1410076010</t>
  </si>
  <si>
    <t>1410086010</t>
  </si>
  <si>
    <t>1410086020</t>
  </si>
  <si>
    <t>9420010210</t>
  </si>
  <si>
    <t>0200000000</t>
  </si>
  <si>
    <t>0210000000</t>
  </si>
  <si>
    <t>0210082010</t>
  </si>
  <si>
    <t>0220000000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</si>
  <si>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</si>
  <si>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</si>
  <si>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</si>
  <si>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Единый налог на вмененный доход для отдельных видов деятельности </t>
  </si>
  <si>
    <t>08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</si>
  <si>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межмеленных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</si>
  <si>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</si>
  <si>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188</t>
  </si>
  <si>
    <t>Денежные взыскания (штрафы) за нарушения в области дорожного движения</t>
  </si>
  <si>
    <t>Прочие денежные взыскания (штрафы) за нарушения в области дорожного движения</t>
  </si>
  <si>
    <t>Невыясненные поступления</t>
  </si>
  <si>
    <t>15</t>
  </si>
  <si>
    <t>002</t>
  </si>
  <si>
    <t>20</t>
  </si>
  <si>
    <t>027</t>
  </si>
  <si>
    <t>097</t>
  </si>
  <si>
    <t>519</t>
  </si>
  <si>
    <t>Субсидии бюджетам муниципальных районов на поддержку отрасли культуры</t>
  </si>
  <si>
    <t>29</t>
  </si>
  <si>
    <t>1021</t>
  </si>
  <si>
    <t>Субсидии на частичное финансирование (возмещение) расходов на региональные выплаты и выплаты, обеспечивающих уровень заработной платы работников бюджетной сферы не ниже размера минимальной заработной платы</t>
  </si>
  <si>
    <t>1031</t>
  </si>
  <si>
    <t>1043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</si>
  <si>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</si>
  <si>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Российской Федерации предусмотрено повышение оплаты труда,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</si>
  <si>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повышение оплаты труда основного персонала библиотек и музеев Красноярского края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</si>
  <si>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</si>
  <si>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</si>
  <si>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7418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</si>
  <si>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</si>
  <si>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7454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</si>
  <si>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молодежи» государственной программы Красноярского края «Молодежь Красноярского края в XXI веке»</t>
  </si>
  <si>
    <t>7456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</si>
  <si>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</si>
  <si>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7492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</si>
  <si>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</si>
  <si>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</si>
  <si>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</si>
  <si>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7511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</si>
  <si>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</si>
  <si>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7555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</si>
  <si>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</si>
  <si>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7563</t>
  </si>
  <si>
    <t>7571</t>
  </si>
  <si>
    <t>7741</t>
  </si>
  <si>
    <t>7749</t>
  </si>
  <si>
    <t>7840</t>
  </si>
  <si>
    <t>Субвенции местным бюджетам на выполнение передаваемых полномочий субъектов Российской Федерации</t>
  </si>
  <si>
    <t>0151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</si>
  <si>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</si>
  <si>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0640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</si>
  <si>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</si>
  <si>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7429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</si>
  <si>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развития, инвестиционной политики и внешних связей Красноярского края в рамках непрограммных расходов отдельных органов исполнительной власти</t>
  </si>
  <si>
    <t>7513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</si>
  <si>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</si>
  <si>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7514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</si>
  <si>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</si>
  <si>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7517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</si>
  <si>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</si>
  <si>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7518</t>
  </si>
  <si>
    <t>Субвенции бюджетам муниципальных районов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</si>
  <si>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7552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</si>
  <si>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</si>
  <si>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7554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</si>
  <si>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</si>
  <si>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7564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</si>
  <si>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</si>
  <si>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7566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</si>
  <si>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</si>
  <si>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7570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</si>
  <si>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</si>
  <si>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7588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</si>
  <si>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</si>
  <si>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7601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</si>
  <si>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</si>
  <si>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7604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</si>
  <si>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</si>
  <si>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</si>
  <si>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</si>
  <si>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</si>
  <si>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543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</si>
  <si>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</si>
  <si>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Субвенции муниципальным районам на содействие достижению целевых показателей региональных программ развития агропромышленного комплекса</t>
  </si>
  <si>
    <t>39</t>
  </si>
  <si>
    <t>49</t>
  </si>
  <si>
    <r>
      <t>ДОХОДЫ БЮДЖЕТОВ БЮДЖЕТНОЙ СИСТЕМЫ РОССИЙСКОЙ ФЕДЕРАЦИИ ОТ ВОЗВРАТА</t>
    </r>
    <r>
      <rPr>
        <b/>
        <i/>
        <sz val="10"/>
        <rFont val="TimesNewRomanPSMT"/>
        <family val="0"/>
      </rPr>
      <t xml:space="preserve"> </t>
    </r>
    <r>
      <rPr>
        <b/>
        <sz val="10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</si>
  <si>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организациями остатков субсидий прошлых лет</t>
  </si>
  <si>
    <t>60</t>
  </si>
  <si>
    <t xml:space="preserve">  Межбюджетные трансферты </t>
  </si>
  <si>
    <t xml:space="preserve">Межбюджетные трансферты бюджетам                                                                                  на обеспечение первичных мер пожарной безопасности                                                                                                                                                                   </t>
  </si>
  <si>
    <t>Функционирование высшего должностного лица субъекта Российской  Федерации и муниципального образования</t>
  </si>
  <si>
    <t>Дополнительное образование детей</t>
  </si>
  <si>
    <t>0703</t>
  </si>
  <si>
    <t>Молодежная политика</t>
  </si>
  <si>
    <t>Итого</t>
  </si>
  <si>
    <t>7</t>
  </si>
  <si>
    <t>8</t>
  </si>
  <si>
    <t>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</si>
  <si>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</si>
  <si>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</si>
  <si>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</si>
  <si>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</si>
  <si>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</si>
  <si>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</si>
  <si>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</si>
  <si>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</si>
  <si>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</si>
  <si>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Мероприятия по профилактике экстремизма и терроризма в рамках подпрограммы "Информирование населения Назаровского района на обеспечение антитеррористической защищенности"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</si>
  <si>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34</t>
  </si>
  <si>
    <t>36</t>
  </si>
  <si>
    <t>37</t>
  </si>
  <si>
    <t>38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</si>
  <si>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</si>
  <si>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</si>
  <si>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40</t>
  </si>
  <si>
    <t>41</t>
  </si>
  <si>
    <t>42</t>
  </si>
  <si>
    <t>44</t>
  </si>
  <si>
    <t>45</t>
  </si>
  <si>
    <t>46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</si>
  <si>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</si>
  <si>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</si>
  <si>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</si>
  <si>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</si>
  <si>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</si>
  <si>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</si>
  <si>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</si>
  <si>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</si>
  <si>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</si>
  <si>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</si>
  <si>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</si>
  <si>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</si>
  <si>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</si>
  <si>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</si>
  <si>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</si>
  <si>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</si>
  <si>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</si>
  <si>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</si>
  <si>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</si>
  <si>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</si>
  <si>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</si>
  <si>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</si>
  <si>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</si>
  <si>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</si>
  <si>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</si>
  <si>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</si>
  <si>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</si>
  <si>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</si>
  <si>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</si>
  <si>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</si>
  <si>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</si>
  <si>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</si>
  <si>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</si>
  <si>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</si>
  <si>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</si>
  <si>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</si>
  <si>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</si>
  <si>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</si>
  <si>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</si>
  <si>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</si>
  <si>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</si>
  <si>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</si>
  <si>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</si>
  <si>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</si>
  <si>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Расходы , связанные с уплатой государственной пошлины,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</t>
  </si>
  <si>
    <t>9410088080</t>
  </si>
  <si>
    <t>94</t>
  </si>
  <si>
    <t>95</t>
  </si>
  <si>
    <t>96</t>
  </si>
  <si>
    <t>Расходы на хозяйственное обслуживание учреждений Назаровского района в рамках непрограммных расходов органов местного самоуправления</t>
  </si>
  <si>
    <t>9410088180</t>
  </si>
  <si>
    <t>97</t>
  </si>
  <si>
    <t>98</t>
  </si>
  <si>
    <t>99</t>
  </si>
  <si>
    <t>9410088190</t>
  </si>
  <si>
    <t>101</t>
  </si>
  <si>
    <t>102</t>
  </si>
  <si>
    <t>103</t>
  </si>
  <si>
    <t>104</t>
  </si>
  <si>
    <t>105</t>
  </si>
  <si>
    <t>106</t>
  </si>
  <si>
    <t>12100R543Б</t>
  </si>
  <si>
    <t>107</t>
  </si>
  <si>
    <t>108</t>
  </si>
  <si>
    <t>109</t>
  </si>
  <si>
    <t>111</t>
  </si>
  <si>
    <t>112</t>
  </si>
  <si>
    <t>113</t>
  </si>
  <si>
    <t>114</t>
  </si>
  <si>
    <t>116</t>
  </si>
  <si>
    <t>117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</si>
  <si>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</si>
  <si>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</si>
  <si>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</si>
  <si>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</si>
  <si>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</si>
  <si>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</si>
  <si>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</si>
  <si>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</si>
  <si>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</si>
  <si>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</si>
  <si>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</si>
  <si>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</si>
  <si>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</si>
  <si>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</si>
  <si>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</si>
  <si>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</si>
  <si>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</si>
  <si>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</si>
  <si>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</si>
  <si>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</si>
  <si>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</si>
  <si>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</si>
  <si>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</si>
  <si>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</si>
  <si>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</si>
  <si>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</si>
  <si>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</si>
  <si>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</si>
  <si>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</si>
  <si>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</si>
  <si>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</si>
  <si>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</si>
  <si>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</si>
  <si>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</si>
  <si>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</si>
  <si>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</si>
  <si>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</si>
  <si>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</si>
  <si>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</si>
  <si>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</si>
  <si>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</si>
  <si>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</si>
  <si>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</si>
  <si>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</si>
  <si>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</si>
  <si>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</si>
  <si>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</si>
  <si>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</si>
  <si>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</si>
  <si>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</si>
  <si>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</si>
  <si>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</si>
  <si>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</si>
  <si>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</si>
  <si>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</si>
  <si>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</si>
  <si>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</si>
  <si>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</si>
  <si>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</si>
  <si>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</si>
  <si>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</si>
  <si>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</si>
  <si>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</si>
  <si>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</si>
  <si>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</si>
  <si>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</si>
  <si>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</si>
  <si>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</si>
  <si>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</si>
  <si>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</si>
  <si>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</si>
  <si>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</si>
  <si>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</si>
  <si>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</si>
  <si>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</si>
  <si>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</si>
  <si>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</si>
  <si>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</si>
  <si>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Подпрограмма "Обеспечение жизнедеятельности образовательных учреждений района"</t>
  </si>
  <si>
    <t>0140000000</t>
  </si>
  <si>
    <t>206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</si>
  <si>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</si>
  <si>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0140078400</t>
  </si>
  <si>
    <t>208</t>
  </si>
  <si>
    <t>209</t>
  </si>
  <si>
    <t>Софинансирование расходов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</si>
  <si>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01400S8400</t>
  </si>
  <si>
    <t>210</t>
  </si>
  <si>
    <t>211</t>
  </si>
  <si>
    <t>212</t>
  </si>
  <si>
    <t>213</t>
  </si>
  <si>
    <t>214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</si>
  <si>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</si>
  <si>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</si>
  <si>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</si>
  <si>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</si>
  <si>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</si>
  <si>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</si>
  <si>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</si>
  <si>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</si>
  <si>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</si>
  <si>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</si>
  <si>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</si>
  <si>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</si>
  <si>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</si>
  <si>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</si>
  <si>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</si>
  <si>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</si>
  <si>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</si>
  <si>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</si>
  <si>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</si>
  <si>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</si>
  <si>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</si>
  <si>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</si>
  <si>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</si>
  <si>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</si>
  <si>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</si>
  <si>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</si>
  <si>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</si>
  <si>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</si>
  <si>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</si>
  <si>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</si>
  <si>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Средства на повышение размеров оплаты труда специалистов по работе с молодежью, методистов муниципальных молодежных центров в рамках подпрограммы "Развитие молодежной политики " муниципальной программы "Развитие молодежной политики Назаровского района"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</si>
  <si>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</si>
  <si>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</si>
  <si>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</si>
  <si>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</si>
  <si>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</si>
  <si>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</si>
  <si>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</si>
  <si>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</si>
  <si>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</si>
  <si>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</si>
  <si>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</si>
  <si>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</si>
  <si>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</si>
  <si>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</si>
  <si>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</si>
  <si>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</si>
  <si>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</si>
  <si>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</si>
  <si>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</si>
  <si>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</si>
  <si>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</si>
  <si>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</si>
  <si>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</si>
  <si>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</si>
  <si>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</si>
  <si>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</si>
  <si>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</si>
  <si>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</si>
  <si>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</si>
  <si>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</si>
  <si>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</si>
  <si>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</si>
  <si>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Подпрограмма "Профилактика безнадзорности и правонарушений несовершеннолетних"</t>
  </si>
  <si>
    <t>0840000000</t>
  </si>
  <si>
    <t>279</t>
  </si>
  <si>
    <t>0840084310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</si>
  <si>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</si>
  <si>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</si>
  <si>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</si>
  <si>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</si>
  <si>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</si>
  <si>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</si>
  <si>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</si>
  <si>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</si>
  <si>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</si>
  <si>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</si>
  <si>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</si>
  <si>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</si>
  <si>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06100L5190</t>
  </si>
  <si>
    <t>292</t>
  </si>
  <si>
    <t>293</t>
  </si>
  <si>
    <t>294</t>
  </si>
  <si>
    <t>Поддержка отрасли культуры в рамках подпрограммы "Сохранение культурного наследия" муниципальной программы "Развитие культуры"</t>
  </si>
  <si>
    <t>06100R5190</t>
  </si>
  <si>
    <t>295</t>
  </si>
  <si>
    <t>296</t>
  </si>
  <si>
    <t>297</t>
  </si>
  <si>
    <t>Софинансирование расходов из районного бюджета на поддержку отрасли культуры за счет средств краевого бюджета в рамках подпрограммы «Сохранение культурного наследия» муниципальной программы "Развитие культуры"</t>
  </si>
  <si>
    <t>06100S5190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</si>
  <si>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</si>
  <si>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</si>
  <si>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</si>
  <si>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</si>
  <si>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</si>
  <si>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</si>
  <si>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</si>
  <si>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</si>
  <si>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</si>
  <si>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</si>
  <si>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</si>
  <si>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</si>
  <si>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</si>
  <si>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</si>
  <si>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Государственная поддержка комплексного развития муниципальных учреждений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</si>
  <si>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0630074490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</si>
  <si>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</si>
  <si>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</si>
  <si>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</si>
  <si>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</si>
  <si>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</si>
  <si>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</si>
  <si>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</si>
  <si>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</si>
  <si>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</si>
  <si>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</si>
  <si>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</si>
  <si>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</si>
  <si>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</si>
  <si>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</si>
  <si>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</si>
  <si>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</si>
  <si>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</si>
  <si>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</si>
  <si>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</si>
  <si>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</si>
  <si>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334</t>
  </si>
  <si>
    <t>335</t>
  </si>
  <si>
    <t>336</t>
  </si>
  <si>
    <t>337</t>
  </si>
  <si>
    <t>338</t>
  </si>
  <si>
    <t>339</t>
  </si>
  <si>
    <t>0630083890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</si>
  <si>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</si>
  <si>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</si>
  <si>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</si>
  <si>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</si>
  <si>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</si>
  <si>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</si>
  <si>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</si>
  <si>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</si>
  <si>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</si>
  <si>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</si>
  <si>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</si>
  <si>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</si>
  <si>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</si>
  <si>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</si>
  <si>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</si>
  <si>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</si>
  <si>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</si>
  <si>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</si>
  <si>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</si>
  <si>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</si>
  <si>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</si>
  <si>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</si>
  <si>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</si>
  <si>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Подпрограмма "Обеспечение жильем молодых семей "</t>
  </si>
  <si>
    <t>0830000000</t>
  </si>
  <si>
    <t>365</t>
  </si>
  <si>
    <t>Софинансирование расходов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</si>
  <si>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366</t>
  </si>
  <si>
    <t>367</t>
  </si>
  <si>
    <t>368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</si>
  <si>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</si>
  <si>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</si>
  <si>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</si>
  <si>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</si>
  <si>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</si>
  <si>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</si>
  <si>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</si>
  <si>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</si>
  <si>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</si>
  <si>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</si>
  <si>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</si>
  <si>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</si>
  <si>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</si>
  <si>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</si>
  <si>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</si>
  <si>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</si>
  <si>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</si>
  <si>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</si>
  <si>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</si>
  <si>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</si>
  <si>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</si>
  <si>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</si>
  <si>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</si>
  <si>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</si>
  <si>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</si>
  <si>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</si>
  <si>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</si>
  <si>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</si>
  <si>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</si>
  <si>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</si>
  <si>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</si>
  <si>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</si>
  <si>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</si>
  <si>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</si>
  <si>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</si>
  <si>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</si>
  <si>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</si>
  <si>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</si>
  <si>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Региональные выплаты и выплаты, обеспечивающие уровень заработной платы работников бюджетной сферы за счет средств краевого бюджета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</si>
  <si>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</si>
  <si>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</si>
  <si>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</si>
  <si>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</si>
  <si>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</si>
  <si>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</si>
  <si>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</si>
  <si>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</si>
  <si>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</si>
  <si>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</si>
  <si>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</si>
  <si>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</si>
  <si>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</si>
  <si>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</si>
  <si>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</si>
  <si>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</si>
  <si>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</si>
  <si>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</si>
  <si>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</si>
  <si>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</si>
  <si>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</si>
  <si>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</si>
  <si>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</si>
  <si>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</si>
  <si>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</si>
  <si>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</si>
  <si>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</si>
  <si>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</si>
  <si>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</si>
  <si>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</si>
  <si>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</si>
  <si>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</si>
  <si>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</si>
  <si>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</si>
  <si>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</si>
  <si>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</si>
  <si>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</si>
  <si>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</si>
  <si>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</si>
  <si>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</si>
  <si>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</si>
  <si>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Мероприятия в области безопасности дорожного движения в рамках отдельных мероприятий муниципальной программы "Развитие транспортной системы"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</si>
  <si>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</si>
  <si>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</si>
  <si>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</si>
  <si>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</si>
  <si>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</si>
  <si>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</si>
  <si>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</si>
  <si>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</si>
  <si>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</si>
  <si>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</si>
  <si>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</si>
  <si>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</si>
  <si>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</si>
  <si>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</si>
  <si>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</si>
  <si>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</si>
  <si>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</si>
  <si>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</si>
  <si>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</si>
  <si>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</si>
  <si>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</si>
  <si>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</si>
  <si>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</si>
  <si>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</si>
  <si>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</si>
  <si>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</si>
  <si>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</si>
  <si>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</si>
  <si>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</si>
  <si>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</si>
  <si>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</si>
  <si>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</si>
  <si>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</si>
  <si>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</si>
  <si>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</si>
  <si>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</si>
  <si>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</si>
  <si>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</si>
  <si>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</si>
  <si>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</si>
  <si>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</si>
  <si>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</si>
  <si>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</si>
  <si>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</si>
  <si>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</si>
  <si>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</si>
  <si>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</si>
  <si>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</si>
  <si>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</si>
  <si>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</si>
  <si>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</si>
  <si>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</si>
  <si>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</si>
  <si>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</si>
  <si>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</si>
  <si>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</si>
  <si>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</si>
  <si>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</si>
  <si>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</si>
  <si>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</si>
  <si>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</si>
  <si>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</si>
  <si>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</si>
  <si>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</si>
  <si>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</si>
  <si>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</si>
  <si>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</si>
  <si>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</si>
  <si>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</si>
  <si>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</si>
  <si>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</si>
  <si>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</si>
  <si>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</si>
  <si>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</si>
  <si>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</si>
  <si>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</si>
  <si>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</si>
  <si>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</si>
  <si>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</si>
  <si>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</si>
  <si>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</si>
  <si>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</si>
  <si>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</si>
  <si>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</si>
  <si>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</si>
  <si>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</si>
  <si>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</si>
  <si>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</si>
  <si>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</si>
  <si>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</si>
  <si>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</si>
  <si>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</si>
  <si>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</si>
  <si>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</si>
  <si>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</si>
  <si>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</si>
  <si>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</si>
  <si>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</si>
  <si>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</si>
  <si>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</si>
  <si>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</si>
  <si>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</si>
  <si>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</si>
  <si>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</si>
  <si>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</si>
  <si>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</si>
  <si>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</si>
  <si>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</si>
  <si>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</si>
  <si>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</si>
  <si>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</si>
  <si>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</si>
  <si>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</si>
  <si>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</si>
  <si>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</si>
  <si>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</si>
  <si>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</si>
  <si>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</si>
  <si>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</si>
  <si>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</si>
  <si>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</si>
  <si>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</si>
  <si>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</si>
  <si>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</si>
  <si>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</si>
  <si>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</si>
  <si>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</si>
  <si>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</si>
  <si>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</si>
  <si>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</si>
  <si>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</si>
  <si>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</si>
  <si>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</si>
  <si>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</si>
  <si>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</si>
  <si>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</si>
  <si>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</si>
  <si>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</si>
  <si>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</si>
  <si>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</si>
  <si>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</si>
  <si>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</si>
  <si>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</si>
  <si>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</si>
  <si>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</si>
  <si>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</si>
  <si>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</si>
  <si>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</si>
  <si>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</si>
  <si>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</si>
  <si>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</si>
  <si>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</si>
  <si>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</si>
  <si>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</si>
  <si>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</si>
  <si>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</si>
  <si>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</si>
  <si>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</si>
  <si>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</si>
  <si>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</si>
  <si>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</si>
  <si>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</si>
  <si>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</si>
  <si>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</si>
  <si>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</si>
  <si>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</si>
  <si>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</si>
  <si>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</si>
  <si>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</si>
  <si>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</si>
  <si>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</si>
  <si>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</si>
  <si>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</si>
  <si>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</si>
  <si>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</si>
  <si>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</si>
  <si>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</si>
  <si>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</si>
  <si>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</si>
  <si>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</si>
  <si>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</si>
  <si>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</si>
  <si>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</si>
  <si>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</si>
  <si>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</si>
  <si>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</si>
  <si>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</si>
  <si>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</si>
  <si>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</si>
  <si>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</si>
  <si>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</si>
  <si>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</si>
  <si>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</si>
  <si>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</si>
  <si>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</si>
  <si>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</si>
  <si>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</si>
  <si>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</si>
  <si>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</si>
  <si>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</si>
  <si>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</si>
  <si>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</si>
  <si>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Реализация мероприятий, направленных на повышение безопасности дорожного движения в рамках непрограммных расходов органов местного самоуправления</t>
  </si>
  <si>
    <t>661</t>
  </si>
  <si>
    <t>662</t>
  </si>
  <si>
    <t>663</t>
  </si>
  <si>
    <t>Содержание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</si>
  <si>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9420075080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</si>
  <si>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</si>
  <si>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</si>
  <si>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</si>
  <si>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</si>
  <si>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</si>
  <si>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</si>
  <si>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</si>
  <si>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</si>
  <si>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</si>
  <si>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</si>
  <si>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</si>
  <si>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</si>
  <si>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</si>
  <si>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</si>
  <si>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</si>
  <si>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</si>
  <si>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</si>
  <si>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</si>
  <si>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</si>
  <si>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Реализация проектов по решению вопросов местного значения сельских поселений в рамках непрограммных расходов органов местного самоуправления</t>
  </si>
  <si>
    <t>9420077490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</si>
  <si>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</si>
  <si>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</si>
  <si>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</si>
  <si>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</si>
  <si>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</si>
  <si>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</si>
  <si>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</si>
  <si>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</si>
  <si>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</si>
  <si>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</si>
  <si>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</si>
  <si>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</si>
  <si>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</si>
  <si>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</si>
  <si>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</si>
  <si>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</si>
  <si>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</si>
  <si>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</si>
  <si>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</si>
  <si>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</si>
  <si>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</si>
  <si>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</si>
  <si>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</si>
  <si>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</si>
  <si>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</si>
  <si>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</si>
  <si>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Расходы на создание новых и поддержку действующих спортивных клубов по месту жительства в рамках непрограммных расходов органов местного самоуправления</t>
  </si>
  <si>
    <t>9420074180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</si>
  <si>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</si>
  <si>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</si>
  <si>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</si>
  <si>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</si>
  <si>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</si>
  <si>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</si>
  <si>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</si>
  <si>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</si>
  <si>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</si>
  <si>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730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</si>
  <si>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</si>
  <si>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</si>
  <si>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</si>
  <si>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</si>
  <si>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</si>
  <si>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</si>
  <si>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</si>
  <si>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</si>
  <si>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</si>
  <si>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</si>
  <si>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</si>
  <si>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</si>
  <si>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</si>
  <si>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</si>
  <si>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</si>
  <si>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</si>
  <si>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</si>
  <si>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</si>
  <si>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</si>
  <si>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</si>
  <si>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</si>
  <si>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</si>
  <si>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</si>
  <si>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</si>
  <si>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</si>
  <si>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</si>
  <si>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</si>
  <si>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</si>
  <si>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</si>
  <si>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</si>
  <si>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</si>
  <si>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</si>
  <si>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</si>
  <si>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</si>
  <si>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</si>
  <si>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</si>
  <si>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</si>
  <si>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</si>
  <si>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</si>
  <si>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</si>
  <si>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</si>
  <si>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</si>
  <si>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</si>
  <si>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</si>
  <si>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</si>
  <si>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</si>
  <si>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</si>
  <si>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</si>
  <si>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</si>
  <si>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</si>
  <si>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</si>
  <si>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</si>
  <si>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</si>
  <si>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</si>
  <si>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</si>
  <si>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</si>
  <si>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</si>
  <si>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</si>
  <si>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</si>
  <si>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</si>
  <si>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</si>
  <si>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</si>
  <si>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</si>
  <si>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</si>
  <si>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</si>
  <si>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</si>
  <si>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</si>
  <si>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</si>
  <si>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</si>
  <si>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</si>
  <si>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</si>
  <si>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</si>
  <si>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</si>
  <si>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</si>
  <si>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</si>
  <si>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</si>
  <si>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</si>
  <si>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</si>
  <si>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</si>
  <si>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</si>
  <si>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</si>
  <si>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</si>
  <si>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</si>
  <si>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</si>
  <si>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</si>
  <si>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</si>
  <si>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</si>
  <si>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</si>
  <si>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</si>
  <si>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</si>
  <si>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</si>
  <si>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</si>
  <si>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</si>
  <si>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</si>
  <si>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</si>
  <si>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</si>
  <si>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</si>
  <si>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</si>
  <si>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</si>
  <si>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</si>
  <si>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</si>
  <si>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</si>
  <si>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</si>
  <si>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</si>
  <si>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</si>
  <si>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</si>
  <si>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</si>
  <si>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</si>
  <si>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</si>
  <si>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</si>
  <si>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</si>
  <si>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</si>
  <si>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</si>
  <si>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</si>
  <si>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</si>
  <si>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</si>
  <si>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</si>
  <si>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</si>
  <si>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</si>
  <si>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</si>
  <si>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</si>
  <si>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</si>
  <si>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</si>
  <si>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</si>
  <si>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</si>
  <si>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</si>
  <si>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</si>
  <si>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</si>
  <si>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</si>
  <si>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</si>
  <si>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</si>
  <si>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</si>
  <si>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</si>
  <si>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</si>
  <si>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</si>
  <si>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</si>
  <si>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</si>
  <si>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</si>
  <si>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</si>
  <si>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</si>
  <si>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</si>
  <si>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</si>
  <si>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</si>
  <si>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</si>
  <si>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</si>
  <si>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</si>
  <si>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</si>
  <si>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</si>
  <si>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</si>
  <si>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</si>
  <si>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</si>
  <si>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</si>
  <si>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</si>
  <si>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</si>
  <si>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</si>
  <si>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</si>
  <si>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</si>
  <si>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</si>
  <si>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</si>
  <si>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</si>
  <si>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</si>
  <si>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</si>
  <si>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</si>
  <si>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</si>
  <si>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</si>
  <si>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</si>
  <si>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</si>
  <si>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</si>
  <si>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</si>
  <si>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</si>
  <si>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</si>
  <si>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</si>
  <si>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</si>
  <si>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</si>
  <si>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</si>
  <si>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</si>
  <si>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</si>
  <si>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</si>
  <si>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</si>
  <si>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</si>
  <si>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</si>
  <si>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</si>
  <si>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</si>
  <si>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</si>
  <si>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</si>
  <si>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</si>
  <si>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</si>
  <si>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</si>
  <si>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</si>
  <si>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</si>
  <si>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</si>
  <si>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</si>
  <si>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</si>
  <si>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</si>
  <si>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</si>
  <si>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</si>
  <si>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</si>
  <si>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</si>
  <si>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</si>
  <si>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</si>
  <si>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</si>
  <si>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</si>
  <si>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</si>
  <si>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</si>
  <si>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</si>
  <si>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</si>
  <si>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</si>
  <si>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</si>
  <si>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</si>
  <si>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</si>
  <si>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</si>
  <si>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</si>
  <si>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</si>
  <si>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</si>
  <si>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</si>
  <si>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</si>
  <si>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</si>
  <si>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</si>
  <si>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</si>
  <si>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</si>
  <si>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</si>
  <si>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</si>
  <si>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</si>
  <si>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</si>
  <si>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</si>
  <si>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</si>
  <si>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</si>
  <si>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</si>
  <si>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</si>
  <si>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</si>
  <si>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</si>
  <si>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</si>
  <si>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</si>
  <si>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</si>
  <si>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</si>
  <si>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</si>
  <si>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</si>
  <si>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</si>
  <si>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</si>
  <si>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</si>
  <si>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</si>
  <si>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</si>
  <si>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</si>
  <si>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</si>
  <si>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</si>
  <si>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</si>
  <si>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</si>
  <si>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</si>
  <si>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</si>
  <si>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</si>
  <si>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</si>
  <si>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</si>
  <si>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</si>
  <si>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</si>
  <si>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школьных перевозок за 2018 год</t>
  </si>
  <si>
    <t>поселений за счет средств краевого бюджета за 2018 год</t>
  </si>
  <si>
    <t>поселений из районного фонда финансовой поддержки за 2018 год</t>
  </si>
  <si>
    <t>МО Преображенский совет</t>
  </si>
  <si>
    <t>по обеспечению сбалансированности бюджетов поселений за 2018 год</t>
  </si>
  <si>
    <t>от 28.03.1998 № 53-ФЗ "О воинской обязанности и военной службе" за 2018 год</t>
  </si>
  <si>
    <t>за 2018 год</t>
  </si>
  <si>
    <t>Межбюджетные трансферты                                                                                                                                                                   на реализацию проектов по благоустройству территорий поселений                               за 2018 год</t>
  </si>
  <si>
    <t>Межбюджетные трансферты                                                                                                                                                       на содержание автомобильных дорог общего пользования местного значения       за счет дорожного фонда  Красноярского края за 2018 год</t>
  </si>
  <si>
    <t>Межбюджетные трансферты                                                                                                                                                                   на реализацию проектов по решению вопросов местного значения сельских поселений за 2018 год</t>
  </si>
  <si>
    <t>Межбюджетные трансферты                                                                                                                                                                на мероприятия по развитию добровольной пожарной охраны за 2018 год</t>
  </si>
  <si>
    <t>Межбюджетные трансферты                                                                                                                               на 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 за 2018 год</t>
  </si>
  <si>
    <t>Межбюджетные трансферты                                                                                                                                                                   на организацию и проведение акарицидных обработок мест массового отдыха населения  за 2018 год</t>
  </si>
  <si>
    <t>Межбюджетные трансферты                                                                                                                                                                   на  создание новых и поддержку действующих спортивных клубов по месту жительства за 2018 год</t>
  </si>
  <si>
    <t>Межбюджетные трансферты                                                                                                                                                                   на  реализацию мероприятий, направленных на повышение безопасности дорожного движения за 2018 год</t>
  </si>
  <si>
    <t>Межбюджетные трансферты                                                                                                                                                                  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за 2018 год</t>
  </si>
  <si>
    <t>Межбюджетные трансферты                                                                                                                                                                     на капитальный ремонт и ремонт автомобильных дорог общего пользования местного значения за счет дорожного фонда Красноярского края  за 2018 год</t>
  </si>
  <si>
    <t>расходов районного бюджета  за 2018 год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</si>
  <si>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в рамках непрограммных расходов представительного органа власти</t>
  </si>
  <si>
    <t>9310010400</t>
  </si>
  <si>
    <t>Средства на повышение размеров оплаты труда работников бюджетной сферы Красноярского края с 1 января 2018 года в рамках непрограммных расходов представительного органа власти</t>
  </si>
  <si>
    <t>9310010470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</si>
  <si>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</si>
  <si>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9410010400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</si>
  <si>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органов местного самоуправления</t>
  </si>
  <si>
    <t>9410010470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</si>
  <si>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</si>
  <si>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</si>
  <si>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непрограмных расходов органов местного самоуправления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</si>
  <si>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</si>
  <si>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</si>
  <si>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</si>
  <si>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</si>
  <si>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</si>
  <si>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</si>
  <si>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</si>
  <si>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</si>
  <si>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Возмещение организациям автомобильного транспорта недополученных доходов, возникающих в результате государственного регулирования тарифов, небольшой интенсивности пассажиропотоков по внутрирайонным маршрутам вне границ населённых пунктов Назаровского района в рамках непрограммных расходов органов местного самоуправления</t>
  </si>
  <si>
    <t>9410084660</t>
  </si>
  <si>
    <t>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</si>
  <si>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</si>
  <si>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</si>
  <si>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</si>
  <si>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</si>
  <si>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</si>
  <si>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Средства на повышение размеров оплаты труда работников бюджетной сферы с 1 января 2018 года на 4 процента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</si>
  <si>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0340010470</t>
  </si>
  <si>
    <t>Софинансирование расходов из районного бюджета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</si>
  <si>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01100L0970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</si>
  <si>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"Развитие дошкольного, общего и дополнительного образования" муниципальной программы "Развитие образования"</t>
  </si>
  <si>
    <t>Софинансирование расходов из районного бюджета на создание в общеобразовательных организациях, расположенных в сельской местности, условий для занятий физической культурой и спортом, за счет средств краевого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</si>
  <si>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Средства на повышение оплаты труда работников бюджетной сферы Красноярского края с 1 января 2018 года на 4 процента в рамках подпрограммы "Развитие молодежной политики " муниципальной программы "Развитие молодежной политики Назаровского района"</t>
  </si>
  <si>
    <t>0810010470</t>
  </si>
  <si>
    <t>Премии и гранты</t>
  </si>
  <si>
    <t>Проведение мероприятий, направленных на профилактику безнадзорности и правонарушений в рамках подпрограммы "Профилактика безнадзорности и правонарушений несовершеннолетних" муниципальной программы "Развитие молодежной политики Назаровского района"</t>
  </si>
  <si>
    <t>Софинансирование расходов из районного бюджета на поддержку отрасли культуры за счет федерального бюджета в рамках подпрограммы «Сохранение культурного наследия» муниципальной программы "Развитие культуры"</t>
  </si>
  <si>
    <t>Средства на повышение размеров оплаты труда работников бюджетной сферы Красноярского края с 1 января 2018 года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</si>
  <si>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0630010470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</si>
  <si>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</si>
  <si>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0630010490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</si>
  <si>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</si>
  <si>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0630077450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</si>
  <si>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</si>
  <si>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Софинансирование из районного бюджета на 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</si>
  <si>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06300S7450</t>
  </si>
  <si>
    <t>08300L4970</t>
  </si>
  <si>
    <t>08300R4970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</si>
  <si>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дошкольного, общего и дополнительного образования" муниципальной программы "Развитие образования"</t>
  </si>
  <si>
    <t>0110010470</t>
  </si>
  <si>
    <t>Содействие развитию налогового потенциала в рамках подпрограммы "Развитие дошкольного, общего и дополнительного образования" муниципальной программы "Развитие образования"</t>
  </si>
  <si>
    <t>0110077450</t>
  </si>
  <si>
    <t>Софинансирование расходов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</si>
  <si>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01100L0271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</si>
  <si>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</si>
  <si>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01100R0271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</si>
  <si>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</si>
  <si>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</si>
  <si>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0110075500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</si>
  <si>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в рамках подпрограммы "Развитие дошкольного, общего и дополнительного образования" муниципальной программы "Развитие образования"</t>
  </si>
  <si>
    <t>0110010480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</si>
  <si>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</si>
  <si>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</si>
  <si>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013007649Г</t>
  </si>
  <si>
    <t>013007649Д</t>
  </si>
  <si>
    <t>Оплата стоимости путевок для детей в краевые государственные и негосударственные организации отдыха детей и оздоровления, зарегестрированные на территории края, муниципальные загородние оздоровительные лагеря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</si>
  <si>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0130081460</t>
  </si>
  <si>
    <t>0130081470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</si>
  <si>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</si>
  <si>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0150010400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</si>
  <si>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</si>
  <si>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0150010470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</si>
  <si>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</si>
  <si>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</si>
  <si>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</si>
  <si>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Возврат субсидий прошлых лет в рамках подпрограммы "Развитие дошкольного, общего и дополнительного образования" муниципальной программы "Развитие образования"</t>
  </si>
  <si>
    <t>0110088170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</si>
  <si>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</si>
  <si>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1430010400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</si>
  <si>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</si>
  <si>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1430010470</t>
  </si>
  <si>
    <t>9420010470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</si>
  <si>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</si>
  <si>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9420088100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</si>
  <si>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</si>
  <si>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</si>
  <si>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Мероприятия по развитию добровольной пожарной охраны в рамках непрограммных расходов органов местного самоуправления</t>
  </si>
  <si>
    <t>9420075100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</si>
  <si>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непрограммных расходов органов местного самоуправления</t>
  </si>
  <si>
    <t>9420075090</t>
  </si>
  <si>
    <t>Физическая культура</t>
  </si>
  <si>
    <t>1101</t>
  </si>
  <si>
    <t>Дотации на выравнивание бюджетной обеспеченности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</si>
  <si>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Средства на частичное финансирование (возмещение)расходов на повышение размеров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</si>
  <si>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9420010400</t>
  </si>
  <si>
    <t>Управление социальной защиты администрации Назаровского района</t>
  </si>
  <si>
    <t>Подпрограмма "Обеспечение мер социальной поддержки отдельных категорий граждан"</t>
  </si>
  <si>
    <t>Предоставление пенсии за выслугу лет муниципальным служащим в рамках подпрограммы "Обеспечение мер социальной поддержки отдельных категорий граждан" муниципальной программы "Система социальной защиты населения Назаровского района"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</si>
  <si>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№11-5397) в рамках подпрограммы "Повышение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</si>
  <si>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0220001510</t>
  </si>
  <si>
    <t>Содействие развитию налогового потенциала в рамках непрограммных расходов органов местного самоуправления</t>
  </si>
  <si>
    <t>9410077450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</si>
  <si>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№11-5397) в рамках подпрограммы "Обеспечение мер социальной поддержки отдельных категорий граждан" муниципальной программы "Социальная поддержка населения Назаровского района"</t>
  </si>
  <si>
    <t>0210006400</t>
  </si>
  <si>
    <t>Подрограмма "Обеспечение реализации муниципальной программы"</t>
  </si>
  <si>
    <t>0230000000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</si>
  <si>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программы" муниципальной программы "Система социальной защиты населения Назаровского района"</t>
  </si>
  <si>
    <t>0230075130</t>
  </si>
  <si>
    <t>Реализация проектов подготовки учителей на вакантные должности в общеобразовательных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</si>
  <si>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Оплата стоимости набора продуктов питания или готовых блюд и их транспортировки в лагеря с дневным пребыванием детей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</si>
  <si>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</si>
  <si>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</si>
  <si>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</si>
  <si>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</si>
  <si>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</si>
  <si>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</si>
  <si>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</si>
  <si>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</si>
  <si>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</si>
  <si>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</si>
  <si>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</si>
  <si>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</si>
  <si>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991</t>
  </si>
  <si>
    <t>992</t>
  </si>
  <si>
    <t>993</t>
  </si>
  <si>
    <t>994</t>
  </si>
  <si>
    <t>996</t>
  </si>
  <si>
    <t>997</t>
  </si>
  <si>
    <t>998</t>
  </si>
  <si>
    <t>1005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</si>
  <si>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</si>
  <si>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</si>
  <si>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</si>
  <si>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</si>
  <si>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</si>
  <si>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</si>
  <si>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</si>
  <si>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</si>
  <si>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</si>
  <si>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</si>
  <si>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</si>
  <si>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</si>
  <si>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</si>
  <si>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</si>
  <si>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1022</t>
  </si>
  <si>
    <t>Доходы районного бюджета по кодам видов доходов, подвидов доходов,                                                                                                                                   классификации операций сектора государственного управления, относящихся к доходам бюджета, за 2016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</si>
  <si>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</si>
  <si>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</si>
  <si>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</si>
  <si>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041</t>
  </si>
  <si>
    <t xml:space="preserve">Плата за размещение отходов производства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</si>
  <si>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</si>
  <si>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6000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</si>
  <si>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</si>
  <si>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</si>
  <si>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</si>
  <si>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</si>
  <si>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</si>
  <si>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</si>
  <si>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Суммы по искам о возмещении вреда, причиненного окружающей среде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</si>
  <si>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</si>
  <si>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</si>
  <si>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</si>
  <si>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Субсидии бюджетам на частичное финансирование расходов на персональные выплаты, устанавливаемые в целях повышения оплаты труда молодым специалистам</t>
  </si>
  <si>
    <t>1040</t>
  </si>
  <si>
    <t>Субсидии бюджетам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</t>
  </si>
  <si>
    <t>1047</t>
  </si>
  <si>
    <t>1048</t>
  </si>
  <si>
    <t>1049</t>
  </si>
  <si>
    <t>Субсидии бюджетам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</si>
  <si>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7509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</si>
  <si>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</si>
  <si>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7510</t>
  </si>
  <si>
    <t>Субсидии бюджетам муниципальных образований края на мероприятия по развитию добровольной пожарной охраны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</si>
  <si>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</si>
  <si>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</si>
  <si>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</si>
  <si>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</si>
  <si>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</si>
  <si>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</si>
  <si>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</si>
  <si>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7647</t>
  </si>
  <si>
    <t>Субвенции муниципальным образованиям для осуществления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округа, в рамках подпрограммы «Развитие транспортного комплекса» государственной программы Красноярского края «Развитие транспортной системы»</t>
  </si>
  <si>
    <t>7649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</si>
  <si>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</si>
  <si>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</si>
  <si>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</si>
  <si>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услугами организации культуры</t>
  </si>
  <si>
    <t>Межбюджетные трансферты, передаваемые бюджетам муниципальных районов из бюджетов поселений на осуществление части полномочий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электроэнергии</t>
  </si>
  <si>
    <t>8821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</si>
  <si>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бюджетов поселений</t>
  </si>
  <si>
    <t>8308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</si>
  <si>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тепло - и водоснабжения населения, водоотведения</t>
  </si>
  <si>
    <t>7550</t>
  </si>
  <si>
    <t>Прочие межбюджетные трансферты, передаваемые бюджетам муниципальных районов на реализацию проектов подготовки учителей на вакантные должности в общеобразовательных организациях</t>
  </si>
  <si>
    <t>7745</t>
  </si>
  <si>
    <t xml:space="preserve">Прочие межбюджетные трансферты, передаваемые бюджетам муниципальных районов за содействие развитию налогового потенциала 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</si>
  <si>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</si>
  <si>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</si>
  <si>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</si>
  <si>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</si>
  <si>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t>Доходы районного бюджета по кодам видов доходов, подвидов доходов, классификации операций сектора государственного управления, относящихся к доходам бюджета, за 2018 год</t>
  </si>
  <si>
    <t>Исполнение бюджетных ассигнований по разделам и подразделам  бюджетной классификации расходов бюджетов Российской Федерации  за 2018 год</t>
  </si>
  <si>
    <t>Тыс. рублей</t>
  </si>
  <si>
    <t>Субвенции                                                                                                                                                                                   на выполнение государственных полномочий по созданию и обеспечению деятельности административных комиссий в соотвествии с Законом края                      от 23 апреля 2009 года № 8-3170) за 2018 год</t>
  </si>
  <si>
    <t>Межбюджетные трансферты                                                                                                                                                                 на повышение размеров оплаты труда работников бюджетной сферы Красноярского края с 1 января 2018 года на 4 процента за 2018 год</t>
  </si>
  <si>
    <t xml:space="preserve">Исполнено       </t>
  </si>
  <si>
    <t>Приложение 1 к решению</t>
  </si>
  <si>
    <t xml:space="preserve">Назаровского районного Совета депутатов </t>
  </si>
  <si>
    <t>Приложение 2 к решению</t>
  </si>
  <si>
    <t>Назаровского районного Совета депутатов</t>
  </si>
  <si>
    <t>Приложение 3 к решению</t>
  </si>
  <si>
    <t>Приложение 4 к решению</t>
  </si>
  <si>
    <t>Приложение 5 к решению</t>
  </si>
  <si>
    <t>Приложение 6 к решению</t>
  </si>
  <si>
    <t>Приложение 7 к решению</t>
  </si>
  <si>
    <t>Приложение 8 к решению</t>
  </si>
  <si>
    <t>Приложение 9 к решению</t>
  </si>
  <si>
    <t>Приложение 10 к решению</t>
  </si>
  <si>
    <t>Приложение 11 к решению</t>
  </si>
  <si>
    <t>Приложение 12 к решению</t>
  </si>
  <si>
    <t>Приложение 13 к решению</t>
  </si>
  <si>
    <t>Приложение 14 к решению</t>
  </si>
  <si>
    <t>Приложение 15 к решению</t>
  </si>
  <si>
    <t>Приложение 16 к решению</t>
  </si>
  <si>
    <t>Приложение 17 к решению</t>
  </si>
  <si>
    <t>Приложение 18 к решению</t>
  </si>
  <si>
    <t>Приложение 19 к решению</t>
  </si>
  <si>
    <t>Приложение 20 к решению</t>
  </si>
  <si>
    <t xml:space="preserve">  Назаровского районного Совета депутатов</t>
  </si>
  <si>
    <t>Приложение 21 к решению</t>
  </si>
  <si>
    <t>Приложение 22 к решению</t>
  </si>
  <si>
    <t>Приложение 23 к решению</t>
  </si>
  <si>
    <t>Приложение 24 к решению</t>
  </si>
  <si>
    <t>от 25.04.2019 № 37-250</t>
  </si>
  <si>
    <t xml:space="preserve"> от 25.04.2019 № 37-250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</si>
</sst>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;\-#,##0;#,##0"/>
    <numFmt numFmtId="174" formatCode="#,##0.0;\-#,##0.0;#,##0.0"/>
    <numFmt numFmtId="175" formatCode="#,##0.00;\-#,##0.00;#,##0.00"/>
    <numFmt numFmtId="176" formatCode="0.0"/>
    <numFmt numFmtId="177" formatCode="0.000"/>
    <numFmt numFmtId="178" formatCode="0.0000"/>
    <numFmt numFmtId="179" formatCode="0.000000"/>
    <numFmt numFmtId="180" formatCode="0.0000000"/>
    <numFmt numFmtId="181" formatCode="0.00000"/>
    <numFmt numFmtId="182" formatCode="#,##0.000;\-#,##0.000;#,##0.000"/>
    <numFmt numFmtId="183" formatCode="#,##0.0000;\-#,##0.0000;#,##0.0000"/>
    <numFmt numFmtId="184" formatCode="#,##0.00000;\-#,##0.00000;#,##0.00000"/>
    <numFmt numFmtId="185" formatCode="#,##0.0"/>
    <numFmt numFmtId="186" formatCode="#,##0.0;\-#,##0.0;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;\-#,##0;\ "/>
    <numFmt numFmtId="193" formatCode="\2\6"/>
    <numFmt numFmtId="194" formatCode="?"/>
  </numFmts>
  <fonts count="67">
    <font>
      <sz val="10"/>
      <name val="Arial Cyr"/>
      <family val="0"/>
    </font>
    <font>
      <b/>
      <sz val="10"/>
      <color indexed="63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4"/>
      <name val="Arial Cyr"/>
      <family val="0"/>
    </font>
    <font>
      <vertAlign val="superscript"/>
      <sz val="9"/>
      <name val="Times New Roman"/>
      <family val="1"/>
    </font>
    <font>
      <b/>
      <sz val="9"/>
      <name val="TimesNewRomanPSMT"/>
      <family val="0"/>
    </font>
    <font>
      <sz val="9"/>
      <name val="TimesNewRomanPSMT"/>
      <family val="0"/>
    </font>
    <font>
      <b/>
      <sz val="11"/>
      <name val="Times New Roman Cyr"/>
      <family val="0"/>
    </font>
    <font>
      <b/>
      <sz val="10"/>
      <name val="TimesNewRomanPSMT"/>
      <family val="0"/>
    </font>
    <font>
      <b/>
      <i/>
      <sz val="10"/>
      <name val="TimesNewRomanPS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1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justify" vertical="top" wrapText="1"/>
    </xf>
    <xf numFmtId="0" fontId="18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76" fontId="4" fillId="34" borderId="0" xfId="0" applyNumberFormat="1" applyFont="1" applyFill="1" applyBorder="1" applyAlignment="1">
      <alignment horizontal="right"/>
    </xf>
    <xf numFmtId="176" fontId="4" fillId="34" borderId="0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13" fillId="0" borderId="0" xfId="0" applyFont="1" applyAlignment="1">
      <alignment/>
    </xf>
    <xf numFmtId="49" fontId="13" fillId="0" borderId="10" xfId="0" applyNumberFormat="1" applyFont="1" applyBorder="1" applyAlignment="1" applyProtection="1">
      <alignment horizontal="center" wrapText="1"/>
      <protection/>
    </xf>
    <xf numFmtId="49" fontId="13" fillId="0" borderId="10" xfId="0" applyNumberFormat="1" applyFont="1" applyBorder="1" applyAlignment="1" applyProtection="1">
      <alignment horizontal="left" wrapText="1"/>
      <protection/>
    </xf>
    <xf numFmtId="194" fontId="13" fillId="0" borderId="10" xfId="0" applyNumberFormat="1" applyFont="1" applyBorder="1" applyAlignment="1" applyProtection="1">
      <alignment horizontal="left" wrapText="1"/>
      <protection/>
    </xf>
    <xf numFmtId="49" fontId="20" fillId="0" borderId="10" xfId="0" applyNumberFormat="1" applyFont="1" applyBorder="1" applyAlignment="1" applyProtection="1">
      <alignment horizontal="center" wrapText="1"/>
      <protection/>
    </xf>
    <xf numFmtId="49" fontId="20" fillId="0" borderId="10" xfId="0" applyNumberFormat="1" applyFont="1" applyBorder="1" applyAlignment="1" applyProtection="1">
      <alignment horizontal="left" wrapText="1"/>
      <protection/>
    </xf>
    <xf numFmtId="0" fontId="16" fillId="0" borderId="0" xfId="0" applyFont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/>
    </xf>
    <xf numFmtId="0" fontId="10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0" fillId="0" borderId="10" xfId="0" applyFont="1" applyBorder="1" applyAlignment="1">
      <alignment vertical="top" wrapText="1"/>
    </xf>
    <xf numFmtId="0" fontId="5" fillId="34" borderId="0" xfId="0" applyFont="1" applyFill="1" applyAlignment="1">
      <alignment/>
    </xf>
    <xf numFmtId="0" fontId="4" fillId="34" borderId="10" xfId="0" applyFont="1" applyFill="1" applyBorder="1" applyAlignment="1">
      <alignment horizontal="right"/>
    </xf>
    <xf numFmtId="176" fontId="4" fillId="34" borderId="10" xfId="0" applyNumberFormat="1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5" fillId="34" borderId="0" xfId="0" applyFont="1" applyFill="1" applyAlignment="1">
      <alignment wrapText="1"/>
    </xf>
    <xf numFmtId="176" fontId="4" fillId="34" borderId="10" xfId="0" applyNumberFormat="1" applyFont="1" applyFill="1" applyBorder="1" applyAlignment="1">
      <alignment horizontal="right" wrapText="1"/>
    </xf>
    <xf numFmtId="0" fontId="4" fillId="34" borderId="10" xfId="0" applyFont="1" applyFill="1" applyBorder="1" applyAlignment="1">
      <alignment wrapText="1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16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173" fontId="19" fillId="0" borderId="0" xfId="0" applyNumberFormat="1" applyFont="1" applyAlignment="1">
      <alignment/>
    </xf>
    <xf numFmtId="0" fontId="13" fillId="0" borderId="10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49" fontId="10" fillId="34" borderId="10" xfId="0" applyNumberFormat="1" applyFont="1" applyFill="1" applyBorder="1" applyAlignment="1">
      <alignment horizontal="left" vertical="top" wrapText="1"/>
    </xf>
    <xf numFmtId="185" fontId="0" fillId="0" borderId="0" xfId="0" applyNumberFormat="1" applyAlignment="1">
      <alignment/>
    </xf>
    <xf numFmtId="1" fontId="10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3" xfId="0" applyFont="1" applyFill="1" applyBorder="1" applyAlignment="1">
      <alignment vertical="top" wrapText="1"/>
    </xf>
    <xf numFmtId="0" fontId="18" fillId="0" borderId="10" xfId="0" applyFont="1" applyBorder="1" applyAlignment="1">
      <alignment wrapText="1"/>
    </xf>
    <xf numFmtId="185" fontId="12" fillId="0" borderId="0" xfId="0" applyNumberFormat="1" applyFont="1" applyFill="1" applyBorder="1" applyAlignment="1">
      <alignment vertical="top"/>
    </xf>
    <xf numFmtId="0" fontId="64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0" fillId="0" borderId="10" xfId="55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vertical="top" wrapText="1"/>
    </xf>
    <xf numFmtId="0" fontId="23" fillId="0" borderId="10" xfId="0" applyFont="1" applyBorder="1" applyAlignment="1">
      <alignment horizontal="justify" vertical="top" wrapText="1"/>
    </xf>
    <xf numFmtId="0" fontId="24" fillId="0" borderId="10" xfId="0" applyFont="1" applyBorder="1" applyAlignment="1">
      <alignment horizontal="justify" vertical="top" wrapText="1"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Fill="1" applyAlignment="1">
      <alignment horizontal="center" wrapText="1"/>
    </xf>
    <xf numFmtId="0" fontId="0" fillId="34" borderId="0" xfId="0" applyFill="1" applyAlignment="1">
      <alignment/>
    </xf>
    <xf numFmtId="185" fontId="11" fillId="0" borderId="10" xfId="0" applyNumberFormat="1" applyFont="1" applyFill="1" applyBorder="1" applyAlignment="1">
      <alignment vertical="top" wrapText="1"/>
    </xf>
    <xf numFmtId="185" fontId="11" fillId="0" borderId="10" xfId="0" applyNumberFormat="1" applyFont="1" applyBorder="1" applyAlignment="1">
      <alignment vertical="top"/>
    </xf>
    <xf numFmtId="185" fontId="10" fillId="0" borderId="10" xfId="0" applyNumberFormat="1" applyFont="1" applyFill="1" applyBorder="1" applyAlignment="1">
      <alignment vertical="top" wrapText="1"/>
    </xf>
    <xf numFmtId="185" fontId="10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vertical="top"/>
    </xf>
    <xf numFmtId="185" fontId="5" fillId="0" borderId="10" xfId="0" applyNumberFormat="1" applyFont="1" applyFill="1" applyBorder="1" applyAlignment="1">
      <alignment vertical="top"/>
    </xf>
    <xf numFmtId="0" fontId="10" fillId="0" borderId="10" xfId="0" applyNumberFormat="1" applyFont="1" applyBorder="1" applyAlignment="1">
      <alignment vertical="top" wrapText="1"/>
    </xf>
    <xf numFmtId="185" fontId="5" fillId="34" borderId="10" xfId="0" applyNumberFormat="1" applyFont="1" applyFill="1" applyBorder="1" applyAlignment="1">
      <alignment vertical="top"/>
    </xf>
    <xf numFmtId="0" fontId="64" fillId="0" borderId="10" xfId="54" applyFont="1" applyFill="1" applyBorder="1" applyAlignment="1">
      <alignment horizontal="justify" vertical="center" wrapText="1"/>
      <protection/>
    </xf>
    <xf numFmtId="0" fontId="10" fillId="0" borderId="15" xfId="0" applyFont="1" applyFill="1" applyBorder="1" applyAlignment="1">
      <alignment horizontal="justify" vertical="center" wrapText="1"/>
    </xf>
    <xf numFmtId="0" fontId="10" fillId="0" borderId="16" xfId="0" applyFont="1" applyFill="1" applyBorder="1" applyAlignment="1">
      <alignment horizontal="justify" vertical="center" wrapText="1"/>
    </xf>
    <xf numFmtId="0" fontId="10" fillId="0" borderId="0" xfId="0" applyFont="1" applyAlignment="1">
      <alignment wrapText="1"/>
    </xf>
    <xf numFmtId="2" fontId="11" fillId="0" borderId="10" xfId="0" applyNumberFormat="1" applyFont="1" applyBorder="1" applyAlignment="1">
      <alignment horizontal="center" vertical="top" wrapText="1"/>
    </xf>
    <xf numFmtId="2" fontId="26" fillId="0" borderId="10" xfId="0" applyNumberFormat="1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center" vertical="top"/>
    </xf>
    <xf numFmtId="185" fontId="20" fillId="0" borderId="10" xfId="0" applyNumberFormat="1" applyFont="1" applyBorder="1" applyAlignment="1" applyProtection="1">
      <alignment horizontal="right" wrapText="1"/>
      <protection/>
    </xf>
    <xf numFmtId="185" fontId="13" fillId="0" borderId="10" xfId="0" applyNumberFormat="1" applyFont="1" applyBorder="1" applyAlignment="1" applyProtection="1">
      <alignment horizontal="right" wrapText="1"/>
      <protection/>
    </xf>
    <xf numFmtId="49" fontId="20" fillId="0" borderId="10" xfId="0" applyNumberFormat="1" applyFont="1" applyBorder="1" applyAlignment="1" applyProtection="1">
      <alignment horizontal="center"/>
      <protection/>
    </xf>
    <xf numFmtId="185" fontId="20" fillId="0" borderId="10" xfId="0" applyNumberFormat="1" applyFont="1" applyBorder="1" applyAlignment="1" applyProtection="1">
      <alignment horizontal="right"/>
      <protection/>
    </xf>
    <xf numFmtId="185" fontId="20" fillId="0" borderId="10" xfId="0" applyNumberFormat="1" applyFont="1" applyBorder="1" applyAlignment="1">
      <alignment/>
    </xf>
    <xf numFmtId="185" fontId="13" fillId="0" borderId="10" xfId="0" applyNumberFormat="1" applyFont="1" applyBorder="1" applyAlignment="1">
      <alignment/>
    </xf>
    <xf numFmtId="176" fontId="4" fillId="34" borderId="14" xfId="0" applyNumberFormat="1" applyFont="1" applyFill="1" applyBorder="1" applyAlignment="1">
      <alignment horizontal="right" vertical="center" wrapText="1"/>
    </xf>
    <xf numFmtId="49" fontId="11" fillId="34" borderId="10" xfId="0" applyNumberFormat="1" applyFont="1" applyFill="1" applyBorder="1" applyAlignment="1">
      <alignment horizontal="left" vertical="top"/>
    </xf>
    <xf numFmtId="185" fontId="11" fillId="34" borderId="10" xfId="0" applyNumberFormat="1" applyFont="1" applyFill="1" applyBorder="1" applyAlignment="1">
      <alignment vertical="top" wrapText="1"/>
    </xf>
    <xf numFmtId="185" fontId="11" fillId="34" borderId="10" xfId="0" applyNumberFormat="1" applyFont="1" applyFill="1" applyBorder="1" applyAlignment="1">
      <alignment vertical="top"/>
    </xf>
    <xf numFmtId="49" fontId="11" fillId="34" borderId="10" xfId="0" applyNumberFormat="1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vertical="top" wrapText="1"/>
    </xf>
    <xf numFmtId="0" fontId="5" fillId="34" borderId="0" xfId="0" applyFont="1" applyFill="1" applyAlignment="1">
      <alignment horizontal="right"/>
    </xf>
    <xf numFmtId="0" fontId="3" fillId="34" borderId="0" xfId="0" applyFont="1" applyFill="1" applyAlignment="1">
      <alignment horizontal="center" wrapText="1"/>
    </xf>
    <xf numFmtId="0" fontId="3" fillId="34" borderId="0" xfId="0" applyFont="1" applyFill="1" applyAlignment="1">
      <alignment horizontal="center"/>
    </xf>
    <xf numFmtId="176" fontId="4" fillId="34" borderId="10" xfId="0" applyNumberFormat="1" applyFont="1" applyFill="1" applyBorder="1" applyAlignment="1">
      <alignment/>
    </xf>
    <xf numFmtId="0" fontId="19" fillId="34" borderId="0" xfId="0" applyFont="1" applyFill="1" applyAlignment="1">
      <alignment horizontal="right"/>
    </xf>
    <xf numFmtId="44" fontId="3" fillId="34" borderId="0" xfId="43" applyFont="1" applyFill="1" applyAlignment="1">
      <alignment horizontal="center" wrapText="1"/>
    </xf>
    <xf numFmtId="0" fontId="13" fillId="0" borderId="0" xfId="53" applyFont="1" applyAlignment="1">
      <alignment/>
      <protection/>
    </xf>
    <xf numFmtId="0" fontId="13" fillId="0" borderId="0" xfId="53" applyFont="1" applyFill="1" applyAlignment="1">
      <alignment/>
      <protection/>
    </xf>
    <xf numFmtId="0" fontId="13" fillId="0" borderId="0" xfId="53" applyFont="1" applyFill="1" applyAlignment="1">
      <alignment horizontal="right"/>
      <protection/>
    </xf>
    <xf numFmtId="185" fontId="13" fillId="0" borderId="0" xfId="53" applyNumberFormat="1" applyFont="1" applyFill="1" applyAlignment="1">
      <alignment horizontal="right" wrapText="1"/>
      <protection/>
    </xf>
    <xf numFmtId="0" fontId="13" fillId="0" borderId="0" xfId="53" applyFont="1" applyAlignment="1">
      <alignment horizontal="right"/>
      <protection/>
    </xf>
    <xf numFmtId="0" fontId="13" fillId="0" borderId="0" xfId="53" applyFont="1" applyAlignment="1">
      <alignment horizontal="left"/>
      <protection/>
    </xf>
    <xf numFmtId="0" fontId="13" fillId="0" borderId="10" xfId="53" applyFont="1" applyBorder="1" applyAlignment="1">
      <alignment horizontal="center"/>
      <protection/>
    </xf>
    <xf numFmtId="49" fontId="13" fillId="0" borderId="10" xfId="53" applyNumberFormat="1" applyFont="1" applyBorder="1" applyAlignment="1" applyProtection="1">
      <alignment horizontal="center"/>
      <protection/>
    </xf>
    <xf numFmtId="1" fontId="13" fillId="0" borderId="10" xfId="53" applyNumberFormat="1" applyFont="1" applyBorder="1" applyAlignment="1" applyProtection="1">
      <alignment horizontal="center"/>
      <protection/>
    </xf>
    <xf numFmtId="2" fontId="13" fillId="0" borderId="0" xfId="53" applyNumberFormat="1" applyFont="1" applyBorder="1" applyAlignment="1" applyProtection="1">
      <alignment wrapText="1"/>
      <protection/>
    </xf>
    <xf numFmtId="2" fontId="13" fillId="0" borderId="0" xfId="53" applyNumberFormat="1" applyFont="1" applyAlignment="1">
      <alignment/>
      <protection/>
    </xf>
    <xf numFmtId="2" fontId="13" fillId="0" borderId="0" xfId="53" applyNumberFormat="1" applyFont="1" applyBorder="1" applyAlignment="1" applyProtection="1">
      <alignment/>
      <protection/>
    </xf>
    <xf numFmtId="2" fontId="13" fillId="0" borderId="10" xfId="53" applyNumberFormat="1" applyFont="1" applyBorder="1" applyAlignment="1" applyProtection="1">
      <alignment horizontal="center" wrapText="1"/>
      <protection/>
    </xf>
    <xf numFmtId="1" fontId="13" fillId="0" borderId="10" xfId="53" applyNumberFormat="1" applyFont="1" applyBorder="1" applyAlignment="1">
      <alignment horizontal="center"/>
      <protection/>
    </xf>
    <xf numFmtId="0" fontId="8" fillId="0" borderId="0" xfId="0" applyFont="1" applyAlignment="1">
      <alignment/>
    </xf>
    <xf numFmtId="0" fontId="64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185" fontId="12" fillId="0" borderId="10" xfId="0" applyNumberFormat="1" applyFont="1" applyFill="1" applyBorder="1" applyAlignment="1">
      <alignment vertical="top"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194" fontId="10" fillId="0" borderId="10" xfId="0" applyNumberFormat="1" applyFont="1" applyBorder="1" applyAlignment="1" applyProtection="1">
      <alignment horizontal="left" vertical="center" wrapText="1"/>
      <protection/>
    </xf>
    <xf numFmtId="185" fontId="10" fillId="0" borderId="10" xfId="0" applyNumberFormat="1" applyFont="1" applyFill="1" applyBorder="1" applyAlignment="1">
      <alignment vertical="top"/>
    </xf>
    <xf numFmtId="0" fontId="64" fillId="0" borderId="10" xfId="0" applyNumberFormat="1" applyFont="1" applyBorder="1" applyAlignment="1">
      <alignment wrapText="1"/>
    </xf>
    <xf numFmtId="185" fontId="10" fillId="34" borderId="10" xfId="0" applyNumberFormat="1" applyFont="1" applyFill="1" applyBorder="1" applyAlignment="1">
      <alignment vertical="top"/>
    </xf>
    <xf numFmtId="185" fontId="10" fillId="34" borderId="10" xfId="0" applyNumberFormat="1" applyFont="1" applyFill="1" applyBorder="1" applyAlignment="1">
      <alignment vertical="top" wrapText="1"/>
    </xf>
    <xf numFmtId="194" fontId="10" fillId="0" borderId="16" xfId="0" applyNumberFormat="1" applyFont="1" applyBorder="1" applyAlignment="1" applyProtection="1">
      <alignment horizontal="left" vertical="center" wrapText="1"/>
      <protection/>
    </xf>
    <xf numFmtId="0" fontId="10" fillId="34" borderId="10" xfId="0" applyFont="1" applyFill="1" applyBorder="1" applyAlignment="1">
      <alignment vertical="top" wrapText="1"/>
    </xf>
    <xf numFmtId="0" fontId="65" fillId="0" borderId="10" xfId="0" applyFont="1" applyBorder="1" applyAlignment="1">
      <alignment wrapText="1"/>
    </xf>
    <xf numFmtId="2" fontId="13" fillId="0" borderId="10" xfId="53" applyNumberFormat="1" applyFont="1" applyBorder="1" applyAlignment="1" applyProtection="1">
      <alignment horizontal="center" vertical="center" wrapText="1"/>
      <protection/>
    </xf>
    <xf numFmtId="2" fontId="13" fillId="0" borderId="10" xfId="53" applyNumberFormat="1" applyFont="1" applyBorder="1" applyAlignment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 wrapText="1"/>
      <protection/>
    </xf>
    <xf numFmtId="49" fontId="11" fillId="0" borderId="10" xfId="0" applyNumberFormat="1" applyFont="1" applyBorder="1" applyAlignment="1" applyProtection="1">
      <alignment horizontal="center" wrapText="1"/>
      <protection/>
    </xf>
    <xf numFmtId="49" fontId="11" fillId="0" borderId="10" xfId="0" applyNumberFormat="1" applyFont="1" applyBorder="1" applyAlignment="1" applyProtection="1">
      <alignment horizontal="left" wrapText="1"/>
      <protection/>
    </xf>
    <xf numFmtId="185" fontId="11" fillId="0" borderId="10" xfId="0" applyNumberFormat="1" applyFont="1" applyBorder="1" applyAlignment="1" applyProtection="1">
      <alignment horizontal="right" wrapText="1"/>
      <protection/>
    </xf>
    <xf numFmtId="176" fontId="11" fillId="0" borderId="10" xfId="0" applyNumberFormat="1" applyFont="1" applyBorder="1" applyAlignment="1">
      <alignment/>
    </xf>
    <xf numFmtId="49" fontId="10" fillId="0" borderId="10" xfId="0" applyNumberFormat="1" applyFont="1" applyBorder="1" applyAlignment="1" applyProtection="1">
      <alignment horizontal="left" wrapText="1"/>
      <protection/>
    </xf>
    <xf numFmtId="185" fontId="10" fillId="0" borderId="10" xfId="0" applyNumberFormat="1" applyFont="1" applyBorder="1" applyAlignment="1" applyProtection="1">
      <alignment horizontal="right" wrapText="1"/>
      <protection/>
    </xf>
    <xf numFmtId="176" fontId="10" fillId="0" borderId="10" xfId="0" applyNumberFormat="1" applyFont="1" applyBorder="1" applyAlignment="1">
      <alignment/>
    </xf>
    <xf numFmtId="49" fontId="11" fillId="0" borderId="10" xfId="0" applyNumberFormat="1" applyFont="1" applyBorder="1" applyAlignment="1" applyProtection="1">
      <alignment horizontal="center"/>
      <protection/>
    </xf>
    <xf numFmtId="185" fontId="11" fillId="0" borderId="10" xfId="0" applyNumberFormat="1" applyFont="1" applyBorder="1" applyAlignment="1" applyProtection="1">
      <alignment horizontal="right"/>
      <protection/>
    </xf>
    <xf numFmtId="0" fontId="5" fillId="34" borderId="0" xfId="0" applyFont="1" applyFill="1" applyAlignment="1">
      <alignment horizontal="right"/>
    </xf>
    <xf numFmtId="0" fontId="16" fillId="33" borderId="0" xfId="0" applyFont="1" applyFill="1" applyAlignment="1">
      <alignment horizontal="left"/>
    </xf>
    <xf numFmtId="0" fontId="3" fillId="34" borderId="0" xfId="0" applyFont="1" applyFill="1" applyAlignment="1">
      <alignment horizontal="center" wrapText="1"/>
    </xf>
    <xf numFmtId="0" fontId="3" fillId="34" borderId="0" xfId="0" applyFont="1" applyFill="1" applyAlignment="1">
      <alignment horizontal="center"/>
    </xf>
    <xf numFmtId="2" fontId="13" fillId="0" borderId="10" xfId="53" applyNumberFormat="1" applyFont="1" applyBorder="1" applyAlignment="1" applyProtection="1">
      <alignment horizontal="center"/>
      <protection/>
    </xf>
    <xf numFmtId="2" fontId="20" fillId="0" borderId="10" xfId="0" applyNumberFormat="1" applyFont="1" applyBorder="1" applyAlignment="1" applyProtection="1">
      <alignment horizontal="left" wrapText="1"/>
      <protection/>
    </xf>
    <xf numFmtId="2" fontId="13" fillId="0" borderId="10" xfId="0" applyNumberFormat="1" applyFont="1" applyBorder="1" applyAlignment="1" applyProtection="1">
      <alignment horizontal="left" wrapText="1"/>
      <protection/>
    </xf>
    <xf numFmtId="2" fontId="13" fillId="0" borderId="0" xfId="0" applyNumberFormat="1" applyFont="1" applyAlignment="1">
      <alignment wrapText="1"/>
    </xf>
    <xf numFmtId="2" fontId="13" fillId="0" borderId="0" xfId="0" applyNumberFormat="1" applyFont="1" applyAlignment="1">
      <alignment/>
    </xf>
    <xf numFmtId="176" fontId="14" fillId="0" borderId="10" xfId="0" applyNumberFormat="1" applyFont="1" applyBorder="1" applyAlignment="1">
      <alignment horizontal="right"/>
    </xf>
    <xf numFmtId="176" fontId="14" fillId="0" borderId="10" xfId="0" applyNumberFormat="1" applyFont="1" applyFill="1" applyBorder="1" applyAlignment="1">
      <alignment horizontal="right"/>
    </xf>
    <xf numFmtId="176" fontId="14" fillId="0" borderId="10" xfId="0" applyNumberFormat="1" applyFont="1" applyBorder="1" applyAlignment="1">
      <alignment/>
    </xf>
    <xf numFmtId="176" fontId="20" fillId="0" borderId="10" xfId="0" applyNumberFormat="1" applyFont="1" applyBorder="1" applyAlignment="1">
      <alignment/>
    </xf>
    <xf numFmtId="176" fontId="1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53" applyFont="1" applyAlignment="1">
      <alignment/>
      <protection/>
    </xf>
    <xf numFmtId="0" fontId="4" fillId="34" borderId="10" xfId="0" applyFont="1" applyFill="1" applyBorder="1" applyAlignment="1">
      <alignment horizontal="center"/>
    </xf>
    <xf numFmtId="0" fontId="4" fillId="34" borderId="0" xfId="0" applyFont="1" applyFill="1" applyAlignment="1">
      <alignment horizontal="right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top" wrapText="1" shrinkToFit="1"/>
    </xf>
    <xf numFmtId="49" fontId="5" fillId="0" borderId="14" xfId="0" applyNumberFormat="1" applyFont="1" applyFill="1" applyBorder="1" applyAlignment="1">
      <alignment horizontal="center" vertical="top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4" fillId="0" borderId="0" xfId="0" applyFont="1" applyAlignment="1">
      <alignment horizontal="right"/>
    </xf>
    <xf numFmtId="0" fontId="4" fillId="34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3" fontId="10" fillId="33" borderId="13" xfId="0" applyNumberFormat="1" applyFont="1" applyFill="1" applyBorder="1" applyAlignment="1">
      <alignment horizontal="center" vertical="center" wrapText="1"/>
    </xf>
    <xf numFmtId="173" fontId="10" fillId="33" borderId="14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textRotation="90" wrapText="1"/>
    </xf>
    <xf numFmtId="0" fontId="16" fillId="33" borderId="0" xfId="0" applyFont="1" applyFill="1" applyAlignment="1">
      <alignment horizontal="left"/>
    </xf>
    <xf numFmtId="0" fontId="66" fillId="0" borderId="0" xfId="0" applyFont="1" applyAlignment="1">
      <alignment horizont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16" fillId="0" borderId="0" xfId="0" applyFont="1" applyAlignment="1">
      <alignment horizontal="center" wrapText="1"/>
    </xf>
    <xf numFmtId="0" fontId="13" fillId="0" borderId="10" xfId="0" applyNumberFormat="1" applyFont="1" applyFill="1" applyBorder="1" applyAlignment="1">
      <alignment horizontal="left" vertical="center" textRotation="90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 quotePrefix="1">
      <alignment horizontal="center" wrapText="1"/>
    </xf>
    <xf numFmtId="0" fontId="5" fillId="0" borderId="10" xfId="0" applyNumberFormat="1" applyFont="1" applyBorder="1" applyAlignment="1" quotePrefix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right"/>
      <protection/>
    </xf>
    <xf numFmtId="0" fontId="25" fillId="0" borderId="0" xfId="53" applyFont="1" applyFill="1" applyAlignment="1">
      <alignment horizontal="center"/>
      <protection/>
    </xf>
    <xf numFmtId="0" fontId="15" fillId="0" borderId="0" xfId="53" applyFont="1" applyAlignment="1">
      <alignment horizontal="center"/>
      <protection/>
    </xf>
    <xf numFmtId="49" fontId="13" fillId="0" borderId="10" xfId="53" applyNumberFormat="1" applyFont="1" applyFill="1" applyBorder="1" applyAlignment="1">
      <alignment horizontal="center" wrapText="1"/>
      <protection/>
    </xf>
    <xf numFmtId="2" fontId="15" fillId="33" borderId="0" xfId="53" applyNumberFormat="1" applyFont="1" applyFill="1" applyAlignment="1">
      <alignment horizontal="center"/>
      <protection/>
    </xf>
    <xf numFmtId="2" fontId="13" fillId="0" borderId="12" xfId="53" applyNumberFormat="1" applyFont="1" applyBorder="1" applyAlignment="1" applyProtection="1">
      <alignment horizontal="right" wrapText="1"/>
      <protection/>
    </xf>
    <xf numFmtId="2" fontId="13" fillId="0" borderId="0" xfId="53" applyNumberFormat="1" applyFont="1" applyBorder="1" applyAlignment="1" applyProtection="1">
      <alignment horizontal="left"/>
      <protection/>
    </xf>
    <xf numFmtId="0" fontId="3" fillId="34" borderId="0" xfId="0" applyFont="1" applyFill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wrapText="1"/>
    </xf>
    <xf numFmtId="0" fontId="3" fillId="34" borderId="0" xfId="0" applyFont="1" applyFill="1" applyAlignment="1">
      <alignment horizontal="center"/>
    </xf>
    <xf numFmtId="44" fontId="3" fillId="34" borderId="0" xfId="43" applyFont="1" applyFill="1" applyAlignment="1">
      <alignment horizontal="center" wrapText="1"/>
    </xf>
    <xf numFmtId="0" fontId="8" fillId="34" borderId="12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E36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2.125" style="0" customWidth="1"/>
    <col min="5" max="5" width="11.125" style="0" customWidth="1"/>
  </cols>
  <sheetData>
    <row r="1" spans="1:5" ht="15.75">
      <c r="A1" s="175" t="s">
        <v>1858</v>
      </c>
      <c r="B1" s="175"/>
      <c r="C1" s="175"/>
      <c r="D1" s="175"/>
      <c r="E1" s="175"/>
    </row>
    <row r="2" spans="1:5" ht="15.75">
      <c r="A2" s="175" t="s">
        <v>1859</v>
      </c>
      <c r="B2" s="175"/>
      <c r="C2" s="175"/>
      <c r="D2" s="175"/>
      <c r="E2" s="175"/>
    </row>
    <row r="3" spans="1:5" ht="15.75">
      <c r="A3" s="176" t="s">
        <v>1885</v>
      </c>
      <c r="B3" s="176"/>
      <c r="C3" s="176"/>
      <c r="D3" s="176"/>
      <c r="E3" s="176"/>
    </row>
    <row r="4" ht="12.75">
      <c r="B4" s="1"/>
    </row>
    <row r="5" ht="12.75">
      <c r="B5" s="1"/>
    </row>
    <row r="6" ht="12.75">
      <c r="B6" s="1"/>
    </row>
    <row r="7" spans="1:5" ht="15.75">
      <c r="A7" s="177" t="s">
        <v>284</v>
      </c>
      <c r="B7" s="177"/>
      <c r="C7" s="177"/>
      <c r="D7" s="177"/>
      <c r="E7" s="177"/>
    </row>
    <row r="8" spans="1:5" ht="15.75">
      <c r="A8" s="177" t="s">
        <v>1638</v>
      </c>
      <c r="B8" s="177"/>
      <c r="C8" s="177"/>
      <c r="D8" s="177"/>
      <c r="E8" s="177"/>
    </row>
    <row r="9" spans="1:5" ht="15.75">
      <c r="A9" s="9"/>
      <c r="B9" s="9"/>
      <c r="C9" s="9"/>
      <c r="D9" s="9"/>
      <c r="E9" s="9"/>
    </row>
    <row r="10" spans="2:5" ht="14.25" customHeight="1">
      <c r="B10" s="22"/>
      <c r="D10" s="173" t="s">
        <v>336</v>
      </c>
      <c r="E10" s="174"/>
    </row>
    <row r="11" spans="1:5" ht="15" customHeight="1">
      <c r="A11" s="178" t="s">
        <v>285</v>
      </c>
      <c r="B11" s="169" t="s">
        <v>333</v>
      </c>
      <c r="C11" s="171" t="s">
        <v>286</v>
      </c>
      <c r="D11" s="172" t="s">
        <v>178</v>
      </c>
      <c r="E11" s="171" t="s">
        <v>19</v>
      </c>
    </row>
    <row r="12" spans="1:5" ht="63" customHeight="1">
      <c r="A12" s="179"/>
      <c r="B12" s="170"/>
      <c r="C12" s="171"/>
      <c r="D12" s="172"/>
      <c r="E12" s="171"/>
    </row>
    <row r="13" spans="1:5" ht="26.25">
      <c r="A13" s="8">
        <v>1</v>
      </c>
      <c r="B13" s="23" t="s">
        <v>8</v>
      </c>
      <c r="C13" s="8" t="s">
        <v>287</v>
      </c>
      <c r="D13" s="158">
        <f>D14</f>
        <v>15000</v>
      </c>
      <c r="E13" s="158">
        <f>E14</f>
        <v>15000</v>
      </c>
    </row>
    <row r="14" spans="1:5" ht="32.25" customHeight="1">
      <c r="A14" s="8">
        <f>A13+1</f>
        <v>2</v>
      </c>
      <c r="B14" s="27" t="s">
        <v>334</v>
      </c>
      <c r="C14" s="25" t="s">
        <v>335</v>
      </c>
      <c r="D14" s="158">
        <f>D16-D18</f>
        <v>15000</v>
      </c>
      <c r="E14" s="158">
        <f>E16-E18</f>
        <v>15000</v>
      </c>
    </row>
    <row r="15" spans="1:5" s="26" customFormat="1" ht="39">
      <c r="A15" s="8">
        <f aca="true" t="shared" si="0" ref="A15:A36">A14+1</f>
        <v>3</v>
      </c>
      <c r="B15" s="24" t="s">
        <v>288</v>
      </c>
      <c r="C15" s="25" t="s">
        <v>289</v>
      </c>
      <c r="D15" s="159">
        <f>D16</f>
        <v>15000</v>
      </c>
      <c r="E15" s="159">
        <f>E16</f>
        <v>15000</v>
      </c>
    </row>
    <row r="16" spans="1:5" s="26" customFormat="1" ht="39">
      <c r="A16" s="8">
        <f t="shared" si="0"/>
        <v>4</v>
      </c>
      <c r="B16" s="24" t="s">
        <v>290</v>
      </c>
      <c r="C16" s="25" t="s">
        <v>291</v>
      </c>
      <c r="D16" s="159">
        <v>15000</v>
      </c>
      <c r="E16" s="159">
        <v>15000</v>
      </c>
    </row>
    <row r="17" spans="1:5" ht="39">
      <c r="A17" s="8">
        <f t="shared" si="0"/>
        <v>5</v>
      </c>
      <c r="B17" s="23" t="s">
        <v>9</v>
      </c>
      <c r="C17" s="8" t="s">
        <v>292</v>
      </c>
      <c r="D17" s="158">
        <f>D18</f>
        <v>0</v>
      </c>
      <c r="E17" s="158">
        <f>E18</f>
        <v>0</v>
      </c>
    </row>
    <row r="18" spans="1:5" ht="42" customHeight="1">
      <c r="A18" s="8">
        <f t="shared" si="0"/>
        <v>6</v>
      </c>
      <c r="B18" s="23" t="s">
        <v>10</v>
      </c>
      <c r="C18" s="8" t="s">
        <v>293</v>
      </c>
      <c r="D18" s="159">
        <v>0</v>
      </c>
      <c r="E18" s="158">
        <v>0</v>
      </c>
    </row>
    <row r="19" spans="1:5" ht="26.25">
      <c r="A19" s="8">
        <f t="shared" si="0"/>
        <v>7</v>
      </c>
      <c r="B19" s="23" t="s">
        <v>294</v>
      </c>
      <c r="C19" s="8" t="s">
        <v>295</v>
      </c>
      <c r="D19" s="158">
        <f>D20+D24</f>
        <v>5978.099999999977</v>
      </c>
      <c r="E19" s="158">
        <f>E20+E24</f>
        <v>-3544.4000000000233</v>
      </c>
    </row>
    <row r="20" spans="1:5" ht="15">
      <c r="A20" s="8">
        <f t="shared" si="0"/>
        <v>8</v>
      </c>
      <c r="B20" s="23" t="s">
        <v>11</v>
      </c>
      <c r="C20" s="8" t="s">
        <v>296</v>
      </c>
      <c r="D20" s="158">
        <f aca="true" t="shared" si="1" ref="D20:E22">D21</f>
        <v>-967008.3</v>
      </c>
      <c r="E20" s="158">
        <f t="shared" si="1"/>
        <v>-952310.6</v>
      </c>
    </row>
    <row r="21" spans="1:5" ht="15">
      <c r="A21" s="8">
        <f t="shared" si="0"/>
        <v>9</v>
      </c>
      <c r="B21" s="23" t="s">
        <v>12</v>
      </c>
      <c r="C21" s="8" t="s">
        <v>297</v>
      </c>
      <c r="D21" s="158">
        <f t="shared" si="1"/>
        <v>-967008.3</v>
      </c>
      <c r="E21" s="158">
        <f t="shared" si="1"/>
        <v>-952310.6</v>
      </c>
    </row>
    <row r="22" spans="1:5" ht="15">
      <c r="A22" s="8">
        <f t="shared" si="0"/>
        <v>10</v>
      </c>
      <c r="B22" s="23" t="s">
        <v>13</v>
      </c>
      <c r="C22" s="8" t="s">
        <v>298</v>
      </c>
      <c r="D22" s="158">
        <f t="shared" si="1"/>
        <v>-967008.3</v>
      </c>
      <c r="E22" s="158">
        <f t="shared" si="1"/>
        <v>-952310.6</v>
      </c>
    </row>
    <row r="23" spans="1:5" ht="26.25">
      <c r="A23" s="8">
        <f t="shared" si="0"/>
        <v>11</v>
      </c>
      <c r="B23" s="23" t="s">
        <v>14</v>
      </c>
      <c r="C23" s="8" t="s">
        <v>299</v>
      </c>
      <c r="D23" s="158">
        <v>-967008.3</v>
      </c>
      <c r="E23" s="158">
        <v>-952310.6</v>
      </c>
    </row>
    <row r="24" spans="1:5" ht="15">
      <c r="A24" s="8">
        <f t="shared" si="0"/>
        <v>12</v>
      </c>
      <c r="B24" s="23" t="s">
        <v>15</v>
      </c>
      <c r="C24" s="8" t="s">
        <v>300</v>
      </c>
      <c r="D24" s="158">
        <f aca="true" t="shared" si="2" ref="D24:E26">D25</f>
        <v>972986.4</v>
      </c>
      <c r="E24" s="158">
        <f t="shared" si="2"/>
        <v>948766.2</v>
      </c>
    </row>
    <row r="25" spans="1:5" ht="15">
      <c r="A25" s="8">
        <f t="shared" si="0"/>
        <v>13</v>
      </c>
      <c r="B25" s="23" t="s">
        <v>16</v>
      </c>
      <c r="C25" s="8" t="s">
        <v>301</v>
      </c>
      <c r="D25" s="158">
        <f t="shared" si="2"/>
        <v>972986.4</v>
      </c>
      <c r="E25" s="158">
        <f t="shared" si="2"/>
        <v>948766.2</v>
      </c>
    </row>
    <row r="26" spans="1:5" ht="15">
      <c r="A26" s="8">
        <f t="shared" si="0"/>
        <v>14</v>
      </c>
      <c r="B26" s="23" t="s">
        <v>17</v>
      </c>
      <c r="C26" s="8" t="s">
        <v>302</v>
      </c>
      <c r="D26" s="158">
        <f t="shared" si="2"/>
        <v>972986.4</v>
      </c>
      <c r="E26" s="158">
        <f t="shared" si="2"/>
        <v>948766.2</v>
      </c>
    </row>
    <row r="27" spans="1:5" ht="26.25">
      <c r="A27" s="8">
        <f t="shared" si="0"/>
        <v>15</v>
      </c>
      <c r="B27" s="23" t="s">
        <v>18</v>
      </c>
      <c r="C27" s="8" t="s">
        <v>303</v>
      </c>
      <c r="D27" s="158">
        <v>972986.4</v>
      </c>
      <c r="E27" s="158">
        <v>948766.2</v>
      </c>
    </row>
    <row r="28" spans="1:5" ht="26.25">
      <c r="A28" s="8">
        <f t="shared" si="0"/>
        <v>16</v>
      </c>
      <c r="B28" s="23" t="s">
        <v>304</v>
      </c>
      <c r="C28" s="8" t="s">
        <v>305</v>
      </c>
      <c r="D28" s="158">
        <f>D30-D33</f>
        <v>0</v>
      </c>
      <c r="E28" s="158">
        <f>E30-E33</f>
        <v>0</v>
      </c>
    </row>
    <row r="29" spans="1:5" ht="25.5">
      <c r="A29" s="8">
        <f t="shared" si="0"/>
        <v>17</v>
      </c>
      <c r="B29" s="27" t="s">
        <v>306</v>
      </c>
      <c r="C29" s="28" t="s">
        <v>307</v>
      </c>
      <c r="D29" s="158">
        <f>D30-D33</f>
        <v>0</v>
      </c>
      <c r="E29" s="158">
        <f>E30-E33</f>
        <v>0</v>
      </c>
    </row>
    <row r="30" spans="1:5" ht="26.25">
      <c r="A30" s="8">
        <f t="shared" si="0"/>
        <v>18</v>
      </c>
      <c r="B30" s="23" t="s">
        <v>103</v>
      </c>
      <c r="C30" s="8" t="s">
        <v>308</v>
      </c>
      <c r="D30" s="160">
        <f>D31</f>
        <v>10000</v>
      </c>
      <c r="E30" s="160">
        <f>E31</f>
        <v>0</v>
      </c>
    </row>
    <row r="31" spans="1:5" ht="39">
      <c r="A31" s="8">
        <f t="shared" si="0"/>
        <v>19</v>
      </c>
      <c r="B31" s="23" t="s">
        <v>583</v>
      </c>
      <c r="C31" s="8" t="s">
        <v>309</v>
      </c>
      <c r="D31" s="160">
        <f>D32</f>
        <v>10000</v>
      </c>
      <c r="E31" s="160">
        <f>E32</f>
        <v>0</v>
      </c>
    </row>
    <row r="32" spans="1:5" ht="51.75">
      <c r="A32" s="8">
        <f t="shared" si="0"/>
        <v>20</v>
      </c>
      <c r="B32" s="23" t="s">
        <v>584</v>
      </c>
      <c r="C32" s="8" t="s">
        <v>310</v>
      </c>
      <c r="D32" s="160">
        <v>10000</v>
      </c>
      <c r="E32" s="160">
        <v>0</v>
      </c>
    </row>
    <row r="33" spans="1:5" ht="26.25">
      <c r="A33" s="8">
        <f t="shared" si="0"/>
        <v>21</v>
      </c>
      <c r="B33" s="23" t="s">
        <v>311</v>
      </c>
      <c r="C33" s="8" t="s">
        <v>312</v>
      </c>
      <c r="D33" s="160">
        <f>D34</f>
        <v>10000</v>
      </c>
      <c r="E33" s="160">
        <f>E34</f>
        <v>0</v>
      </c>
    </row>
    <row r="34" spans="1:5" ht="38.25">
      <c r="A34" s="8">
        <f t="shared" si="0"/>
        <v>22</v>
      </c>
      <c r="B34" s="27" t="s">
        <v>585</v>
      </c>
      <c r="C34" s="8" t="s">
        <v>313</v>
      </c>
      <c r="D34" s="160">
        <f>D35</f>
        <v>10000</v>
      </c>
      <c r="E34" s="160">
        <f>E35</f>
        <v>0</v>
      </c>
    </row>
    <row r="35" spans="1:5" ht="39">
      <c r="A35" s="8">
        <f t="shared" si="0"/>
        <v>23</v>
      </c>
      <c r="B35" s="23" t="s">
        <v>314</v>
      </c>
      <c r="C35" s="8" t="s">
        <v>315</v>
      </c>
      <c r="D35" s="160">
        <v>10000</v>
      </c>
      <c r="E35" s="160">
        <v>0</v>
      </c>
    </row>
    <row r="36" spans="1:5" ht="12.75" customHeight="1">
      <c r="A36" s="8">
        <f t="shared" si="0"/>
        <v>24</v>
      </c>
      <c r="B36" s="29" t="s">
        <v>316</v>
      </c>
      <c r="C36" s="30"/>
      <c r="D36" s="160">
        <f>D13+D19+D28</f>
        <v>20978.099999999977</v>
      </c>
      <c r="E36" s="160">
        <f>E13+E19+E28</f>
        <v>11455.599999999977</v>
      </c>
    </row>
  </sheetData>
  <sheetProtection/>
  <mergeCells count="11">
    <mergeCell ref="A11:A12"/>
    <mergeCell ref="B11:B12"/>
    <mergeCell ref="C11:C12"/>
    <mergeCell ref="D11:D12"/>
    <mergeCell ref="D10:E10"/>
    <mergeCell ref="E11:E12"/>
    <mergeCell ref="A1:E1"/>
    <mergeCell ref="A2:E2"/>
    <mergeCell ref="A3:E3"/>
    <mergeCell ref="A7:E7"/>
    <mergeCell ref="A8:E8"/>
  </mergeCells>
  <printOptions/>
  <pageMargins left="0.708661417322834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33FF"/>
  </sheetPr>
  <dimension ref="A1:Y165"/>
  <sheetViews>
    <sheetView zoomScalePageLayoutView="0" workbookViewId="0" topLeftCell="A1">
      <selection activeCell="A4" sqref="A4:M4"/>
    </sheetView>
  </sheetViews>
  <sheetFormatPr defaultColWidth="9.00390625" defaultRowHeight="12.75"/>
  <cols>
    <col min="1" max="1" width="5.00390625" style="68" customWidth="1"/>
    <col min="2" max="2" width="4.625" style="69" customWidth="1"/>
    <col min="3" max="3" width="3.75390625" style="69" customWidth="1"/>
    <col min="4" max="4" width="4.375" style="69" customWidth="1"/>
    <col min="5" max="5" width="4.125" style="69" customWidth="1"/>
    <col min="6" max="7" width="4.25390625" style="69" customWidth="1"/>
    <col min="8" max="8" width="4.625" style="69" customWidth="1"/>
    <col min="9" max="9" width="8.125" style="69" customWidth="1"/>
    <col min="10" max="10" width="52.00390625" style="69" customWidth="1"/>
    <col min="11" max="11" width="10.625" style="0" customWidth="1"/>
    <col min="12" max="12" width="10.375" style="0" customWidth="1"/>
    <col min="13" max="13" width="8.00390625" style="0" customWidth="1"/>
  </cols>
  <sheetData>
    <row r="1" spans="1:13" s="41" customFormat="1" ht="15.75">
      <c r="A1" s="175" t="s">
        <v>1860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s="41" customFormat="1" ht="15.75">
      <c r="A2" s="175" t="s">
        <v>1861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5" s="41" customFormat="1" ht="15.75">
      <c r="A3" s="175" t="s">
        <v>1885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42"/>
      <c r="O3" s="42"/>
    </row>
    <row r="4" spans="1:15" s="41" customFormat="1" ht="18.75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42"/>
      <c r="O4" s="42"/>
    </row>
    <row r="5" spans="1:15" s="41" customFormat="1" ht="18.7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42"/>
      <c r="O5" s="42"/>
    </row>
    <row r="6" spans="1:19" s="41" customFormat="1" ht="18.75" customHeight="1">
      <c r="A6" s="44" t="s">
        <v>1796</v>
      </c>
      <c r="B6" s="15"/>
      <c r="C6" s="15"/>
      <c r="D6" s="184"/>
      <c r="E6" s="184"/>
      <c r="F6" s="184"/>
      <c r="G6" s="184"/>
      <c r="H6" s="184"/>
      <c r="I6" s="184"/>
      <c r="J6" s="184"/>
      <c r="K6" s="184"/>
      <c r="L6" s="184"/>
      <c r="M6" s="15"/>
      <c r="N6" s="15"/>
      <c r="O6" s="15"/>
      <c r="P6" s="15"/>
      <c r="Q6" s="15"/>
      <c r="R6" s="15"/>
      <c r="S6" s="15"/>
    </row>
    <row r="7" spans="1:25" s="41" customFormat="1" ht="38.25" customHeight="1">
      <c r="A7" s="189" t="s">
        <v>1852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5"/>
      <c r="O7" s="15"/>
      <c r="P7" s="15"/>
      <c r="Q7" s="15"/>
      <c r="R7" s="15"/>
      <c r="S7" s="15"/>
      <c r="T7" s="43"/>
      <c r="U7" s="43"/>
      <c r="V7" s="43"/>
      <c r="W7" s="43"/>
      <c r="X7" s="43"/>
      <c r="Y7" s="43"/>
    </row>
    <row r="8" spans="1:25" s="41" customFormat="1" ht="18" customHeight="1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23"/>
      <c r="O8" s="123"/>
      <c r="P8" s="123"/>
      <c r="Q8" s="123"/>
      <c r="R8" s="123"/>
      <c r="S8" s="123"/>
      <c r="T8" s="43"/>
      <c r="U8" s="43"/>
      <c r="V8" s="43"/>
      <c r="W8" s="43"/>
      <c r="X8" s="43"/>
      <c r="Y8" s="43"/>
    </row>
    <row r="9" spans="1:15" s="41" customFormat="1" ht="15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173" t="s">
        <v>336</v>
      </c>
      <c r="M9" s="174"/>
      <c r="N9"/>
      <c r="O9"/>
    </row>
    <row r="10" spans="1:16" s="41" customFormat="1" ht="12.75">
      <c r="A10" s="190" t="s">
        <v>285</v>
      </c>
      <c r="B10" s="191" t="s">
        <v>337</v>
      </c>
      <c r="C10" s="192"/>
      <c r="D10" s="192"/>
      <c r="E10" s="192"/>
      <c r="F10" s="192"/>
      <c r="G10" s="192"/>
      <c r="H10" s="192"/>
      <c r="I10" s="192"/>
      <c r="J10" s="193" t="s">
        <v>338</v>
      </c>
      <c r="K10" s="180" t="s">
        <v>178</v>
      </c>
      <c r="L10" s="180" t="s">
        <v>1857</v>
      </c>
      <c r="M10" s="182" t="s">
        <v>20</v>
      </c>
      <c r="N10" s="46"/>
      <c r="O10" s="185"/>
      <c r="P10" s="186"/>
    </row>
    <row r="11" spans="1:16" s="41" customFormat="1" ht="114" customHeight="1">
      <c r="A11" s="190"/>
      <c r="B11" s="47" t="s">
        <v>339</v>
      </c>
      <c r="C11" s="47" t="s">
        <v>340</v>
      </c>
      <c r="D11" s="47" t="s">
        <v>341</v>
      </c>
      <c r="E11" s="47" t="s">
        <v>342</v>
      </c>
      <c r="F11" s="47" t="s">
        <v>343</v>
      </c>
      <c r="G11" s="47" t="s">
        <v>344</v>
      </c>
      <c r="H11" s="47" t="s">
        <v>345</v>
      </c>
      <c r="I11" s="47" t="s">
        <v>346</v>
      </c>
      <c r="J11" s="193"/>
      <c r="K11" s="181"/>
      <c r="L11" s="181"/>
      <c r="M11" s="182"/>
      <c r="N11" s="46"/>
      <c r="O11" s="185"/>
      <c r="P11" s="186"/>
    </row>
    <row r="12" spans="1:16" s="51" customFormat="1" ht="12.75">
      <c r="A12" s="48"/>
      <c r="B12" s="48">
        <v>1</v>
      </c>
      <c r="C12" s="48">
        <v>2</v>
      </c>
      <c r="D12" s="48">
        <v>3</v>
      </c>
      <c r="E12" s="48">
        <v>4</v>
      </c>
      <c r="F12" s="48">
        <v>5</v>
      </c>
      <c r="G12" s="48">
        <v>6</v>
      </c>
      <c r="H12" s="48">
        <v>7</v>
      </c>
      <c r="I12" s="48">
        <v>8</v>
      </c>
      <c r="J12" s="49">
        <v>9</v>
      </c>
      <c r="K12" s="50">
        <v>10</v>
      </c>
      <c r="L12" s="50">
        <v>11</v>
      </c>
      <c r="M12" s="50">
        <v>12</v>
      </c>
      <c r="N12" s="46"/>
      <c r="O12" s="185"/>
      <c r="P12" s="186"/>
    </row>
    <row r="13" spans="1:15" ht="12.75">
      <c r="A13" s="52" t="s">
        <v>135</v>
      </c>
      <c r="B13" s="101" t="s">
        <v>114</v>
      </c>
      <c r="C13" s="101" t="s">
        <v>135</v>
      </c>
      <c r="D13" s="101" t="s">
        <v>115</v>
      </c>
      <c r="E13" s="101" t="s">
        <v>115</v>
      </c>
      <c r="F13" s="101" t="s">
        <v>114</v>
      </c>
      <c r="G13" s="101" t="s">
        <v>115</v>
      </c>
      <c r="H13" s="101" t="s">
        <v>116</v>
      </c>
      <c r="I13" s="101" t="s">
        <v>114</v>
      </c>
      <c r="J13" s="102" t="s">
        <v>179</v>
      </c>
      <c r="K13" s="99">
        <f>K14+K23+K30+K40+K45+K50+K56+K75</f>
        <v>104599.9</v>
      </c>
      <c r="L13" s="99">
        <f>L14+L23+L30+L40+L45+L50+L56+L75</f>
        <v>103285.20000000001</v>
      </c>
      <c r="M13" s="100">
        <f>L13/K13*100</f>
        <v>98.74311543318876</v>
      </c>
      <c r="N13" s="53"/>
      <c r="O13" s="53"/>
    </row>
    <row r="14" spans="1:15" ht="12.75">
      <c r="A14" s="54">
        <f>A13+1</f>
        <v>2</v>
      </c>
      <c r="B14" s="55" t="s">
        <v>117</v>
      </c>
      <c r="C14" s="55" t="s">
        <v>135</v>
      </c>
      <c r="D14" s="55" t="s">
        <v>121</v>
      </c>
      <c r="E14" s="55" t="s">
        <v>115</v>
      </c>
      <c r="F14" s="55" t="s">
        <v>114</v>
      </c>
      <c r="G14" s="55" t="s">
        <v>115</v>
      </c>
      <c r="H14" s="55" t="s">
        <v>116</v>
      </c>
      <c r="I14" s="55" t="s">
        <v>114</v>
      </c>
      <c r="J14" s="3" t="s">
        <v>175</v>
      </c>
      <c r="K14" s="75">
        <f>K15+K18</f>
        <v>76535.6</v>
      </c>
      <c r="L14" s="75">
        <f>L15+L18</f>
        <v>76527.80000000002</v>
      </c>
      <c r="M14" s="76">
        <f>L14/K14*100</f>
        <v>99.98980866420334</v>
      </c>
      <c r="N14" s="53"/>
      <c r="O14" s="53"/>
    </row>
    <row r="15" spans="1:15" ht="12.75">
      <c r="A15" s="54">
        <f aca="true" t="shared" si="0" ref="A15:A78">A14+1</f>
        <v>3</v>
      </c>
      <c r="B15" s="55" t="s">
        <v>117</v>
      </c>
      <c r="C15" s="55" t="s">
        <v>135</v>
      </c>
      <c r="D15" s="55" t="s">
        <v>121</v>
      </c>
      <c r="E15" s="55" t="s">
        <v>121</v>
      </c>
      <c r="F15" s="55" t="s">
        <v>114</v>
      </c>
      <c r="G15" s="55" t="s">
        <v>115</v>
      </c>
      <c r="H15" s="55" t="s">
        <v>116</v>
      </c>
      <c r="I15" s="55" t="s">
        <v>118</v>
      </c>
      <c r="J15" s="56" t="s">
        <v>119</v>
      </c>
      <c r="K15" s="77">
        <f>K16</f>
        <v>3580</v>
      </c>
      <c r="L15" s="77">
        <f>L16</f>
        <v>3589.1</v>
      </c>
      <c r="M15" s="78">
        <f aca="true" t="shared" si="1" ref="M15:M93">L15/K15*100</f>
        <v>100.25418994413408</v>
      </c>
      <c r="N15" s="53"/>
      <c r="O15" s="53"/>
    </row>
    <row r="16" spans="1:15" ht="26.25" customHeight="1">
      <c r="A16" s="54">
        <f t="shared" si="0"/>
        <v>4</v>
      </c>
      <c r="B16" s="57" t="s">
        <v>117</v>
      </c>
      <c r="C16" s="57" t="s">
        <v>135</v>
      </c>
      <c r="D16" s="57" t="s">
        <v>121</v>
      </c>
      <c r="E16" s="57" t="s">
        <v>121</v>
      </c>
      <c r="F16" s="57" t="s">
        <v>347</v>
      </c>
      <c r="G16" s="57" t="s">
        <v>115</v>
      </c>
      <c r="H16" s="57" t="s">
        <v>116</v>
      </c>
      <c r="I16" s="57" t="s">
        <v>118</v>
      </c>
      <c r="J16" s="4" t="s">
        <v>120</v>
      </c>
      <c r="K16" s="77">
        <f>K17</f>
        <v>3580</v>
      </c>
      <c r="L16" s="77">
        <f>L17</f>
        <v>3589.1</v>
      </c>
      <c r="M16" s="78">
        <f t="shared" si="1"/>
        <v>100.25418994413408</v>
      </c>
      <c r="N16" s="53"/>
      <c r="O16" s="53"/>
    </row>
    <row r="17" spans="1:15" ht="24">
      <c r="A17" s="54">
        <f t="shared" si="0"/>
        <v>5</v>
      </c>
      <c r="B17" s="57" t="s">
        <v>117</v>
      </c>
      <c r="C17" s="57" t="s">
        <v>135</v>
      </c>
      <c r="D17" s="57" t="s">
        <v>121</v>
      </c>
      <c r="E17" s="57" t="s">
        <v>121</v>
      </c>
      <c r="F17" s="57" t="s">
        <v>348</v>
      </c>
      <c r="G17" s="57" t="s">
        <v>93</v>
      </c>
      <c r="H17" s="57" t="s">
        <v>116</v>
      </c>
      <c r="I17" s="57" t="s">
        <v>118</v>
      </c>
      <c r="J17" s="4" t="s">
        <v>176</v>
      </c>
      <c r="K17" s="77">
        <v>3580</v>
      </c>
      <c r="L17" s="77">
        <v>3589.1</v>
      </c>
      <c r="M17" s="78">
        <f t="shared" si="1"/>
        <v>100.25418994413408</v>
      </c>
      <c r="N17" s="53"/>
      <c r="O17" s="53"/>
    </row>
    <row r="18" spans="1:15" ht="12.75">
      <c r="A18" s="54">
        <f t="shared" si="0"/>
        <v>6</v>
      </c>
      <c r="B18" s="55" t="s">
        <v>117</v>
      </c>
      <c r="C18" s="55" t="s">
        <v>135</v>
      </c>
      <c r="D18" s="55" t="s">
        <v>121</v>
      </c>
      <c r="E18" s="55" t="s">
        <v>93</v>
      </c>
      <c r="F18" s="55" t="s">
        <v>114</v>
      </c>
      <c r="G18" s="55" t="s">
        <v>121</v>
      </c>
      <c r="H18" s="55" t="s">
        <v>116</v>
      </c>
      <c r="I18" s="55" t="s">
        <v>118</v>
      </c>
      <c r="J18" s="56" t="s">
        <v>122</v>
      </c>
      <c r="K18" s="75">
        <f>K19+K20+K21+K22</f>
        <v>72955.6</v>
      </c>
      <c r="L18" s="75">
        <f>L19+L20+L21+L22</f>
        <v>72938.70000000001</v>
      </c>
      <c r="M18" s="76">
        <f t="shared" si="1"/>
        <v>99.97683522580859</v>
      </c>
      <c r="N18" s="53"/>
      <c r="O18" s="53"/>
    </row>
    <row r="19" spans="1:15" ht="61.5">
      <c r="A19" s="54">
        <f t="shared" si="0"/>
        <v>7</v>
      </c>
      <c r="B19" s="57" t="s">
        <v>117</v>
      </c>
      <c r="C19" s="57" t="s">
        <v>135</v>
      </c>
      <c r="D19" s="57" t="s">
        <v>121</v>
      </c>
      <c r="E19" s="57" t="s">
        <v>93</v>
      </c>
      <c r="F19" s="57" t="s">
        <v>347</v>
      </c>
      <c r="G19" s="57" t="s">
        <v>121</v>
      </c>
      <c r="H19" s="57" t="s">
        <v>116</v>
      </c>
      <c r="I19" s="57" t="s">
        <v>118</v>
      </c>
      <c r="J19" s="6" t="s">
        <v>349</v>
      </c>
      <c r="K19" s="77">
        <v>72274.8</v>
      </c>
      <c r="L19" s="77">
        <v>72276.2</v>
      </c>
      <c r="M19" s="78">
        <f t="shared" si="1"/>
        <v>100.00193705136506</v>
      </c>
      <c r="N19" s="53"/>
      <c r="O19" s="53"/>
    </row>
    <row r="20" spans="1:15" ht="84">
      <c r="A20" s="54">
        <f t="shared" si="0"/>
        <v>8</v>
      </c>
      <c r="B20" s="57" t="s">
        <v>117</v>
      </c>
      <c r="C20" s="57" t="s">
        <v>135</v>
      </c>
      <c r="D20" s="57" t="s">
        <v>121</v>
      </c>
      <c r="E20" s="57" t="s">
        <v>93</v>
      </c>
      <c r="F20" s="57" t="s">
        <v>350</v>
      </c>
      <c r="G20" s="57" t="s">
        <v>121</v>
      </c>
      <c r="H20" s="57" t="s">
        <v>116</v>
      </c>
      <c r="I20" s="57" t="s">
        <v>118</v>
      </c>
      <c r="J20" s="6" t="s">
        <v>351</v>
      </c>
      <c r="K20" s="77">
        <v>0.3</v>
      </c>
      <c r="L20" s="77">
        <v>0.3</v>
      </c>
      <c r="M20" s="78">
        <f t="shared" si="1"/>
        <v>100</v>
      </c>
      <c r="N20" s="53"/>
      <c r="O20" s="53"/>
    </row>
    <row r="21" spans="1:15" ht="36">
      <c r="A21" s="54">
        <f t="shared" si="0"/>
        <v>9</v>
      </c>
      <c r="B21" s="57" t="s">
        <v>117</v>
      </c>
      <c r="C21" s="57" t="s">
        <v>135</v>
      </c>
      <c r="D21" s="57" t="s">
        <v>121</v>
      </c>
      <c r="E21" s="57" t="s">
        <v>93</v>
      </c>
      <c r="F21" s="57" t="s">
        <v>354</v>
      </c>
      <c r="G21" s="57" t="s">
        <v>121</v>
      </c>
      <c r="H21" s="57" t="s">
        <v>116</v>
      </c>
      <c r="I21" s="57" t="s">
        <v>118</v>
      </c>
      <c r="J21" s="6" t="s">
        <v>353</v>
      </c>
      <c r="K21" s="77">
        <v>680</v>
      </c>
      <c r="L21" s="77">
        <v>661.1</v>
      </c>
      <c r="M21" s="78">
        <f t="shared" si="1"/>
        <v>97.22058823529413</v>
      </c>
      <c r="N21" s="53"/>
      <c r="O21" s="53"/>
    </row>
    <row r="22" spans="1:15" ht="64.5" customHeight="1">
      <c r="A22" s="54">
        <f t="shared" si="0"/>
        <v>10</v>
      </c>
      <c r="B22" s="57" t="s">
        <v>117</v>
      </c>
      <c r="C22" s="57" t="s">
        <v>135</v>
      </c>
      <c r="D22" s="57" t="s">
        <v>121</v>
      </c>
      <c r="E22" s="57" t="s">
        <v>93</v>
      </c>
      <c r="F22" s="57" t="s">
        <v>352</v>
      </c>
      <c r="G22" s="57" t="s">
        <v>121</v>
      </c>
      <c r="H22" s="57" t="s">
        <v>116</v>
      </c>
      <c r="I22" s="57" t="s">
        <v>118</v>
      </c>
      <c r="J22" s="124" t="s">
        <v>1797</v>
      </c>
      <c r="K22" s="77">
        <v>0.5</v>
      </c>
      <c r="L22" s="77">
        <v>1.1</v>
      </c>
      <c r="M22" s="78">
        <f t="shared" si="1"/>
        <v>220.00000000000003</v>
      </c>
      <c r="N22" s="53"/>
      <c r="O22" s="53"/>
    </row>
    <row r="23" spans="1:15" ht="12.75">
      <c r="A23" s="54">
        <f t="shared" si="0"/>
        <v>11</v>
      </c>
      <c r="B23" s="55" t="s">
        <v>114</v>
      </c>
      <c r="C23" s="55" t="s">
        <v>135</v>
      </c>
      <c r="D23" s="55" t="s">
        <v>96</v>
      </c>
      <c r="E23" s="55" t="s">
        <v>115</v>
      </c>
      <c r="F23" s="55" t="s">
        <v>114</v>
      </c>
      <c r="G23" s="55" t="s">
        <v>115</v>
      </c>
      <c r="H23" s="55" t="s">
        <v>116</v>
      </c>
      <c r="I23" s="55" t="s">
        <v>114</v>
      </c>
      <c r="J23" s="3" t="s">
        <v>177</v>
      </c>
      <c r="K23" s="75">
        <f>K24+K26+K28</f>
        <v>1711.5</v>
      </c>
      <c r="L23" s="75">
        <f>L24+L26+L28</f>
        <v>1681.8</v>
      </c>
      <c r="M23" s="76">
        <f t="shared" si="1"/>
        <v>98.2646801051709</v>
      </c>
      <c r="N23" s="53"/>
      <c r="O23" s="53"/>
    </row>
    <row r="24" spans="1:15" ht="15" customHeight="1">
      <c r="A24" s="54">
        <f t="shared" si="0"/>
        <v>12</v>
      </c>
      <c r="B24" s="57" t="s">
        <v>117</v>
      </c>
      <c r="C24" s="57" t="s">
        <v>135</v>
      </c>
      <c r="D24" s="57" t="s">
        <v>96</v>
      </c>
      <c r="E24" s="57" t="s">
        <v>93</v>
      </c>
      <c r="F24" s="57" t="s">
        <v>114</v>
      </c>
      <c r="G24" s="57" t="s">
        <v>93</v>
      </c>
      <c r="H24" s="57" t="s">
        <v>116</v>
      </c>
      <c r="I24" s="57" t="s">
        <v>118</v>
      </c>
      <c r="J24" s="4" t="s">
        <v>94</v>
      </c>
      <c r="K24" s="77">
        <f>K25</f>
        <v>1700</v>
      </c>
      <c r="L24" s="77">
        <f>L25</f>
        <v>1671.2</v>
      </c>
      <c r="M24" s="78">
        <f t="shared" si="1"/>
        <v>98.30588235294118</v>
      </c>
      <c r="N24" s="53"/>
      <c r="O24" s="53"/>
    </row>
    <row r="25" spans="1:15" ht="15" customHeight="1">
      <c r="A25" s="54">
        <f t="shared" si="0"/>
        <v>13</v>
      </c>
      <c r="B25" s="57" t="s">
        <v>117</v>
      </c>
      <c r="C25" s="57" t="s">
        <v>135</v>
      </c>
      <c r="D25" s="57" t="s">
        <v>96</v>
      </c>
      <c r="E25" s="57" t="s">
        <v>93</v>
      </c>
      <c r="F25" s="57" t="s">
        <v>347</v>
      </c>
      <c r="G25" s="57" t="s">
        <v>93</v>
      </c>
      <c r="H25" s="57" t="s">
        <v>116</v>
      </c>
      <c r="I25" s="57" t="s">
        <v>118</v>
      </c>
      <c r="J25" s="4" t="s">
        <v>586</v>
      </c>
      <c r="K25" s="77">
        <v>1700</v>
      </c>
      <c r="L25" s="77">
        <v>1671.2</v>
      </c>
      <c r="M25" s="78">
        <f t="shared" si="1"/>
        <v>98.30588235294118</v>
      </c>
      <c r="N25" s="53"/>
      <c r="O25" s="53"/>
    </row>
    <row r="26" spans="1:15" ht="12.75">
      <c r="A26" s="54">
        <f t="shared" si="0"/>
        <v>14</v>
      </c>
      <c r="B26" s="57" t="s">
        <v>117</v>
      </c>
      <c r="C26" s="57" t="s">
        <v>135</v>
      </c>
      <c r="D26" s="57" t="s">
        <v>96</v>
      </c>
      <c r="E26" s="57" t="s">
        <v>355</v>
      </c>
      <c r="F26" s="57" t="s">
        <v>114</v>
      </c>
      <c r="G26" s="57" t="s">
        <v>121</v>
      </c>
      <c r="H26" s="57" t="s">
        <v>116</v>
      </c>
      <c r="I26" s="57" t="s">
        <v>118</v>
      </c>
      <c r="J26" s="33" t="s">
        <v>95</v>
      </c>
      <c r="K26" s="77">
        <f>K27</f>
        <v>27</v>
      </c>
      <c r="L26" s="77">
        <f>L27</f>
        <v>26.1</v>
      </c>
      <c r="M26" s="78">
        <f t="shared" si="1"/>
        <v>96.66666666666667</v>
      </c>
      <c r="N26" s="53"/>
      <c r="O26" s="53"/>
    </row>
    <row r="27" spans="1:15" ht="12.75">
      <c r="A27" s="54">
        <f t="shared" si="0"/>
        <v>15</v>
      </c>
      <c r="B27" s="57" t="s">
        <v>117</v>
      </c>
      <c r="C27" s="57" t="s">
        <v>135</v>
      </c>
      <c r="D27" s="57" t="s">
        <v>96</v>
      </c>
      <c r="E27" s="57" t="s">
        <v>355</v>
      </c>
      <c r="F27" s="57" t="s">
        <v>347</v>
      </c>
      <c r="G27" s="57" t="s">
        <v>121</v>
      </c>
      <c r="H27" s="57" t="s">
        <v>116</v>
      </c>
      <c r="I27" s="57" t="s">
        <v>118</v>
      </c>
      <c r="J27" s="33" t="s">
        <v>95</v>
      </c>
      <c r="K27" s="77">
        <v>27</v>
      </c>
      <c r="L27" s="77">
        <v>26.1</v>
      </c>
      <c r="M27" s="78">
        <f t="shared" si="1"/>
        <v>96.66666666666667</v>
      </c>
      <c r="N27" s="53"/>
      <c r="O27" s="53"/>
    </row>
    <row r="28" spans="1:15" ht="24">
      <c r="A28" s="54">
        <f t="shared" si="0"/>
        <v>16</v>
      </c>
      <c r="B28" s="57" t="s">
        <v>117</v>
      </c>
      <c r="C28" s="57" t="s">
        <v>135</v>
      </c>
      <c r="D28" s="57" t="s">
        <v>96</v>
      </c>
      <c r="E28" s="57" t="s">
        <v>356</v>
      </c>
      <c r="F28" s="57" t="s">
        <v>114</v>
      </c>
      <c r="G28" s="57" t="s">
        <v>93</v>
      </c>
      <c r="H28" s="57" t="s">
        <v>116</v>
      </c>
      <c r="I28" s="57" t="s">
        <v>118</v>
      </c>
      <c r="J28" s="32" t="s">
        <v>357</v>
      </c>
      <c r="K28" s="77">
        <f>K29</f>
        <v>-15.5</v>
      </c>
      <c r="L28" s="77">
        <f>L29</f>
        <v>-15.5</v>
      </c>
      <c r="M28" s="78">
        <f t="shared" si="1"/>
        <v>100</v>
      </c>
      <c r="N28" s="53"/>
      <c r="O28" s="53"/>
    </row>
    <row r="29" spans="1:15" ht="24">
      <c r="A29" s="54">
        <f t="shared" si="0"/>
        <v>17</v>
      </c>
      <c r="B29" s="57" t="s">
        <v>117</v>
      </c>
      <c r="C29" s="57" t="s">
        <v>135</v>
      </c>
      <c r="D29" s="57" t="s">
        <v>96</v>
      </c>
      <c r="E29" s="57" t="s">
        <v>356</v>
      </c>
      <c r="F29" s="57" t="s">
        <v>350</v>
      </c>
      <c r="G29" s="57" t="s">
        <v>93</v>
      </c>
      <c r="H29" s="57" t="s">
        <v>116</v>
      </c>
      <c r="I29" s="57" t="s">
        <v>118</v>
      </c>
      <c r="J29" s="58" t="s">
        <v>181</v>
      </c>
      <c r="K29" s="77">
        <v>-15.5</v>
      </c>
      <c r="L29" s="77">
        <v>-15.5</v>
      </c>
      <c r="M29" s="78">
        <f t="shared" si="1"/>
        <v>100</v>
      </c>
      <c r="N29" s="53"/>
      <c r="O29" s="53"/>
    </row>
    <row r="30" spans="1:13" ht="36">
      <c r="A30" s="54">
        <f t="shared" si="0"/>
        <v>18</v>
      </c>
      <c r="B30" s="55" t="s">
        <v>114</v>
      </c>
      <c r="C30" s="55" t="s">
        <v>135</v>
      </c>
      <c r="D30" s="55" t="s">
        <v>358</v>
      </c>
      <c r="E30" s="55" t="s">
        <v>115</v>
      </c>
      <c r="F30" s="55" t="s">
        <v>114</v>
      </c>
      <c r="G30" s="55" t="s">
        <v>115</v>
      </c>
      <c r="H30" s="55" t="s">
        <v>116</v>
      </c>
      <c r="I30" s="55" t="s">
        <v>114</v>
      </c>
      <c r="J30" s="3" t="s">
        <v>164</v>
      </c>
      <c r="K30" s="75">
        <f>K31+K38+K36</f>
        <v>14329.3</v>
      </c>
      <c r="L30" s="75">
        <f>L31+L38+L36</f>
        <v>13494.8</v>
      </c>
      <c r="M30" s="76">
        <f t="shared" si="1"/>
        <v>94.17626820570439</v>
      </c>
    </row>
    <row r="31" spans="1:13" ht="72">
      <c r="A31" s="54">
        <f t="shared" si="0"/>
        <v>19</v>
      </c>
      <c r="B31" s="55" t="s">
        <v>114</v>
      </c>
      <c r="C31" s="55" t="s">
        <v>135</v>
      </c>
      <c r="D31" s="55" t="s">
        <v>358</v>
      </c>
      <c r="E31" s="55" t="s">
        <v>96</v>
      </c>
      <c r="F31" s="55" t="s">
        <v>114</v>
      </c>
      <c r="G31" s="55" t="s">
        <v>115</v>
      </c>
      <c r="H31" s="55" t="s">
        <v>116</v>
      </c>
      <c r="I31" s="55" t="s">
        <v>97</v>
      </c>
      <c r="J31" s="79" t="s">
        <v>359</v>
      </c>
      <c r="K31" s="75">
        <f>K32+K34</f>
        <v>14153.8</v>
      </c>
      <c r="L31" s="75">
        <f>L32+L34</f>
        <v>13320.5</v>
      </c>
      <c r="M31" s="76">
        <f t="shared" si="1"/>
        <v>94.11253514957114</v>
      </c>
    </row>
    <row r="32" spans="1:13" ht="60">
      <c r="A32" s="54">
        <f t="shared" si="0"/>
        <v>20</v>
      </c>
      <c r="B32" s="57" t="s">
        <v>68</v>
      </c>
      <c r="C32" s="57" t="s">
        <v>135</v>
      </c>
      <c r="D32" s="57" t="s">
        <v>358</v>
      </c>
      <c r="E32" s="57" t="s">
        <v>96</v>
      </c>
      <c r="F32" s="57" t="s">
        <v>347</v>
      </c>
      <c r="G32" s="57" t="s">
        <v>115</v>
      </c>
      <c r="H32" s="57" t="s">
        <v>116</v>
      </c>
      <c r="I32" s="57" t="s">
        <v>97</v>
      </c>
      <c r="J32" s="4" t="s">
        <v>69</v>
      </c>
      <c r="K32" s="77">
        <f>K33</f>
        <v>13433.8</v>
      </c>
      <c r="L32" s="77">
        <f>L33</f>
        <v>12635.8</v>
      </c>
      <c r="M32" s="78">
        <f t="shared" si="1"/>
        <v>94.05975971058076</v>
      </c>
    </row>
    <row r="33" spans="1:13" ht="72">
      <c r="A33" s="54">
        <f t="shared" si="0"/>
        <v>21</v>
      </c>
      <c r="B33" s="57" t="s">
        <v>68</v>
      </c>
      <c r="C33" s="57" t="s">
        <v>135</v>
      </c>
      <c r="D33" s="57" t="s">
        <v>358</v>
      </c>
      <c r="E33" s="57" t="s">
        <v>96</v>
      </c>
      <c r="F33" s="57" t="s">
        <v>360</v>
      </c>
      <c r="G33" s="57" t="s">
        <v>96</v>
      </c>
      <c r="H33" s="57" t="s">
        <v>116</v>
      </c>
      <c r="I33" s="57" t="s">
        <v>97</v>
      </c>
      <c r="J33" s="4" t="s">
        <v>588</v>
      </c>
      <c r="K33" s="77">
        <v>13433.8</v>
      </c>
      <c r="L33" s="77">
        <v>12635.8</v>
      </c>
      <c r="M33" s="78">
        <f t="shared" si="1"/>
        <v>94.05975971058076</v>
      </c>
    </row>
    <row r="34" spans="1:13" ht="60">
      <c r="A34" s="54">
        <f t="shared" si="0"/>
        <v>22</v>
      </c>
      <c r="B34" s="57" t="s">
        <v>68</v>
      </c>
      <c r="C34" s="57" t="s">
        <v>135</v>
      </c>
      <c r="D34" s="57" t="s">
        <v>358</v>
      </c>
      <c r="E34" s="57" t="s">
        <v>96</v>
      </c>
      <c r="F34" s="57" t="s">
        <v>352</v>
      </c>
      <c r="G34" s="57" t="s">
        <v>115</v>
      </c>
      <c r="H34" s="57" t="s">
        <v>116</v>
      </c>
      <c r="I34" s="57" t="s">
        <v>97</v>
      </c>
      <c r="J34" s="4" t="s">
        <v>70</v>
      </c>
      <c r="K34" s="77">
        <f>K35</f>
        <v>720</v>
      </c>
      <c r="L34" s="77">
        <f>L35</f>
        <v>684.7</v>
      </c>
      <c r="M34" s="78">
        <f t="shared" si="1"/>
        <v>95.09722222222223</v>
      </c>
    </row>
    <row r="35" spans="1:13" ht="48">
      <c r="A35" s="54">
        <f t="shared" si="0"/>
        <v>23</v>
      </c>
      <c r="B35" s="57" t="s">
        <v>68</v>
      </c>
      <c r="C35" s="57" t="s">
        <v>135</v>
      </c>
      <c r="D35" s="57" t="s">
        <v>358</v>
      </c>
      <c r="E35" s="57" t="s">
        <v>96</v>
      </c>
      <c r="F35" s="57" t="s">
        <v>361</v>
      </c>
      <c r="G35" s="57" t="s">
        <v>96</v>
      </c>
      <c r="H35" s="57" t="s">
        <v>116</v>
      </c>
      <c r="I35" s="57" t="s">
        <v>97</v>
      </c>
      <c r="J35" s="4" t="s">
        <v>71</v>
      </c>
      <c r="K35" s="77">
        <v>720</v>
      </c>
      <c r="L35" s="77">
        <v>684.7</v>
      </c>
      <c r="M35" s="78">
        <f t="shared" si="1"/>
        <v>95.09722222222223</v>
      </c>
    </row>
    <row r="36" spans="1:13" ht="24">
      <c r="A36" s="54">
        <f t="shared" si="0"/>
        <v>24</v>
      </c>
      <c r="B36" s="57" t="s">
        <v>114</v>
      </c>
      <c r="C36" s="57" t="s">
        <v>135</v>
      </c>
      <c r="D36" s="57" t="s">
        <v>358</v>
      </c>
      <c r="E36" s="57" t="s">
        <v>401</v>
      </c>
      <c r="F36" s="57" t="s">
        <v>114</v>
      </c>
      <c r="G36" s="57" t="s">
        <v>115</v>
      </c>
      <c r="H36" s="57" t="s">
        <v>116</v>
      </c>
      <c r="I36" s="57" t="s">
        <v>97</v>
      </c>
      <c r="J36" s="61" t="s">
        <v>1798</v>
      </c>
      <c r="K36" s="77">
        <f>K37</f>
        <v>93.5</v>
      </c>
      <c r="L36" s="77">
        <f>L37</f>
        <v>93.5</v>
      </c>
      <c r="M36" s="78"/>
    </row>
    <row r="37" spans="1:13" ht="36">
      <c r="A37" s="54">
        <f t="shared" si="0"/>
        <v>25</v>
      </c>
      <c r="B37" s="57" t="s">
        <v>68</v>
      </c>
      <c r="C37" s="57" t="s">
        <v>135</v>
      </c>
      <c r="D37" s="57" t="s">
        <v>358</v>
      </c>
      <c r="E37" s="57" t="s">
        <v>401</v>
      </c>
      <c r="F37" s="57" t="s">
        <v>49</v>
      </c>
      <c r="G37" s="57" t="s">
        <v>96</v>
      </c>
      <c r="H37" s="57" t="s">
        <v>116</v>
      </c>
      <c r="I37" s="57" t="s">
        <v>97</v>
      </c>
      <c r="J37" s="124" t="s">
        <v>1799</v>
      </c>
      <c r="K37" s="77">
        <v>93.5</v>
      </c>
      <c r="L37" s="77">
        <v>93.5</v>
      </c>
      <c r="M37" s="78"/>
    </row>
    <row r="38" spans="1:13" ht="64.5" customHeight="1">
      <c r="A38" s="54">
        <f t="shared" si="0"/>
        <v>26</v>
      </c>
      <c r="B38" s="57" t="s">
        <v>114</v>
      </c>
      <c r="C38" s="57" t="s">
        <v>135</v>
      </c>
      <c r="D38" s="57" t="s">
        <v>358</v>
      </c>
      <c r="E38" s="57" t="s">
        <v>362</v>
      </c>
      <c r="F38" s="57" t="s">
        <v>114</v>
      </c>
      <c r="G38" s="57" t="s">
        <v>115</v>
      </c>
      <c r="H38" s="57" t="s">
        <v>116</v>
      </c>
      <c r="I38" s="57" t="s">
        <v>97</v>
      </c>
      <c r="J38" s="6" t="s">
        <v>363</v>
      </c>
      <c r="K38" s="77">
        <f>K39</f>
        <v>82</v>
      </c>
      <c r="L38" s="77">
        <f>L39</f>
        <v>80.8</v>
      </c>
      <c r="M38" s="78">
        <f t="shared" si="1"/>
        <v>98.53658536585365</v>
      </c>
    </row>
    <row r="39" spans="1:13" ht="60">
      <c r="A39" s="54">
        <f t="shared" si="0"/>
        <v>27</v>
      </c>
      <c r="B39" s="57" t="s">
        <v>68</v>
      </c>
      <c r="C39" s="57" t="s">
        <v>135</v>
      </c>
      <c r="D39" s="57" t="s">
        <v>358</v>
      </c>
      <c r="E39" s="57" t="s">
        <v>362</v>
      </c>
      <c r="F39" s="57" t="s">
        <v>364</v>
      </c>
      <c r="G39" s="57" t="s">
        <v>96</v>
      </c>
      <c r="H39" s="57" t="s">
        <v>116</v>
      </c>
      <c r="I39" s="57" t="s">
        <v>97</v>
      </c>
      <c r="J39" s="31" t="s">
        <v>317</v>
      </c>
      <c r="K39" s="77">
        <v>82</v>
      </c>
      <c r="L39" s="77">
        <v>80.8</v>
      </c>
      <c r="M39" s="78">
        <f t="shared" si="1"/>
        <v>98.53658536585365</v>
      </c>
    </row>
    <row r="40" spans="1:13" ht="24">
      <c r="A40" s="54">
        <f t="shared" si="0"/>
        <v>28</v>
      </c>
      <c r="B40" s="55" t="s">
        <v>114</v>
      </c>
      <c r="C40" s="55" t="s">
        <v>135</v>
      </c>
      <c r="D40" s="55" t="s">
        <v>365</v>
      </c>
      <c r="E40" s="55" t="s">
        <v>115</v>
      </c>
      <c r="F40" s="55" t="s">
        <v>114</v>
      </c>
      <c r="G40" s="55" t="s">
        <v>115</v>
      </c>
      <c r="H40" s="55" t="s">
        <v>116</v>
      </c>
      <c r="I40" s="55" t="s">
        <v>114</v>
      </c>
      <c r="J40" s="3" t="s">
        <v>165</v>
      </c>
      <c r="K40" s="75">
        <f>K41</f>
        <v>3220</v>
      </c>
      <c r="L40" s="75">
        <f>L41</f>
        <v>3099</v>
      </c>
      <c r="M40" s="76">
        <f t="shared" si="1"/>
        <v>96.24223602484471</v>
      </c>
    </row>
    <row r="41" spans="1:13" ht="12.75">
      <c r="A41" s="54">
        <f t="shared" si="0"/>
        <v>29</v>
      </c>
      <c r="B41" s="57" t="s">
        <v>72</v>
      </c>
      <c r="C41" s="57" t="s">
        <v>135</v>
      </c>
      <c r="D41" s="57" t="s">
        <v>365</v>
      </c>
      <c r="E41" s="57" t="s">
        <v>121</v>
      </c>
      <c r="F41" s="57" t="s">
        <v>114</v>
      </c>
      <c r="G41" s="57" t="s">
        <v>121</v>
      </c>
      <c r="H41" s="57" t="s">
        <v>116</v>
      </c>
      <c r="I41" s="57" t="s">
        <v>97</v>
      </c>
      <c r="J41" s="4" t="s">
        <v>99</v>
      </c>
      <c r="K41" s="77">
        <f>K42+K43+K44</f>
        <v>3220</v>
      </c>
      <c r="L41" s="77">
        <f>L42+L43+L44</f>
        <v>3099</v>
      </c>
      <c r="M41" s="78">
        <f t="shared" si="1"/>
        <v>96.24223602484471</v>
      </c>
    </row>
    <row r="42" spans="1:13" ht="24">
      <c r="A42" s="54">
        <f t="shared" si="0"/>
        <v>30</v>
      </c>
      <c r="B42" s="57" t="s">
        <v>72</v>
      </c>
      <c r="C42" s="57" t="s">
        <v>135</v>
      </c>
      <c r="D42" s="57" t="s">
        <v>365</v>
      </c>
      <c r="E42" s="57" t="s">
        <v>121</v>
      </c>
      <c r="F42" s="57" t="s">
        <v>347</v>
      </c>
      <c r="G42" s="57" t="s">
        <v>121</v>
      </c>
      <c r="H42" s="57" t="s">
        <v>116</v>
      </c>
      <c r="I42" s="57" t="s">
        <v>97</v>
      </c>
      <c r="J42" s="31" t="s">
        <v>73</v>
      </c>
      <c r="K42" s="77">
        <v>550</v>
      </c>
      <c r="L42" s="77">
        <v>520.5</v>
      </c>
      <c r="M42" s="78">
        <f t="shared" si="1"/>
        <v>94.63636363636364</v>
      </c>
    </row>
    <row r="43" spans="1:13" ht="12.75">
      <c r="A43" s="54">
        <f t="shared" si="0"/>
        <v>31</v>
      </c>
      <c r="B43" s="57" t="s">
        <v>72</v>
      </c>
      <c r="C43" s="57" t="s">
        <v>135</v>
      </c>
      <c r="D43" s="57" t="s">
        <v>365</v>
      </c>
      <c r="E43" s="57" t="s">
        <v>121</v>
      </c>
      <c r="F43" s="57" t="s">
        <v>352</v>
      </c>
      <c r="G43" s="57" t="s">
        <v>121</v>
      </c>
      <c r="H43" s="57" t="s">
        <v>116</v>
      </c>
      <c r="I43" s="57" t="s">
        <v>97</v>
      </c>
      <c r="J43" s="4" t="s">
        <v>74</v>
      </c>
      <c r="K43" s="77">
        <v>1150</v>
      </c>
      <c r="L43" s="77">
        <v>1120.5</v>
      </c>
      <c r="M43" s="78">
        <f t="shared" si="1"/>
        <v>97.43478260869564</v>
      </c>
    </row>
    <row r="44" spans="1:13" ht="12.75">
      <c r="A44" s="54">
        <f t="shared" si="0"/>
        <v>32</v>
      </c>
      <c r="B44" s="57" t="s">
        <v>72</v>
      </c>
      <c r="C44" s="57" t="s">
        <v>135</v>
      </c>
      <c r="D44" s="57" t="s">
        <v>365</v>
      </c>
      <c r="E44" s="57" t="s">
        <v>121</v>
      </c>
      <c r="F44" s="57" t="s">
        <v>1800</v>
      </c>
      <c r="G44" s="57" t="s">
        <v>121</v>
      </c>
      <c r="H44" s="57" t="s">
        <v>116</v>
      </c>
      <c r="I44" s="57" t="s">
        <v>97</v>
      </c>
      <c r="J44" s="4" t="s">
        <v>1801</v>
      </c>
      <c r="K44" s="77">
        <v>1520</v>
      </c>
      <c r="L44" s="77">
        <v>1458</v>
      </c>
      <c r="M44" s="78">
        <f t="shared" si="1"/>
        <v>95.92105263157895</v>
      </c>
    </row>
    <row r="45" spans="1:13" ht="24">
      <c r="A45" s="54">
        <f t="shared" si="0"/>
        <v>33</v>
      </c>
      <c r="B45" s="57" t="s">
        <v>114</v>
      </c>
      <c r="C45" s="57" t="s">
        <v>135</v>
      </c>
      <c r="D45" s="57" t="s">
        <v>366</v>
      </c>
      <c r="E45" s="57" t="s">
        <v>115</v>
      </c>
      <c r="F45" s="57" t="s">
        <v>114</v>
      </c>
      <c r="G45" s="57" t="s">
        <v>115</v>
      </c>
      <c r="H45" s="57" t="s">
        <v>116</v>
      </c>
      <c r="I45" s="57" t="s">
        <v>114</v>
      </c>
      <c r="J45" s="3" t="s">
        <v>75</v>
      </c>
      <c r="K45" s="75">
        <f>K46+K49</f>
        <v>4335.9</v>
      </c>
      <c r="L45" s="75">
        <f>L46+L49</f>
        <v>4032.7</v>
      </c>
      <c r="M45" s="76">
        <f t="shared" si="1"/>
        <v>93.00721880117162</v>
      </c>
    </row>
    <row r="46" spans="1:13" ht="12.75">
      <c r="A46" s="54">
        <f t="shared" si="0"/>
        <v>34</v>
      </c>
      <c r="B46" s="57" t="s">
        <v>114</v>
      </c>
      <c r="C46" s="57" t="s">
        <v>135</v>
      </c>
      <c r="D46" s="57" t="s">
        <v>366</v>
      </c>
      <c r="E46" s="57" t="s">
        <v>121</v>
      </c>
      <c r="F46" s="57" t="s">
        <v>114</v>
      </c>
      <c r="G46" s="57" t="s">
        <v>115</v>
      </c>
      <c r="H46" s="57" t="s">
        <v>116</v>
      </c>
      <c r="I46" s="57" t="s">
        <v>114</v>
      </c>
      <c r="J46" s="4" t="s">
        <v>76</v>
      </c>
      <c r="K46" s="77">
        <f>K47</f>
        <v>2200</v>
      </c>
      <c r="L46" s="77">
        <f>L47</f>
        <v>2109.2</v>
      </c>
      <c r="M46" s="78">
        <f t="shared" si="1"/>
        <v>95.87272727272726</v>
      </c>
    </row>
    <row r="47" spans="1:13" ht="12.75">
      <c r="A47" s="54">
        <f t="shared" si="0"/>
        <v>35</v>
      </c>
      <c r="B47" s="57" t="s">
        <v>77</v>
      </c>
      <c r="C47" s="57" t="s">
        <v>135</v>
      </c>
      <c r="D47" s="57" t="s">
        <v>366</v>
      </c>
      <c r="E47" s="57" t="s">
        <v>121</v>
      </c>
      <c r="F47" s="57" t="s">
        <v>367</v>
      </c>
      <c r="G47" s="57" t="s">
        <v>115</v>
      </c>
      <c r="H47" s="57" t="s">
        <v>116</v>
      </c>
      <c r="I47" s="57" t="s">
        <v>100</v>
      </c>
      <c r="J47" s="4" t="s">
        <v>78</v>
      </c>
      <c r="K47" s="77">
        <f>K48</f>
        <v>2200</v>
      </c>
      <c r="L47" s="77">
        <f>L48</f>
        <v>2109.2</v>
      </c>
      <c r="M47" s="78">
        <f t="shared" si="1"/>
        <v>95.87272727272726</v>
      </c>
    </row>
    <row r="48" spans="1:13" ht="24">
      <c r="A48" s="54">
        <f t="shared" si="0"/>
        <v>36</v>
      </c>
      <c r="B48" s="57" t="s">
        <v>77</v>
      </c>
      <c r="C48" s="57" t="s">
        <v>135</v>
      </c>
      <c r="D48" s="57" t="s">
        <v>366</v>
      </c>
      <c r="E48" s="57" t="s">
        <v>121</v>
      </c>
      <c r="F48" s="57" t="s">
        <v>368</v>
      </c>
      <c r="G48" s="57" t="s">
        <v>96</v>
      </c>
      <c r="H48" s="57" t="s">
        <v>116</v>
      </c>
      <c r="I48" s="57" t="s">
        <v>100</v>
      </c>
      <c r="J48" s="4" t="s">
        <v>79</v>
      </c>
      <c r="K48" s="77">
        <v>2200</v>
      </c>
      <c r="L48" s="77">
        <v>2109.2</v>
      </c>
      <c r="M48" s="78">
        <f t="shared" si="1"/>
        <v>95.87272727272726</v>
      </c>
    </row>
    <row r="49" spans="1:13" ht="24">
      <c r="A49" s="54">
        <f t="shared" si="0"/>
        <v>37</v>
      </c>
      <c r="B49" s="57" t="s">
        <v>68</v>
      </c>
      <c r="C49" s="57" t="s">
        <v>135</v>
      </c>
      <c r="D49" s="57" t="s">
        <v>366</v>
      </c>
      <c r="E49" s="57" t="s">
        <v>93</v>
      </c>
      <c r="F49" s="57" t="s">
        <v>369</v>
      </c>
      <c r="G49" s="57" t="s">
        <v>96</v>
      </c>
      <c r="H49" s="57" t="s">
        <v>116</v>
      </c>
      <c r="I49" s="57" t="s">
        <v>100</v>
      </c>
      <c r="J49" s="59" t="s">
        <v>370</v>
      </c>
      <c r="K49" s="77">
        <v>2135.9</v>
      </c>
      <c r="L49" s="77">
        <v>1923.5</v>
      </c>
      <c r="M49" s="78">
        <f t="shared" si="1"/>
        <v>90.05571421883046</v>
      </c>
    </row>
    <row r="50" spans="1:13" ht="24">
      <c r="A50" s="54">
        <f t="shared" si="0"/>
        <v>38</v>
      </c>
      <c r="B50" s="57" t="s">
        <v>114</v>
      </c>
      <c r="C50" s="57" t="s">
        <v>135</v>
      </c>
      <c r="D50" s="57" t="s">
        <v>371</v>
      </c>
      <c r="E50" s="57" t="s">
        <v>115</v>
      </c>
      <c r="F50" s="57" t="s">
        <v>114</v>
      </c>
      <c r="G50" s="57" t="s">
        <v>115</v>
      </c>
      <c r="H50" s="57" t="s">
        <v>116</v>
      </c>
      <c r="I50" s="57" t="s">
        <v>114</v>
      </c>
      <c r="J50" s="3" t="s">
        <v>66</v>
      </c>
      <c r="K50" s="75">
        <f>K53+K51</f>
        <v>431</v>
      </c>
      <c r="L50" s="75">
        <f>L53+L51</f>
        <v>413.70000000000005</v>
      </c>
      <c r="M50" s="76">
        <f t="shared" si="1"/>
        <v>95.9860788863109</v>
      </c>
    </row>
    <row r="51" spans="1:13" ht="12.75">
      <c r="A51" s="54">
        <f t="shared" si="0"/>
        <v>39</v>
      </c>
      <c r="B51" s="57" t="s">
        <v>114</v>
      </c>
      <c r="C51" s="57" t="s">
        <v>135</v>
      </c>
      <c r="D51" s="57" t="s">
        <v>371</v>
      </c>
      <c r="E51" s="57" t="s">
        <v>121</v>
      </c>
      <c r="F51" s="57" t="s">
        <v>114</v>
      </c>
      <c r="G51" s="57" t="s">
        <v>115</v>
      </c>
      <c r="H51" s="57" t="s">
        <v>116</v>
      </c>
      <c r="I51" s="57" t="s">
        <v>318</v>
      </c>
      <c r="J51" s="4" t="s">
        <v>372</v>
      </c>
      <c r="K51" s="77">
        <f>K52</f>
        <v>360</v>
      </c>
      <c r="L51" s="77">
        <f>L52</f>
        <v>346.6</v>
      </c>
      <c r="M51" s="78">
        <f t="shared" si="1"/>
        <v>96.27777777777779</v>
      </c>
    </row>
    <row r="52" spans="1:13" ht="24">
      <c r="A52" s="54">
        <f t="shared" si="0"/>
        <v>40</v>
      </c>
      <c r="B52" s="57" t="s">
        <v>68</v>
      </c>
      <c r="C52" s="57" t="s">
        <v>135</v>
      </c>
      <c r="D52" s="57" t="s">
        <v>371</v>
      </c>
      <c r="E52" s="57" t="s">
        <v>121</v>
      </c>
      <c r="F52" s="57" t="s">
        <v>373</v>
      </c>
      <c r="G52" s="57" t="s">
        <v>96</v>
      </c>
      <c r="H52" s="57" t="s">
        <v>116</v>
      </c>
      <c r="I52" s="57" t="s">
        <v>318</v>
      </c>
      <c r="J52" s="59" t="s">
        <v>374</v>
      </c>
      <c r="K52" s="77">
        <v>360</v>
      </c>
      <c r="L52" s="77">
        <v>346.6</v>
      </c>
      <c r="M52" s="78">
        <f t="shared" si="1"/>
        <v>96.27777777777779</v>
      </c>
    </row>
    <row r="53" spans="1:13" ht="36">
      <c r="A53" s="54">
        <f t="shared" si="0"/>
        <v>41</v>
      </c>
      <c r="B53" s="57" t="s">
        <v>68</v>
      </c>
      <c r="C53" s="57" t="s">
        <v>135</v>
      </c>
      <c r="D53" s="57" t="s">
        <v>371</v>
      </c>
      <c r="E53" s="57" t="s">
        <v>375</v>
      </c>
      <c r="F53" s="57" t="s">
        <v>114</v>
      </c>
      <c r="G53" s="57" t="s">
        <v>115</v>
      </c>
      <c r="H53" s="57" t="s">
        <v>116</v>
      </c>
      <c r="I53" s="57" t="s">
        <v>114</v>
      </c>
      <c r="J53" s="6" t="s">
        <v>184</v>
      </c>
      <c r="K53" s="77">
        <f>K54</f>
        <v>71</v>
      </c>
      <c r="L53" s="77">
        <f>L54</f>
        <v>67.1</v>
      </c>
      <c r="M53" s="78">
        <f t="shared" si="1"/>
        <v>94.50704225352112</v>
      </c>
    </row>
    <row r="54" spans="1:13" ht="24">
      <c r="A54" s="54">
        <f t="shared" si="0"/>
        <v>42</v>
      </c>
      <c r="B54" s="57" t="s">
        <v>68</v>
      </c>
      <c r="C54" s="57" t="s">
        <v>135</v>
      </c>
      <c r="D54" s="57" t="s">
        <v>371</v>
      </c>
      <c r="E54" s="57" t="s">
        <v>375</v>
      </c>
      <c r="F54" s="57" t="s">
        <v>347</v>
      </c>
      <c r="G54" s="57" t="s">
        <v>115</v>
      </c>
      <c r="H54" s="57" t="s">
        <v>116</v>
      </c>
      <c r="I54" s="57" t="s">
        <v>183</v>
      </c>
      <c r="J54" s="6" t="s">
        <v>319</v>
      </c>
      <c r="K54" s="77">
        <f>K55</f>
        <v>71</v>
      </c>
      <c r="L54" s="77">
        <f>L55</f>
        <v>67.1</v>
      </c>
      <c r="M54" s="78">
        <f t="shared" si="1"/>
        <v>94.50704225352112</v>
      </c>
    </row>
    <row r="55" spans="1:13" ht="48">
      <c r="A55" s="54">
        <f t="shared" si="0"/>
        <v>43</v>
      </c>
      <c r="B55" s="57" t="s">
        <v>68</v>
      </c>
      <c r="C55" s="57" t="s">
        <v>135</v>
      </c>
      <c r="D55" s="57" t="s">
        <v>371</v>
      </c>
      <c r="E55" s="57" t="s">
        <v>375</v>
      </c>
      <c r="F55" s="57" t="s">
        <v>360</v>
      </c>
      <c r="G55" s="57" t="s">
        <v>96</v>
      </c>
      <c r="H55" s="57" t="s">
        <v>116</v>
      </c>
      <c r="I55" s="57" t="s">
        <v>183</v>
      </c>
      <c r="J55" s="5" t="s">
        <v>589</v>
      </c>
      <c r="K55" s="77">
        <v>71</v>
      </c>
      <c r="L55" s="77">
        <v>67.1</v>
      </c>
      <c r="M55" s="78">
        <f t="shared" si="1"/>
        <v>94.50704225352112</v>
      </c>
    </row>
    <row r="56" spans="1:14" ht="12.75">
      <c r="A56" s="54">
        <f t="shared" si="0"/>
        <v>44</v>
      </c>
      <c r="B56" s="57" t="s">
        <v>114</v>
      </c>
      <c r="C56" s="57" t="s">
        <v>135</v>
      </c>
      <c r="D56" s="57" t="s">
        <v>376</v>
      </c>
      <c r="E56" s="57" t="s">
        <v>115</v>
      </c>
      <c r="F56" s="57" t="s">
        <v>114</v>
      </c>
      <c r="G56" s="57" t="s">
        <v>115</v>
      </c>
      <c r="H56" s="57" t="s">
        <v>116</v>
      </c>
      <c r="I56" s="57" t="s">
        <v>114</v>
      </c>
      <c r="J56" s="3" t="s">
        <v>67</v>
      </c>
      <c r="K56" s="75">
        <f>K61+K72+K73+K74+K65+K66+K57+K59+K69</f>
        <v>3730.9</v>
      </c>
      <c r="L56" s="75">
        <f>L61+L72+L73+L74+L65+L66+L57+L59+L69</f>
        <v>3702.4</v>
      </c>
      <c r="M56" s="76">
        <f t="shared" si="1"/>
        <v>99.23610924977886</v>
      </c>
      <c r="N56" s="60"/>
    </row>
    <row r="57" spans="1:14" ht="48">
      <c r="A57" s="54">
        <f t="shared" si="0"/>
        <v>45</v>
      </c>
      <c r="B57" s="57" t="s">
        <v>114</v>
      </c>
      <c r="C57" s="57" t="s">
        <v>135</v>
      </c>
      <c r="D57" s="57" t="s">
        <v>376</v>
      </c>
      <c r="E57" s="57" t="s">
        <v>587</v>
      </c>
      <c r="F57" s="57" t="s">
        <v>114</v>
      </c>
      <c r="G57" s="57" t="s">
        <v>121</v>
      </c>
      <c r="H57" s="57" t="s">
        <v>116</v>
      </c>
      <c r="I57" s="57" t="s">
        <v>101</v>
      </c>
      <c r="J57" s="61" t="s">
        <v>1802</v>
      </c>
      <c r="K57" s="77">
        <f>K58</f>
        <v>166</v>
      </c>
      <c r="L57" s="77">
        <f>L58</f>
        <v>158.2</v>
      </c>
      <c r="M57" s="77">
        <f>M58</f>
        <v>95.3012048192771</v>
      </c>
      <c r="N57" s="60"/>
    </row>
    <row r="58" spans="1:14" ht="48">
      <c r="A58" s="54">
        <f t="shared" si="0"/>
        <v>46</v>
      </c>
      <c r="B58" s="57" t="s">
        <v>590</v>
      </c>
      <c r="C58" s="57" t="s">
        <v>135</v>
      </c>
      <c r="D58" s="57" t="s">
        <v>376</v>
      </c>
      <c r="E58" s="57" t="s">
        <v>587</v>
      </c>
      <c r="F58" s="57" t="s">
        <v>347</v>
      </c>
      <c r="G58" s="57" t="s">
        <v>121</v>
      </c>
      <c r="H58" s="57" t="s">
        <v>1803</v>
      </c>
      <c r="I58" s="57" t="s">
        <v>101</v>
      </c>
      <c r="J58" s="61" t="s">
        <v>1804</v>
      </c>
      <c r="K58" s="77">
        <v>166</v>
      </c>
      <c r="L58" s="77">
        <v>158.2</v>
      </c>
      <c r="M58" s="78">
        <f t="shared" si="1"/>
        <v>95.3012048192771</v>
      </c>
      <c r="N58" s="60"/>
    </row>
    <row r="59" spans="1:14" ht="24">
      <c r="A59" s="54">
        <f t="shared" si="0"/>
        <v>47</v>
      </c>
      <c r="B59" s="57" t="s">
        <v>114</v>
      </c>
      <c r="C59" s="57" t="s">
        <v>135</v>
      </c>
      <c r="D59" s="57" t="s">
        <v>376</v>
      </c>
      <c r="E59" s="57" t="s">
        <v>402</v>
      </c>
      <c r="F59" s="57" t="s">
        <v>114</v>
      </c>
      <c r="G59" s="57" t="s">
        <v>115</v>
      </c>
      <c r="H59" s="57" t="s">
        <v>116</v>
      </c>
      <c r="I59" s="57" t="s">
        <v>101</v>
      </c>
      <c r="J59" s="61" t="s">
        <v>1805</v>
      </c>
      <c r="K59" s="77">
        <f>K60</f>
        <v>210</v>
      </c>
      <c r="L59" s="77">
        <f>L60</f>
        <v>210</v>
      </c>
      <c r="M59" s="78">
        <f t="shared" si="1"/>
        <v>100</v>
      </c>
      <c r="N59" s="60"/>
    </row>
    <row r="60" spans="1:14" ht="24">
      <c r="A60" s="54">
        <f t="shared" si="0"/>
        <v>48</v>
      </c>
      <c r="B60" s="57" t="s">
        <v>395</v>
      </c>
      <c r="C60" s="57" t="s">
        <v>135</v>
      </c>
      <c r="D60" s="57" t="s">
        <v>376</v>
      </c>
      <c r="E60" s="57" t="s">
        <v>402</v>
      </c>
      <c r="F60" s="57" t="s">
        <v>114</v>
      </c>
      <c r="G60" s="57" t="s">
        <v>96</v>
      </c>
      <c r="H60" s="57" t="s">
        <v>116</v>
      </c>
      <c r="I60" s="57" t="s">
        <v>101</v>
      </c>
      <c r="J60" s="61" t="s">
        <v>1806</v>
      </c>
      <c r="K60" s="77">
        <v>210</v>
      </c>
      <c r="L60" s="77">
        <v>210</v>
      </c>
      <c r="M60" s="78">
        <f t="shared" si="1"/>
        <v>100</v>
      </c>
      <c r="N60" s="60"/>
    </row>
    <row r="61" spans="1:13" ht="60">
      <c r="A61" s="54">
        <f t="shared" si="0"/>
        <v>49</v>
      </c>
      <c r="B61" s="57" t="s">
        <v>114</v>
      </c>
      <c r="C61" s="57" t="s">
        <v>135</v>
      </c>
      <c r="D61" s="57" t="s">
        <v>376</v>
      </c>
      <c r="E61" s="57" t="s">
        <v>377</v>
      </c>
      <c r="F61" s="57" t="s">
        <v>114</v>
      </c>
      <c r="G61" s="57" t="s">
        <v>115</v>
      </c>
      <c r="H61" s="57" t="s">
        <v>116</v>
      </c>
      <c r="I61" s="57" t="s">
        <v>101</v>
      </c>
      <c r="J61" s="4" t="s">
        <v>80</v>
      </c>
      <c r="K61" s="77">
        <f>K62+K64+K63</f>
        <v>51.5</v>
      </c>
      <c r="L61" s="77">
        <f>L62+L64+L63</f>
        <v>51.3</v>
      </c>
      <c r="M61" s="78">
        <f t="shared" si="1"/>
        <v>99.61165048543688</v>
      </c>
    </row>
    <row r="62" spans="1:13" ht="24">
      <c r="A62" s="54">
        <f t="shared" si="0"/>
        <v>50</v>
      </c>
      <c r="B62" s="57" t="s">
        <v>81</v>
      </c>
      <c r="C62" s="57" t="s">
        <v>135</v>
      </c>
      <c r="D62" s="57" t="s">
        <v>376</v>
      </c>
      <c r="E62" s="57" t="s">
        <v>377</v>
      </c>
      <c r="F62" s="57" t="s">
        <v>352</v>
      </c>
      <c r="G62" s="57" t="s">
        <v>121</v>
      </c>
      <c r="H62" s="57" t="s">
        <v>116</v>
      </c>
      <c r="I62" s="57" t="s">
        <v>101</v>
      </c>
      <c r="J62" s="4" t="s">
        <v>102</v>
      </c>
      <c r="K62" s="77">
        <v>3.5</v>
      </c>
      <c r="L62" s="77">
        <v>3.3</v>
      </c>
      <c r="M62" s="78">
        <f t="shared" si="1"/>
        <v>94.28571428571428</v>
      </c>
    </row>
    <row r="63" spans="1:13" ht="24">
      <c r="A63" s="54">
        <f t="shared" si="0"/>
        <v>51</v>
      </c>
      <c r="B63" s="57" t="s">
        <v>320</v>
      </c>
      <c r="C63" s="57" t="s">
        <v>135</v>
      </c>
      <c r="D63" s="57" t="s">
        <v>376</v>
      </c>
      <c r="E63" s="57" t="s">
        <v>377</v>
      </c>
      <c r="F63" s="57" t="s">
        <v>378</v>
      </c>
      <c r="G63" s="57" t="s">
        <v>121</v>
      </c>
      <c r="H63" s="57" t="s">
        <v>116</v>
      </c>
      <c r="I63" s="57" t="s">
        <v>101</v>
      </c>
      <c r="J63" s="4" t="s">
        <v>159</v>
      </c>
      <c r="K63" s="77">
        <v>50</v>
      </c>
      <c r="L63" s="77">
        <v>50</v>
      </c>
      <c r="M63" s="78">
        <f t="shared" si="1"/>
        <v>100</v>
      </c>
    </row>
    <row r="64" spans="1:13" ht="24">
      <c r="A64" s="54">
        <f t="shared" si="0"/>
        <v>52</v>
      </c>
      <c r="B64" s="57" t="s">
        <v>979</v>
      </c>
      <c r="C64" s="57" t="s">
        <v>135</v>
      </c>
      <c r="D64" s="57" t="s">
        <v>376</v>
      </c>
      <c r="E64" s="57" t="s">
        <v>377</v>
      </c>
      <c r="F64" s="57" t="s">
        <v>378</v>
      </c>
      <c r="G64" s="57" t="s">
        <v>121</v>
      </c>
      <c r="H64" s="57" t="s">
        <v>116</v>
      </c>
      <c r="I64" s="57" t="s">
        <v>101</v>
      </c>
      <c r="J64" s="4" t="s">
        <v>159</v>
      </c>
      <c r="K64" s="77">
        <v>-2</v>
      </c>
      <c r="L64" s="77">
        <v>-2</v>
      </c>
      <c r="M64" s="78">
        <f t="shared" si="1"/>
        <v>100</v>
      </c>
    </row>
    <row r="65" spans="1:13" ht="36">
      <c r="A65" s="54">
        <f t="shared" si="0"/>
        <v>53</v>
      </c>
      <c r="B65" s="57" t="s">
        <v>590</v>
      </c>
      <c r="C65" s="57">
        <v>1</v>
      </c>
      <c r="D65" s="57" t="s">
        <v>376</v>
      </c>
      <c r="E65" s="57" t="s">
        <v>379</v>
      </c>
      <c r="F65" s="57" t="s">
        <v>114</v>
      </c>
      <c r="G65" s="57" t="s">
        <v>121</v>
      </c>
      <c r="H65" s="57" t="s">
        <v>116</v>
      </c>
      <c r="I65" s="57" t="s">
        <v>101</v>
      </c>
      <c r="J65" s="5" t="s">
        <v>380</v>
      </c>
      <c r="K65" s="77">
        <v>-17</v>
      </c>
      <c r="L65" s="77">
        <v>-17</v>
      </c>
      <c r="M65" s="78">
        <f t="shared" si="1"/>
        <v>100</v>
      </c>
    </row>
    <row r="66" spans="1:13" ht="24">
      <c r="A66" s="54">
        <f t="shared" si="0"/>
        <v>54</v>
      </c>
      <c r="B66" s="57" t="s">
        <v>114</v>
      </c>
      <c r="C66" s="57" t="s">
        <v>135</v>
      </c>
      <c r="D66" s="57" t="s">
        <v>376</v>
      </c>
      <c r="E66" s="57" t="s">
        <v>381</v>
      </c>
      <c r="F66" s="57" t="s">
        <v>114</v>
      </c>
      <c r="G66" s="57" t="s">
        <v>121</v>
      </c>
      <c r="H66" s="57" t="s">
        <v>116</v>
      </c>
      <c r="I66" s="57" t="s">
        <v>101</v>
      </c>
      <c r="J66" s="5" t="s">
        <v>591</v>
      </c>
      <c r="K66" s="77">
        <f>K68+K67</f>
        <v>211</v>
      </c>
      <c r="L66" s="77">
        <f>L68+L67</f>
        <v>213.5</v>
      </c>
      <c r="M66" s="78">
        <f t="shared" si="1"/>
        <v>101.18483412322274</v>
      </c>
    </row>
    <row r="67" spans="1:13" ht="48">
      <c r="A67" s="54">
        <f t="shared" si="0"/>
        <v>55</v>
      </c>
      <c r="B67" s="57" t="s">
        <v>590</v>
      </c>
      <c r="C67" s="57" t="s">
        <v>135</v>
      </c>
      <c r="D67" s="57" t="s">
        <v>376</v>
      </c>
      <c r="E67" s="57" t="s">
        <v>381</v>
      </c>
      <c r="F67" s="57" t="s">
        <v>399</v>
      </c>
      <c r="G67" s="57" t="s">
        <v>121</v>
      </c>
      <c r="H67" s="57" t="s">
        <v>116</v>
      </c>
      <c r="I67" s="57" t="s">
        <v>101</v>
      </c>
      <c r="J67" s="124" t="s">
        <v>1807</v>
      </c>
      <c r="K67" s="77">
        <v>200</v>
      </c>
      <c r="L67" s="77">
        <v>200</v>
      </c>
      <c r="M67" s="78">
        <f t="shared" si="1"/>
        <v>100</v>
      </c>
    </row>
    <row r="68" spans="1:13" ht="24">
      <c r="A68" s="54">
        <f t="shared" si="0"/>
        <v>56</v>
      </c>
      <c r="B68" s="57" t="s">
        <v>590</v>
      </c>
      <c r="C68" s="57" t="s">
        <v>135</v>
      </c>
      <c r="D68" s="57" t="s">
        <v>376</v>
      </c>
      <c r="E68" s="57" t="s">
        <v>381</v>
      </c>
      <c r="F68" s="57" t="s">
        <v>352</v>
      </c>
      <c r="G68" s="57" t="s">
        <v>121</v>
      </c>
      <c r="H68" s="57" t="s">
        <v>116</v>
      </c>
      <c r="I68" s="57" t="s">
        <v>101</v>
      </c>
      <c r="J68" s="5" t="s">
        <v>592</v>
      </c>
      <c r="K68" s="77">
        <v>11</v>
      </c>
      <c r="L68" s="77">
        <v>13.5</v>
      </c>
      <c r="M68" s="78">
        <f>L68/K68*100</f>
        <v>122.72727272727273</v>
      </c>
    </row>
    <row r="69" spans="1:13" ht="48">
      <c r="A69" s="54">
        <f t="shared" si="0"/>
        <v>57</v>
      </c>
      <c r="B69" s="57" t="s">
        <v>114</v>
      </c>
      <c r="C69" s="57" t="s">
        <v>135</v>
      </c>
      <c r="D69" s="57" t="s">
        <v>376</v>
      </c>
      <c r="E69" s="57" t="s">
        <v>690</v>
      </c>
      <c r="F69" s="57" t="s">
        <v>114</v>
      </c>
      <c r="G69" s="57" t="s">
        <v>115</v>
      </c>
      <c r="H69" s="57" t="s">
        <v>116</v>
      </c>
      <c r="I69" s="57" t="s">
        <v>101</v>
      </c>
      <c r="J69" s="61" t="s">
        <v>1808</v>
      </c>
      <c r="K69" s="77">
        <f>K70</f>
        <v>3</v>
      </c>
      <c r="L69" s="77">
        <f>L70</f>
        <v>3</v>
      </c>
      <c r="M69" s="78">
        <f>L69/K69*100</f>
        <v>100</v>
      </c>
    </row>
    <row r="70" spans="1:13" ht="48">
      <c r="A70" s="54">
        <f t="shared" si="0"/>
        <v>58</v>
      </c>
      <c r="B70" s="57" t="s">
        <v>114</v>
      </c>
      <c r="C70" s="57" t="s">
        <v>135</v>
      </c>
      <c r="D70" s="57" t="s">
        <v>376</v>
      </c>
      <c r="E70" s="57" t="s">
        <v>690</v>
      </c>
      <c r="F70" s="57" t="s">
        <v>373</v>
      </c>
      <c r="G70" s="57" t="s">
        <v>96</v>
      </c>
      <c r="H70" s="57" t="s">
        <v>116</v>
      </c>
      <c r="I70" s="57" t="s">
        <v>101</v>
      </c>
      <c r="J70" s="61" t="s">
        <v>1809</v>
      </c>
      <c r="K70" s="77">
        <v>3</v>
      </c>
      <c r="L70" s="77">
        <v>3</v>
      </c>
      <c r="M70" s="78">
        <f>L70/K70*100</f>
        <v>100</v>
      </c>
    </row>
    <row r="71" spans="1:13" ht="24">
      <c r="A71" s="54">
        <f t="shared" si="0"/>
        <v>59</v>
      </c>
      <c r="B71" s="57" t="s">
        <v>114</v>
      </c>
      <c r="C71" s="57" t="s">
        <v>135</v>
      </c>
      <c r="D71" s="57" t="s">
        <v>376</v>
      </c>
      <c r="E71" s="57" t="s">
        <v>382</v>
      </c>
      <c r="F71" s="57" t="s">
        <v>114</v>
      </c>
      <c r="G71" s="57" t="s">
        <v>115</v>
      </c>
      <c r="H71" s="57" t="s">
        <v>116</v>
      </c>
      <c r="I71" s="57" t="s">
        <v>101</v>
      </c>
      <c r="J71" s="61" t="s">
        <v>1810</v>
      </c>
      <c r="K71" s="77">
        <f>K72</f>
        <v>127.4</v>
      </c>
      <c r="L71" s="77">
        <f>L72</f>
        <v>122.6</v>
      </c>
      <c r="M71" s="78">
        <f>L71/K71*100</f>
        <v>96.23233908948194</v>
      </c>
    </row>
    <row r="72" spans="1:13" ht="27" customHeight="1">
      <c r="A72" s="54">
        <f t="shared" si="0"/>
        <v>60</v>
      </c>
      <c r="B72" s="57" t="s">
        <v>114</v>
      </c>
      <c r="C72" s="57" t="s">
        <v>135</v>
      </c>
      <c r="D72" s="57" t="s">
        <v>376</v>
      </c>
      <c r="E72" s="57" t="s">
        <v>382</v>
      </c>
      <c r="F72" s="57" t="s">
        <v>352</v>
      </c>
      <c r="G72" s="57" t="s">
        <v>96</v>
      </c>
      <c r="H72" s="57" t="s">
        <v>116</v>
      </c>
      <c r="I72" s="57" t="s">
        <v>101</v>
      </c>
      <c r="J72" s="61" t="s">
        <v>82</v>
      </c>
      <c r="K72" s="77">
        <v>127.4</v>
      </c>
      <c r="L72" s="77">
        <v>122.6</v>
      </c>
      <c r="M72" s="78">
        <f t="shared" si="1"/>
        <v>96.23233908948194</v>
      </c>
    </row>
    <row r="73" spans="1:13" ht="48">
      <c r="A73" s="54">
        <f t="shared" si="0"/>
        <v>61</v>
      </c>
      <c r="B73" s="57" t="s">
        <v>114</v>
      </c>
      <c r="C73" s="57" t="s">
        <v>135</v>
      </c>
      <c r="D73" s="57" t="s">
        <v>376</v>
      </c>
      <c r="E73" s="57" t="s">
        <v>383</v>
      </c>
      <c r="F73" s="57" t="s">
        <v>114</v>
      </c>
      <c r="G73" s="57" t="s">
        <v>121</v>
      </c>
      <c r="H73" s="57" t="s">
        <v>116</v>
      </c>
      <c r="I73" s="57" t="s">
        <v>101</v>
      </c>
      <c r="J73" s="7" t="s">
        <v>83</v>
      </c>
      <c r="K73" s="77">
        <v>350</v>
      </c>
      <c r="L73" s="77">
        <v>341</v>
      </c>
      <c r="M73" s="78">
        <f t="shared" si="1"/>
        <v>97.42857142857143</v>
      </c>
    </row>
    <row r="74" spans="1:13" s="26" customFormat="1" ht="24">
      <c r="A74" s="54">
        <f t="shared" si="0"/>
        <v>62</v>
      </c>
      <c r="B74" s="62" t="s">
        <v>114</v>
      </c>
      <c r="C74" s="62" t="s">
        <v>135</v>
      </c>
      <c r="D74" s="62" t="s">
        <v>376</v>
      </c>
      <c r="E74" s="62" t="s">
        <v>384</v>
      </c>
      <c r="F74" s="62" t="s">
        <v>373</v>
      </c>
      <c r="G74" s="62" t="s">
        <v>96</v>
      </c>
      <c r="H74" s="62" t="s">
        <v>116</v>
      </c>
      <c r="I74" s="62" t="s">
        <v>101</v>
      </c>
      <c r="J74" s="4" t="s">
        <v>0</v>
      </c>
      <c r="K74" s="77">
        <v>2629</v>
      </c>
      <c r="L74" s="77">
        <v>2619.8</v>
      </c>
      <c r="M74" s="78">
        <f t="shared" si="1"/>
        <v>99.6500570559148</v>
      </c>
    </row>
    <row r="75" spans="1:13" s="26" customFormat="1" ht="12.75">
      <c r="A75" s="54">
        <f t="shared" si="0"/>
        <v>63</v>
      </c>
      <c r="B75" s="55" t="s">
        <v>114</v>
      </c>
      <c r="C75" s="63" t="s">
        <v>135</v>
      </c>
      <c r="D75" s="63" t="s">
        <v>385</v>
      </c>
      <c r="E75" s="63" t="s">
        <v>115</v>
      </c>
      <c r="F75" s="63" t="s">
        <v>114</v>
      </c>
      <c r="G75" s="63" t="s">
        <v>115</v>
      </c>
      <c r="H75" s="63" t="s">
        <v>116</v>
      </c>
      <c r="I75" s="63" t="s">
        <v>21</v>
      </c>
      <c r="J75" s="3" t="s">
        <v>160</v>
      </c>
      <c r="K75" s="75">
        <f>K78+K76</f>
        <v>305.7</v>
      </c>
      <c r="L75" s="75">
        <f>L78+L76</f>
        <v>333</v>
      </c>
      <c r="M75" s="76">
        <f t="shared" si="1"/>
        <v>108.93032384690872</v>
      </c>
    </row>
    <row r="76" spans="1:13" s="26" customFormat="1" ht="12.75">
      <c r="A76" s="54">
        <f t="shared" si="0"/>
        <v>64</v>
      </c>
      <c r="B76" s="57" t="s">
        <v>114</v>
      </c>
      <c r="C76" s="62" t="s">
        <v>135</v>
      </c>
      <c r="D76" s="62" t="s">
        <v>385</v>
      </c>
      <c r="E76" s="62" t="s">
        <v>121</v>
      </c>
      <c r="F76" s="62" t="s">
        <v>114</v>
      </c>
      <c r="G76" s="62" t="s">
        <v>115</v>
      </c>
      <c r="H76" s="62" t="s">
        <v>116</v>
      </c>
      <c r="I76" s="62" t="s">
        <v>21</v>
      </c>
      <c r="J76" s="4" t="s">
        <v>593</v>
      </c>
      <c r="K76" s="77"/>
      <c r="L76" s="77">
        <f>L77</f>
        <v>27.3</v>
      </c>
      <c r="M76" s="78"/>
    </row>
    <row r="77" spans="1:13" s="26" customFormat="1" ht="24">
      <c r="A77" s="54">
        <f t="shared" si="0"/>
        <v>65</v>
      </c>
      <c r="B77" s="57" t="s">
        <v>114</v>
      </c>
      <c r="C77" s="62" t="s">
        <v>135</v>
      </c>
      <c r="D77" s="62" t="s">
        <v>385</v>
      </c>
      <c r="E77" s="62" t="s">
        <v>121</v>
      </c>
      <c r="F77" s="62" t="s">
        <v>373</v>
      </c>
      <c r="G77" s="62" t="s">
        <v>96</v>
      </c>
      <c r="H77" s="62" t="s">
        <v>116</v>
      </c>
      <c r="I77" s="62" t="s">
        <v>21</v>
      </c>
      <c r="J77" s="31" t="s">
        <v>321</v>
      </c>
      <c r="K77" s="77"/>
      <c r="L77" s="77">
        <v>27.3</v>
      </c>
      <c r="M77" s="78"/>
    </row>
    <row r="78" spans="1:13" s="26" customFormat="1" ht="12.75">
      <c r="A78" s="54">
        <f t="shared" si="0"/>
        <v>66</v>
      </c>
      <c r="B78" s="57" t="s">
        <v>114</v>
      </c>
      <c r="C78" s="62" t="s">
        <v>135</v>
      </c>
      <c r="D78" s="62" t="s">
        <v>385</v>
      </c>
      <c r="E78" s="62" t="s">
        <v>96</v>
      </c>
      <c r="F78" s="62" t="s">
        <v>114</v>
      </c>
      <c r="G78" s="62" t="s">
        <v>115</v>
      </c>
      <c r="H78" s="62" t="s">
        <v>116</v>
      </c>
      <c r="I78" s="62" t="s">
        <v>21</v>
      </c>
      <c r="J78" s="4" t="s">
        <v>386</v>
      </c>
      <c r="K78" s="77">
        <f>K79</f>
        <v>305.7</v>
      </c>
      <c r="L78" s="77">
        <f>L79</f>
        <v>305.7</v>
      </c>
      <c r="M78" s="78">
        <f t="shared" si="1"/>
        <v>100</v>
      </c>
    </row>
    <row r="79" spans="1:13" s="26" customFormat="1" ht="12.75">
      <c r="A79" s="54">
        <f aca="true" t="shared" si="2" ref="A79:A142">A78+1</f>
        <v>67</v>
      </c>
      <c r="B79" s="57" t="s">
        <v>68</v>
      </c>
      <c r="C79" s="62" t="s">
        <v>135</v>
      </c>
      <c r="D79" s="62" t="s">
        <v>385</v>
      </c>
      <c r="E79" s="62" t="s">
        <v>96</v>
      </c>
      <c r="F79" s="62" t="s">
        <v>373</v>
      </c>
      <c r="G79" s="62" t="s">
        <v>96</v>
      </c>
      <c r="H79" s="62" t="s">
        <v>116</v>
      </c>
      <c r="I79" s="62" t="s">
        <v>21</v>
      </c>
      <c r="J79" s="4" t="s">
        <v>84</v>
      </c>
      <c r="K79" s="77">
        <v>305.7</v>
      </c>
      <c r="L79" s="77">
        <v>305.7</v>
      </c>
      <c r="M79" s="78">
        <f t="shared" si="1"/>
        <v>100</v>
      </c>
    </row>
    <row r="80" spans="1:15" ht="12.75">
      <c r="A80" s="54">
        <f t="shared" si="2"/>
        <v>68</v>
      </c>
      <c r="B80" s="101" t="s">
        <v>114</v>
      </c>
      <c r="C80" s="101" t="s">
        <v>136</v>
      </c>
      <c r="D80" s="101" t="s">
        <v>115</v>
      </c>
      <c r="E80" s="101" t="s">
        <v>115</v>
      </c>
      <c r="F80" s="101" t="s">
        <v>114</v>
      </c>
      <c r="G80" s="101" t="s">
        <v>115</v>
      </c>
      <c r="H80" s="101" t="s">
        <v>116</v>
      </c>
      <c r="I80" s="101" t="s">
        <v>114</v>
      </c>
      <c r="J80" s="102" t="s">
        <v>130</v>
      </c>
      <c r="K80" s="99">
        <f>K81+K156+K153+K158</f>
        <v>837408.5000000001</v>
      </c>
      <c r="L80" s="99">
        <f>L81+L156+L153+L158</f>
        <v>834025.4000000001</v>
      </c>
      <c r="M80" s="100">
        <f t="shared" si="1"/>
        <v>99.59600362308241</v>
      </c>
      <c r="N80" s="53"/>
      <c r="O80" s="53"/>
    </row>
    <row r="81" spans="1:15" ht="26.25" customHeight="1">
      <c r="A81" s="54">
        <f t="shared" si="2"/>
        <v>69</v>
      </c>
      <c r="B81" s="57" t="s">
        <v>114</v>
      </c>
      <c r="C81" s="57" t="s">
        <v>136</v>
      </c>
      <c r="D81" s="57" t="s">
        <v>93</v>
      </c>
      <c r="E81" s="57" t="s">
        <v>115</v>
      </c>
      <c r="F81" s="57" t="s">
        <v>114</v>
      </c>
      <c r="G81" s="57" t="s">
        <v>115</v>
      </c>
      <c r="H81" s="57" t="s">
        <v>116</v>
      </c>
      <c r="I81" s="57" t="s">
        <v>114</v>
      </c>
      <c r="J81" s="3" t="s">
        <v>161</v>
      </c>
      <c r="K81" s="75">
        <f>K82+K87+K115+K145</f>
        <v>837669.9</v>
      </c>
      <c r="L81" s="75">
        <f>L82+L87+L115+L145</f>
        <v>834319.3</v>
      </c>
      <c r="M81" s="76">
        <f t="shared" si="1"/>
        <v>99.60000950254987</v>
      </c>
      <c r="N81" s="53"/>
      <c r="O81" s="53"/>
    </row>
    <row r="82" spans="1:13" ht="25.5">
      <c r="A82" s="54">
        <f t="shared" si="2"/>
        <v>70</v>
      </c>
      <c r="B82" s="55" t="s">
        <v>128</v>
      </c>
      <c r="C82" s="90" t="s">
        <v>136</v>
      </c>
      <c r="D82" s="90" t="s">
        <v>93</v>
      </c>
      <c r="E82" s="90" t="s">
        <v>98</v>
      </c>
      <c r="F82" s="90" t="s">
        <v>114</v>
      </c>
      <c r="G82" s="90" t="s">
        <v>115</v>
      </c>
      <c r="H82" s="90" t="s">
        <v>116</v>
      </c>
      <c r="I82" s="90" t="s">
        <v>129</v>
      </c>
      <c r="J82" s="125" t="s">
        <v>62</v>
      </c>
      <c r="K82" s="126">
        <f>K83+K85</f>
        <v>254612.8</v>
      </c>
      <c r="L82" s="75">
        <f>L83+L85</f>
        <v>254612.8</v>
      </c>
      <c r="M82" s="76">
        <f t="shared" si="1"/>
        <v>100</v>
      </c>
    </row>
    <row r="83" spans="1:15" ht="24">
      <c r="A83" s="54">
        <f t="shared" si="2"/>
        <v>71</v>
      </c>
      <c r="B83" s="57" t="s">
        <v>128</v>
      </c>
      <c r="C83" s="80" t="s">
        <v>136</v>
      </c>
      <c r="D83" s="80" t="s">
        <v>93</v>
      </c>
      <c r="E83" s="80" t="s">
        <v>594</v>
      </c>
      <c r="F83" s="80" t="s">
        <v>387</v>
      </c>
      <c r="G83" s="80" t="s">
        <v>115</v>
      </c>
      <c r="H83" s="80" t="s">
        <v>116</v>
      </c>
      <c r="I83" s="80" t="s">
        <v>129</v>
      </c>
      <c r="J83" s="33" t="s">
        <v>62</v>
      </c>
      <c r="K83" s="77">
        <f>K84</f>
        <v>205231.4</v>
      </c>
      <c r="L83" s="77">
        <f>L84</f>
        <v>205231.4</v>
      </c>
      <c r="M83" s="78">
        <f t="shared" si="1"/>
        <v>100</v>
      </c>
      <c r="N83" s="53"/>
      <c r="O83" s="53"/>
    </row>
    <row r="84" spans="1:15" ht="12.75">
      <c r="A84" s="54">
        <f t="shared" si="2"/>
        <v>72</v>
      </c>
      <c r="B84" s="57" t="s">
        <v>128</v>
      </c>
      <c r="C84" s="80" t="s">
        <v>136</v>
      </c>
      <c r="D84" s="80" t="s">
        <v>93</v>
      </c>
      <c r="E84" s="80" t="s">
        <v>594</v>
      </c>
      <c r="F84" s="80" t="s">
        <v>387</v>
      </c>
      <c r="G84" s="80" t="s">
        <v>96</v>
      </c>
      <c r="H84" s="80" t="s">
        <v>322</v>
      </c>
      <c r="I84" s="80" t="s">
        <v>129</v>
      </c>
      <c r="J84" s="4" t="s">
        <v>85</v>
      </c>
      <c r="K84" s="81">
        <v>205231.4</v>
      </c>
      <c r="L84" s="77">
        <v>205231.4</v>
      </c>
      <c r="M84" s="78">
        <f t="shared" si="1"/>
        <v>100</v>
      </c>
      <c r="N84" s="53"/>
      <c r="O84" s="53"/>
    </row>
    <row r="85" spans="1:15" ht="24">
      <c r="A85" s="54">
        <f t="shared" si="2"/>
        <v>73</v>
      </c>
      <c r="B85" s="57" t="s">
        <v>128</v>
      </c>
      <c r="C85" s="80" t="s">
        <v>136</v>
      </c>
      <c r="D85" s="80" t="s">
        <v>93</v>
      </c>
      <c r="E85" s="80" t="s">
        <v>594</v>
      </c>
      <c r="F85" s="80" t="s">
        <v>595</v>
      </c>
      <c r="G85" s="80" t="s">
        <v>115</v>
      </c>
      <c r="H85" s="80" t="s">
        <v>116</v>
      </c>
      <c r="I85" s="80" t="s">
        <v>129</v>
      </c>
      <c r="J85" s="4" t="s">
        <v>86</v>
      </c>
      <c r="K85" s="77">
        <v>49381.4</v>
      </c>
      <c r="L85" s="77">
        <f>L86</f>
        <v>49381.4</v>
      </c>
      <c r="M85" s="78">
        <f t="shared" si="1"/>
        <v>100</v>
      </c>
      <c r="N85" s="53"/>
      <c r="O85" s="53"/>
    </row>
    <row r="86" spans="1:15" ht="24">
      <c r="A86" s="54">
        <f t="shared" si="2"/>
        <v>74</v>
      </c>
      <c r="B86" s="57" t="s">
        <v>128</v>
      </c>
      <c r="C86" s="80" t="s">
        <v>136</v>
      </c>
      <c r="D86" s="80" t="s">
        <v>93</v>
      </c>
      <c r="E86" s="80" t="s">
        <v>594</v>
      </c>
      <c r="F86" s="80" t="s">
        <v>595</v>
      </c>
      <c r="G86" s="80" t="s">
        <v>96</v>
      </c>
      <c r="H86" s="80" t="s">
        <v>116</v>
      </c>
      <c r="I86" s="80" t="s">
        <v>129</v>
      </c>
      <c r="J86" s="4" t="s">
        <v>87</v>
      </c>
      <c r="K86" s="81">
        <v>49381.4</v>
      </c>
      <c r="L86" s="81">
        <v>49381.4</v>
      </c>
      <c r="M86" s="78">
        <f t="shared" si="1"/>
        <v>100</v>
      </c>
      <c r="N86" s="53"/>
      <c r="O86" s="53"/>
    </row>
    <row r="87" spans="1:15" ht="24">
      <c r="A87" s="54">
        <f t="shared" si="2"/>
        <v>75</v>
      </c>
      <c r="B87" s="90" t="s">
        <v>128</v>
      </c>
      <c r="C87" s="90" t="s">
        <v>136</v>
      </c>
      <c r="D87" s="90" t="s">
        <v>93</v>
      </c>
      <c r="E87" s="90" t="s">
        <v>596</v>
      </c>
      <c r="F87" s="90" t="s">
        <v>114</v>
      </c>
      <c r="G87" s="90" t="s">
        <v>115</v>
      </c>
      <c r="H87" s="90" t="s">
        <v>116</v>
      </c>
      <c r="I87" s="90" t="s">
        <v>129</v>
      </c>
      <c r="J87" s="3" t="s">
        <v>162</v>
      </c>
      <c r="K87" s="75">
        <f>K91+K92+K88+K89+K90</f>
        <v>149438.30000000002</v>
      </c>
      <c r="L87" s="75">
        <f>L91+L92+L88+L89+L90</f>
        <v>149066.2</v>
      </c>
      <c r="M87" s="76">
        <f t="shared" si="1"/>
        <v>99.75100091475879</v>
      </c>
      <c r="N87" s="53"/>
      <c r="O87" s="53"/>
    </row>
    <row r="88" spans="1:15" ht="36">
      <c r="A88" s="54">
        <f t="shared" si="2"/>
        <v>76</v>
      </c>
      <c r="B88" s="80" t="s">
        <v>128</v>
      </c>
      <c r="C88" s="80" t="s">
        <v>136</v>
      </c>
      <c r="D88" s="80" t="s">
        <v>93</v>
      </c>
      <c r="E88" s="80" t="s">
        <v>377</v>
      </c>
      <c r="F88" s="80" t="s">
        <v>597</v>
      </c>
      <c r="G88" s="80" t="s">
        <v>115</v>
      </c>
      <c r="H88" s="80" t="s">
        <v>116</v>
      </c>
      <c r="I88" s="80" t="s">
        <v>129</v>
      </c>
      <c r="J88" s="127" t="s">
        <v>1811</v>
      </c>
      <c r="K88" s="77">
        <v>1000</v>
      </c>
      <c r="L88" s="77">
        <v>1000</v>
      </c>
      <c r="M88" s="78">
        <f t="shared" si="1"/>
        <v>100</v>
      </c>
      <c r="N88" s="53"/>
      <c r="O88" s="53"/>
    </row>
    <row r="89" spans="1:15" ht="36">
      <c r="A89" s="54">
        <f t="shared" si="2"/>
        <v>77</v>
      </c>
      <c r="B89" s="80" t="s">
        <v>128</v>
      </c>
      <c r="C89" s="80" t="s">
        <v>136</v>
      </c>
      <c r="D89" s="80" t="s">
        <v>93</v>
      </c>
      <c r="E89" s="80" t="s">
        <v>377</v>
      </c>
      <c r="F89" s="80" t="s">
        <v>598</v>
      </c>
      <c r="G89" s="80" t="s">
        <v>115</v>
      </c>
      <c r="H89" s="80" t="s">
        <v>116</v>
      </c>
      <c r="I89" s="80" t="s">
        <v>129</v>
      </c>
      <c r="J89" s="127" t="s">
        <v>1812</v>
      </c>
      <c r="K89" s="77">
        <v>3102.6</v>
      </c>
      <c r="L89" s="77">
        <v>3102.6</v>
      </c>
      <c r="M89" s="78">
        <f t="shared" si="1"/>
        <v>100</v>
      </c>
      <c r="N89" s="53"/>
      <c r="O89" s="53"/>
    </row>
    <row r="90" spans="1:15" ht="77.25" customHeight="1">
      <c r="A90" s="54">
        <f t="shared" si="2"/>
        <v>78</v>
      </c>
      <c r="B90" s="80" t="s">
        <v>128</v>
      </c>
      <c r="C90" s="80" t="s">
        <v>136</v>
      </c>
      <c r="D90" s="80" t="s">
        <v>93</v>
      </c>
      <c r="E90" s="80" t="s">
        <v>377</v>
      </c>
      <c r="F90" s="80" t="s">
        <v>1157</v>
      </c>
      <c r="G90" s="80" t="s">
        <v>115</v>
      </c>
      <c r="H90" s="80" t="s">
        <v>116</v>
      </c>
      <c r="I90" s="80" t="s">
        <v>129</v>
      </c>
      <c r="J90" s="128" t="s">
        <v>1813</v>
      </c>
      <c r="K90" s="77">
        <v>1624.6</v>
      </c>
      <c r="L90" s="77">
        <v>1624.6</v>
      </c>
      <c r="M90" s="78">
        <f t="shared" si="1"/>
        <v>100</v>
      </c>
      <c r="N90" s="53"/>
      <c r="O90" s="53"/>
    </row>
    <row r="91" spans="1:15" ht="24">
      <c r="A91" s="54">
        <f t="shared" si="2"/>
        <v>79</v>
      </c>
      <c r="B91" s="57" t="s">
        <v>128</v>
      </c>
      <c r="C91" s="57" t="s">
        <v>136</v>
      </c>
      <c r="D91" s="57" t="s">
        <v>93</v>
      </c>
      <c r="E91" s="57" t="s">
        <v>377</v>
      </c>
      <c r="F91" s="57" t="s">
        <v>599</v>
      </c>
      <c r="G91" s="57" t="s">
        <v>96</v>
      </c>
      <c r="H91" s="57" t="s">
        <v>116</v>
      </c>
      <c r="I91" s="57" t="s">
        <v>129</v>
      </c>
      <c r="J91" s="33" t="s">
        <v>600</v>
      </c>
      <c r="K91" s="81">
        <v>554.2</v>
      </c>
      <c r="L91" s="77">
        <v>554.2</v>
      </c>
      <c r="M91" s="78">
        <f t="shared" si="1"/>
        <v>100</v>
      </c>
      <c r="N91" s="53"/>
      <c r="O91" s="53"/>
    </row>
    <row r="92" spans="1:15" ht="12.75">
      <c r="A92" s="54">
        <f t="shared" si="2"/>
        <v>80</v>
      </c>
      <c r="B92" s="57" t="s">
        <v>128</v>
      </c>
      <c r="C92" s="57" t="s">
        <v>136</v>
      </c>
      <c r="D92" s="57" t="s">
        <v>93</v>
      </c>
      <c r="E92" s="57" t="s">
        <v>601</v>
      </c>
      <c r="F92" s="57" t="s">
        <v>390</v>
      </c>
      <c r="G92" s="57" t="s">
        <v>96</v>
      </c>
      <c r="H92" s="57" t="s">
        <v>116</v>
      </c>
      <c r="I92" s="57" t="s">
        <v>129</v>
      </c>
      <c r="J92" s="4" t="s">
        <v>88</v>
      </c>
      <c r="K92" s="129">
        <f>K93+K94+K96+K97+K98+K99+K100+K101+K102+K103+K104+K105+K106+K107+K108+K109+K110+K111+K112+K113+K114+K95</f>
        <v>143156.9</v>
      </c>
      <c r="L92" s="129">
        <f>L93+L94+L96+L97+L98+L99+L100+L101+L102+L103+L104+L105+L106+L107+L108+L109+L110+L111+L112+L113+L114+L95</f>
        <v>142784.8</v>
      </c>
      <c r="M92" s="78">
        <f>L92/K92*100</f>
        <v>99.74007539978862</v>
      </c>
      <c r="N92" s="53"/>
      <c r="O92" s="53"/>
    </row>
    <row r="93" spans="1:15" ht="48">
      <c r="A93" s="54">
        <f t="shared" si="2"/>
        <v>81</v>
      </c>
      <c r="B93" s="80" t="s">
        <v>128</v>
      </c>
      <c r="C93" s="80" t="s">
        <v>136</v>
      </c>
      <c r="D93" s="80" t="s">
        <v>93</v>
      </c>
      <c r="E93" s="80" t="s">
        <v>601</v>
      </c>
      <c r="F93" s="80" t="s">
        <v>390</v>
      </c>
      <c r="G93" s="80" t="s">
        <v>96</v>
      </c>
      <c r="H93" s="80" t="s">
        <v>602</v>
      </c>
      <c r="I93" s="80" t="s">
        <v>129</v>
      </c>
      <c r="J93" s="127" t="s">
        <v>603</v>
      </c>
      <c r="K93" s="129">
        <v>20025.2</v>
      </c>
      <c r="L93" s="129">
        <v>20025.2</v>
      </c>
      <c r="M93" s="78">
        <f t="shared" si="1"/>
        <v>100</v>
      </c>
      <c r="N93" s="53"/>
      <c r="O93" s="53"/>
    </row>
    <row r="94" spans="1:15" ht="36">
      <c r="A94" s="54">
        <f t="shared" si="2"/>
        <v>82</v>
      </c>
      <c r="B94" s="80" t="s">
        <v>128</v>
      </c>
      <c r="C94" s="80" t="s">
        <v>136</v>
      </c>
      <c r="D94" s="80" t="s">
        <v>93</v>
      </c>
      <c r="E94" s="80" t="s">
        <v>601</v>
      </c>
      <c r="F94" s="80" t="s">
        <v>390</v>
      </c>
      <c r="G94" s="80" t="s">
        <v>96</v>
      </c>
      <c r="H94" s="80" t="s">
        <v>604</v>
      </c>
      <c r="I94" s="80" t="s">
        <v>129</v>
      </c>
      <c r="J94" s="127" t="s">
        <v>1814</v>
      </c>
      <c r="K94" s="129">
        <v>308.9</v>
      </c>
      <c r="L94" s="129">
        <v>308.9</v>
      </c>
      <c r="M94" s="78">
        <f>L94/K94*100</f>
        <v>100</v>
      </c>
      <c r="N94" s="53"/>
      <c r="O94" s="53"/>
    </row>
    <row r="95" spans="1:15" ht="36">
      <c r="A95" s="54">
        <f t="shared" si="2"/>
        <v>83</v>
      </c>
      <c r="B95" s="80" t="s">
        <v>128</v>
      </c>
      <c r="C95" s="80" t="s">
        <v>136</v>
      </c>
      <c r="D95" s="80" t="s">
        <v>93</v>
      </c>
      <c r="E95" s="80" t="s">
        <v>601</v>
      </c>
      <c r="F95" s="80" t="s">
        <v>390</v>
      </c>
      <c r="G95" s="80" t="s">
        <v>96</v>
      </c>
      <c r="H95" s="80" t="s">
        <v>1815</v>
      </c>
      <c r="I95" s="80" t="s">
        <v>129</v>
      </c>
      <c r="J95" s="127" t="s">
        <v>1816</v>
      </c>
      <c r="K95" s="129">
        <v>3308.8</v>
      </c>
      <c r="L95" s="129">
        <v>3308.8</v>
      </c>
      <c r="M95" s="78">
        <f>L95/K95*100</f>
        <v>100</v>
      </c>
      <c r="N95" s="53"/>
      <c r="O95" s="53"/>
    </row>
    <row r="96" spans="1:13" ht="72">
      <c r="A96" s="54">
        <f t="shared" si="2"/>
        <v>84</v>
      </c>
      <c r="B96" s="80" t="s">
        <v>128</v>
      </c>
      <c r="C96" s="80" t="s">
        <v>136</v>
      </c>
      <c r="D96" s="80" t="s">
        <v>93</v>
      </c>
      <c r="E96" s="80" t="s">
        <v>601</v>
      </c>
      <c r="F96" s="80" t="s">
        <v>390</v>
      </c>
      <c r="G96" s="80" t="s">
        <v>96</v>
      </c>
      <c r="H96" s="80" t="s">
        <v>605</v>
      </c>
      <c r="I96" s="80" t="s">
        <v>129</v>
      </c>
      <c r="J96" s="82" t="s">
        <v>606</v>
      </c>
      <c r="K96" s="83">
        <v>889.8</v>
      </c>
      <c r="L96" s="83">
        <v>889.8</v>
      </c>
      <c r="M96" s="78">
        <f aca="true" t="shared" si="3" ref="M96:M160">L96/K96*100</f>
        <v>100</v>
      </c>
    </row>
    <row r="97" spans="1:13" ht="73.5" customHeight="1">
      <c r="A97" s="54">
        <f t="shared" si="2"/>
        <v>85</v>
      </c>
      <c r="B97" s="80" t="s">
        <v>128</v>
      </c>
      <c r="C97" s="80" t="s">
        <v>136</v>
      </c>
      <c r="D97" s="80" t="s">
        <v>93</v>
      </c>
      <c r="E97" s="80" t="s">
        <v>601</v>
      </c>
      <c r="F97" s="80" t="s">
        <v>390</v>
      </c>
      <c r="G97" s="80" t="s">
        <v>96</v>
      </c>
      <c r="H97" s="80" t="s">
        <v>1817</v>
      </c>
      <c r="I97" s="80" t="s">
        <v>129</v>
      </c>
      <c r="J97" s="82" t="s">
        <v>607</v>
      </c>
      <c r="K97" s="83">
        <v>8256.8</v>
      </c>
      <c r="L97" s="83">
        <v>8256.8</v>
      </c>
      <c r="M97" s="78">
        <f t="shared" si="3"/>
        <v>100</v>
      </c>
    </row>
    <row r="98" spans="1:13" ht="36">
      <c r="A98" s="54">
        <f t="shared" si="2"/>
        <v>86</v>
      </c>
      <c r="B98" s="80" t="s">
        <v>128</v>
      </c>
      <c r="C98" s="80" t="s">
        <v>136</v>
      </c>
      <c r="D98" s="80" t="s">
        <v>93</v>
      </c>
      <c r="E98" s="80" t="s">
        <v>601</v>
      </c>
      <c r="F98" s="80" t="s">
        <v>390</v>
      </c>
      <c r="G98" s="80" t="s">
        <v>96</v>
      </c>
      <c r="H98" s="80" t="s">
        <v>1818</v>
      </c>
      <c r="I98" s="80" t="s">
        <v>129</v>
      </c>
      <c r="J98" s="33" t="s">
        <v>608</v>
      </c>
      <c r="K98" s="83">
        <v>1340.8</v>
      </c>
      <c r="L98" s="83">
        <v>1340.8</v>
      </c>
      <c r="M98" s="78">
        <f t="shared" si="3"/>
        <v>100</v>
      </c>
    </row>
    <row r="99" spans="1:13" ht="62.25" customHeight="1">
      <c r="A99" s="54">
        <f t="shared" si="2"/>
        <v>87</v>
      </c>
      <c r="B99" s="80" t="s">
        <v>128</v>
      </c>
      <c r="C99" s="80" t="s">
        <v>136</v>
      </c>
      <c r="D99" s="80" t="s">
        <v>93</v>
      </c>
      <c r="E99" s="80" t="s">
        <v>601</v>
      </c>
      <c r="F99" s="80" t="s">
        <v>390</v>
      </c>
      <c r="G99" s="80" t="s">
        <v>96</v>
      </c>
      <c r="H99" s="80" t="s">
        <v>1819</v>
      </c>
      <c r="I99" s="80" t="s">
        <v>129</v>
      </c>
      <c r="J99" s="130" t="s">
        <v>1820</v>
      </c>
      <c r="K99" s="83">
        <v>24632.8</v>
      </c>
      <c r="L99" s="83">
        <v>24632.8</v>
      </c>
      <c r="M99" s="78">
        <f t="shared" si="3"/>
        <v>100</v>
      </c>
    </row>
    <row r="100" spans="1:13" ht="79.5" customHeight="1">
      <c r="A100" s="54">
        <f t="shared" si="2"/>
        <v>88</v>
      </c>
      <c r="B100" s="80" t="s">
        <v>128</v>
      </c>
      <c r="C100" s="80" t="s">
        <v>136</v>
      </c>
      <c r="D100" s="80" t="s">
        <v>93</v>
      </c>
      <c r="E100" s="80" t="s">
        <v>601</v>
      </c>
      <c r="F100" s="80" t="s">
        <v>390</v>
      </c>
      <c r="G100" s="80" t="s">
        <v>96</v>
      </c>
      <c r="H100" s="80" t="s">
        <v>609</v>
      </c>
      <c r="I100" s="80" t="s">
        <v>129</v>
      </c>
      <c r="J100" s="64" t="s">
        <v>610</v>
      </c>
      <c r="K100" s="83">
        <v>524.5</v>
      </c>
      <c r="L100" s="77">
        <v>524.5</v>
      </c>
      <c r="M100" s="78">
        <f t="shared" si="3"/>
        <v>100</v>
      </c>
    </row>
    <row r="101" spans="1:13" ht="79.5" customHeight="1">
      <c r="A101" s="54">
        <f t="shared" si="2"/>
        <v>89</v>
      </c>
      <c r="B101" s="80" t="s">
        <v>128</v>
      </c>
      <c r="C101" s="80" t="s">
        <v>136</v>
      </c>
      <c r="D101" s="80" t="s">
        <v>93</v>
      </c>
      <c r="E101" s="80" t="s">
        <v>601</v>
      </c>
      <c r="F101" s="80" t="s">
        <v>390</v>
      </c>
      <c r="G101" s="80" t="s">
        <v>96</v>
      </c>
      <c r="H101" s="80" t="s">
        <v>611</v>
      </c>
      <c r="I101" s="80" t="s">
        <v>129</v>
      </c>
      <c r="J101" s="128" t="s">
        <v>612</v>
      </c>
      <c r="K101" s="83">
        <v>1000</v>
      </c>
      <c r="L101" s="83">
        <v>1000</v>
      </c>
      <c r="M101" s="78">
        <f t="shared" si="3"/>
        <v>100</v>
      </c>
    </row>
    <row r="102" spans="1:13" ht="64.5" customHeight="1">
      <c r="A102" s="54">
        <f t="shared" si="2"/>
        <v>90</v>
      </c>
      <c r="B102" s="80" t="s">
        <v>128</v>
      </c>
      <c r="C102" s="80" t="s">
        <v>136</v>
      </c>
      <c r="D102" s="80" t="s">
        <v>93</v>
      </c>
      <c r="E102" s="80" t="s">
        <v>601</v>
      </c>
      <c r="F102" s="80" t="s">
        <v>390</v>
      </c>
      <c r="G102" s="80" t="s">
        <v>96</v>
      </c>
      <c r="H102" s="80" t="s">
        <v>613</v>
      </c>
      <c r="I102" s="80" t="s">
        <v>129</v>
      </c>
      <c r="J102" s="128" t="s">
        <v>614</v>
      </c>
      <c r="K102" s="83">
        <v>200</v>
      </c>
      <c r="L102" s="77">
        <v>200</v>
      </c>
      <c r="M102" s="78">
        <f t="shared" si="3"/>
        <v>100</v>
      </c>
    </row>
    <row r="103" spans="1:13" ht="60">
      <c r="A103" s="54">
        <f t="shared" si="2"/>
        <v>91</v>
      </c>
      <c r="B103" s="80" t="s">
        <v>128</v>
      </c>
      <c r="C103" s="80" t="s">
        <v>136</v>
      </c>
      <c r="D103" s="80" t="s">
        <v>93</v>
      </c>
      <c r="E103" s="80" t="s">
        <v>601</v>
      </c>
      <c r="F103" s="80" t="s">
        <v>390</v>
      </c>
      <c r="G103" s="80" t="s">
        <v>96</v>
      </c>
      <c r="H103" s="80" t="s">
        <v>615</v>
      </c>
      <c r="I103" s="80" t="s">
        <v>129</v>
      </c>
      <c r="J103" s="64" t="s">
        <v>616</v>
      </c>
      <c r="K103" s="83">
        <v>623.5</v>
      </c>
      <c r="L103" s="77">
        <v>623.5</v>
      </c>
      <c r="M103" s="78">
        <f t="shared" si="3"/>
        <v>100</v>
      </c>
    </row>
    <row r="104" spans="1:13" ht="36">
      <c r="A104" s="54">
        <f t="shared" si="2"/>
        <v>92</v>
      </c>
      <c r="B104" s="80" t="s">
        <v>128</v>
      </c>
      <c r="C104" s="80" t="s">
        <v>136</v>
      </c>
      <c r="D104" s="80" t="s">
        <v>93</v>
      </c>
      <c r="E104" s="80" t="s">
        <v>601</v>
      </c>
      <c r="F104" s="80" t="s">
        <v>390</v>
      </c>
      <c r="G104" s="80" t="s">
        <v>96</v>
      </c>
      <c r="H104" s="80" t="s">
        <v>617</v>
      </c>
      <c r="I104" s="80" t="s">
        <v>129</v>
      </c>
      <c r="J104" s="64" t="s">
        <v>618</v>
      </c>
      <c r="K104" s="83">
        <v>218.6</v>
      </c>
      <c r="L104" s="77">
        <v>218.6</v>
      </c>
      <c r="M104" s="78">
        <f t="shared" si="3"/>
        <v>100</v>
      </c>
    </row>
    <row r="105" spans="1:13" ht="60">
      <c r="A105" s="54">
        <f t="shared" si="2"/>
        <v>93</v>
      </c>
      <c r="B105" s="80" t="s">
        <v>128</v>
      </c>
      <c r="C105" s="80" t="s">
        <v>136</v>
      </c>
      <c r="D105" s="80" t="s">
        <v>93</v>
      </c>
      <c r="E105" s="80" t="s">
        <v>601</v>
      </c>
      <c r="F105" s="80" t="s">
        <v>390</v>
      </c>
      <c r="G105" s="80" t="s">
        <v>96</v>
      </c>
      <c r="H105" s="80" t="s">
        <v>619</v>
      </c>
      <c r="I105" s="80" t="s">
        <v>129</v>
      </c>
      <c r="J105" s="64" t="s">
        <v>620</v>
      </c>
      <c r="K105" s="131">
        <v>3027.3</v>
      </c>
      <c r="L105" s="132">
        <v>3027.3</v>
      </c>
      <c r="M105" s="78">
        <f t="shared" si="3"/>
        <v>100</v>
      </c>
    </row>
    <row r="106" spans="1:13" ht="61.5" customHeight="1">
      <c r="A106" s="54">
        <f t="shared" si="2"/>
        <v>94</v>
      </c>
      <c r="B106" s="80" t="s">
        <v>128</v>
      </c>
      <c r="C106" s="80" t="s">
        <v>136</v>
      </c>
      <c r="D106" s="80" t="s">
        <v>93</v>
      </c>
      <c r="E106" s="80" t="s">
        <v>601</v>
      </c>
      <c r="F106" s="80" t="s">
        <v>390</v>
      </c>
      <c r="G106" s="80" t="s">
        <v>96</v>
      </c>
      <c r="H106" s="80" t="s">
        <v>1821</v>
      </c>
      <c r="I106" s="80" t="s">
        <v>129</v>
      </c>
      <c r="J106" s="64" t="s">
        <v>1822</v>
      </c>
      <c r="K106" s="131">
        <v>13356.4</v>
      </c>
      <c r="L106" s="132">
        <v>13096.5</v>
      </c>
      <c r="M106" s="78">
        <f t="shared" si="3"/>
        <v>98.05411637866492</v>
      </c>
    </row>
    <row r="107" spans="1:13" ht="74.25" customHeight="1">
      <c r="A107" s="54">
        <f t="shared" si="2"/>
        <v>95</v>
      </c>
      <c r="B107" s="80" t="s">
        <v>128</v>
      </c>
      <c r="C107" s="80" t="s">
        <v>136</v>
      </c>
      <c r="D107" s="80" t="s">
        <v>93</v>
      </c>
      <c r="E107" s="80" t="s">
        <v>601</v>
      </c>
      <c r="F107" s="80" t="s">
        <v>390</v>
      </c>
      <c r="G107" s="80" t="s">
        <v>96</v>
      </c>
      <c r="H107" s="80" t="s">
        <v>1823</v>
      </c>
      <c r="I107" s="80" t="s">
        <v>129</v>
      </c>
      <c r="J107" s="133" t="s">
        <v>1824</v>
      </c>
      <c r="K107" s="83">
        <v>580</v>
      </c>
      <c r="L107" s="77">
        <v>580</v>
      </c>
      <c r="M107" s="78">
        <f t="shared" si="3"/>
        <v>100</v>
      </c>
    </row>
    <row r="108" spans="1:13" ht="96">
      <c r="A108" s="54">
        <f t="shared" si="2"/>
        <v>96</v>
      </c>
      <c r="B108" s="80" t="s">
        <v>128</v>
      </c>
      <c r="C108" s="80" t="s">
        <v>136</v>
      </c>
      <c r="D108" s="80" t="s">
        <v>93</v>
      </c>
      <c r="E108" s="80" t="s">
        <v>601</v>
      </c>
      <c r="F108" s="80" t="s">
        <v>390</v>
      </c>
      <c r="G108" s="80" t="s">
        <v>96</v>
      </c>
      <c r="H108" s="80" t="s">
        <v>621</v>
      </c>
      <c r="I108" s="80" t="s">
        <v>129</v>
      </c>
      <c r="J108" s="64" t="s">
        <v>622</v>
      </c>
      <c r="K108" s="83">
        <v>49381.3</v>
      </c>
      <c r="L108" s="83">
        <v>49381.3</v>
      </c>
      <c r="M108" s="78">
        <f t="shared" si="3"/>
        <v>100</v>
      </c>
    </row>
    <row r="109" spans="1:13" ht="84.75" customHeight="1">
      <c r="A109" s="54">
        <f t="shared" si="2"/>
        <v>97</v>
      </c>
      <c r="B109" s="80" t="s">
        <v>128</v>
      </c>
      <c r="C109" s="80" t="s">
        <v>136</v>
      </c>
      <c r="D109" s="80" t="s">
        <v>93</v>
      </c>
      <c r="E109" s="80" t="s">
        <v>601</v>
      </c>
      <c r="F109" s="80" t="s">
        <v>390</v>
      </c>
      <c r="G109" s="80" t="s">
        <v>96</v>
      </c>
      <c r="H109" s="80" t="s">
        <v>623</v>
      </c>
      <c r="I109" s="80" t="s">
        <v>129</v>
      </c>
      <c r="J109" s="64" t="s">
        <v>624</v>
      </c>
      <c r="K109" s="83">
        <v>90</v>
      </c>
      <c r="L109" s="77">
        <v>90</v>
      </c>
      <c r="M109" s="78">
        <f t="shared" si="3"/>
        <v>100</v>
      </c>
    </row>
    <row r="110" spans="1:13" ht="65.25" customHeight="1">
      <c r="A110" s="54">
        <f t="shared" si="2"/>
        <v>98</v>
      </c>
      <c r="B110" s="80" t="s">
        <v>128</v>
      </c>
      <c r="C110" s="80" t="s">
        <v>136</v>
      </c>
      <c r="D110" s="80" t="s">
        <v>93</v>
      </c>
      <c r="E110" s="80" t="s">
        <v>601</v>
      </c>
      <c r="F110" s="80" t="s">
        <v>390</v>
      </c>
      <c r="G110" s="80" t="s">
        <v>96</v>
      </c>
      <c r="H110" s="80" t="s">
        <v>625</v>
      </c>
      <c r="I110" s="80" t="s">
        <v>129</v>
      </c>
      <c r="J110" s="127" t="s">
        <v>1825</v>
      </c>
      <c r="K110" s="83">
        <v>2611.8</v>
      </c>
      <c r="L110" s="77">
        <v>2611.8</v>
      </c>
      <c r="M110" s="78">
        <f t="shared" si="3"/>
        <v>100</v>
      </c>
    </row>
    <row r="111" spans="1:13" ht="84.75" customHeight="1">
      <c r="A111" s="54">
        <f t="shared" si="2"/>
        <v>99</v>
      </c>
      <c r="B111" s="80" t="s">
        <v>128</v>
      </c>
      <c r="C111" s="80" t="s">
        <v>136</v>
      </c>
      <c r="D111" s="80" t="s">
        <v>93</v>
      </c>
      <c r="E111" s="80" t="s">
        <v>601</v>
      </c>
      <c r="F111" s="80" t="s">
        <v>390</v>
      </c>
      <c r="G111" s="80" t="s">
        <v>96</v>
      </c>
      <c r="H111" s="80" t="s">
        <v>626</v>
      </c>
      <c r="I111" s="80" t="s">
        <v>129</v>
      </c>
      <c r="J111" s="128" t="s">
        <v>1826</v>
      </c>
      <c r="K111" s="83">
        <v>6300</v>
      </c>
      <c r="L111" s="77">
        <v>6195.8</v>
      </c>
      <c r="M111" s="78">
        <f t="shared" si="3"/>
        <v>98.34603174603174</v>
      </c>
    </row>
    <row r="112" spans="1:13" ht="84.75" customHeight="1">
      <c r="A112" s="54">
        <f t="shared" si="2"/>
        <v>100</v>
      </c>
      <c r="B112" s="80" t="s">
        <v>128</v>
      </c>
      <c r="C112" s="80" t="s">
        <v>136</v>
      </c>
      <c r="D112" s="80" t="s">
        <v>93</v>
      </c>
      <c r="E112" s="80" t="s">
        <v>601</v>
      </c>
      <c r="F112" s="80" t="s">
        <v>390</v>
      </c>
      <c r="G112" s="80" t="s">
        <v>96</v>
      </c>
      <c r="H112" s="80" t="s">
        <v>627</v>
      </c>
      <c r="I112" s="80" t="s">
        <v>129</v>
      </c>
      <c r="J112" s="128" t="s">
        <v>1827</v>
      </c>
      <c r="K112" s="83">
        <v>3325.4</v>
      </c>
      <c r="L112" s="77">
        <v>3325.4</v>
      </c>
      <c r="M112" s="78">
        <f t="shared" si="3"/>
        <v>100</v>
      </c>
    </row>
    <row r="113" spans="1:13" ht="84.75" customHeight="1">
      <c r="A113" s="54">
        <f t="shared" si="2"/>
        <v>101</v>
      </c>
      <c r="B113" s="80" t="s">
        <v>128</v>
      </c>
      <c r="C113" s="80" t="s">
        <v>136</v>
      </c>
      <c r="D113" s="80" t="s">
        <v>93</v>
      </c>
      <c r="E113" s="80" t="s">
        <v>601</v>
      </c>
      <c r="F113" s="80" t="s">
        <v>390</v>
      </c>
      <c r="G113" s="80" t="s">
        <v>96</v>
      </c>
      <c r="H113" s="80" t="s">
        <v>628</v>
      </c>
      <c r="I113" s="80" t="s">
        <v>129</v>
      </c>
      <c r="J113" s="128" t="s">
        <v>1828</v>
      </c>
      <c r="K113" s="83">
        <v>814</v>
      </c>
      <c r="L113" s="77">
        <v>814</v>
      </c>
      <c r="M113" s="78">
        <f t="shared" si="3"/>
        <v>100</v>
      </c>
    </row>
    <row r="114" spans="1:13" ht="103.5" customHeight="1">
      <c r="A114" s="54">
        <f t="shared" si="2"/>
        <v>102</v>
      </c>
      <c r="B114" s="80" t="s">
        <v>128</v>
      </c>
      <c r="C114" s="80" t="s">
        <v>136</v>
      </c>
      <c r="D114" s="80" t="s">
        <v>93</v>
      </c>
      <c r="E114" s="80" t="s">
        <v>601</v>
      </c>
      <c r="F114" s="80" t="s">
        <v>390</v>
      </c>
      <c r="G114" s="80" t="s">
        <v>96</v>
      </c>
      <c r="H114" s="80" t="s">
        <v>629</v>
      </c>
      <c r="I114" s="80" t="s">
        <v>129</v>
      </c>
      <c r="J114" s="128" t="s">
        <v>1829</v>
      </c>
      <c r="K114" s="83">
        <v>2341</v>
      </c>
      <c r="L114" s="83">
        <v>2333</v>
      </c>
      <c r="M114" s="78">
        <f t="shared" si="3"/>
        <v>99.65826569841948</v>
      </c>
    </row>
    <row r="115" spans="1:13" ht="24">
      <c r="A115" s="54">
        <f t="shared" si="2"/>
        <v>103</v>
      </c>
      <c r="B115" s="90" t="s">
        <v>128</v>
      </c>
      <c r="C115" s="90" t="s">
        <v>136</v>
      </c>
      <c r="D115" s="90" t="s">
        <v>93</v>
      </c>
      <c r="E115" s="90" t="s">
        <v>381</v>
      </c>
      <c r="F115" s="90" t="s">
        <v>114</v>
      </c>
      <c r="G115" s="90" t="s">
        <v>115</v>
      </c>
      <c r="H115" s="90" t="s">
        <v>116</v>
      </c>
      <c r="I115" s="90" t="s">
        <v>129</v>
      </c>
      <c r="J115" s="3" t="s">
        <v>63</v>
      </c>
      <c r="K115" s="126">
        <f>K116+K139+K143+K137+K141</f>
        <v>421299.70000000007</v>
      </c>
      <c r="L115" s="126">
        <f>L116+L139+L143+L137+L141</f>
        <v>419836.20000000007</v>
      </c>
      <c r="M115" s="76">
        <f t="shared" si="3"/>
        <v>99.6526225867239</v>
      </c>
    </row>
    <row r="116" spans="1:13" ht="24">
      <c r="A116" s="54">
        <f t="shared" si="2"/>
        <v>104</v>
      </c>
      <c r="B116" s="80" t="s">
        <v>114</v>
      </c>
      <c r="C116" s="80" t="s">
        <v>136</v>
      </c>
      <c r="D116" s="80" t="s">
        <v>93</v>
      </c>
      <c r="E116" s="80" t="s">
        <v>381</v>
      </c>
      <c r="F116" s="80" t="s">
        <v>391</v>
      </c>
      <c r="G116" s="80" t="s">
        <v>115</v>
      </c>
      <c r="H116" s="80" t="s">
        <v>116</v>
      </c>
      <c r="I116" s="80" t="s">
        <v>129</v>
      </c>
      <c r="J116" s="84" t="s">
        <v>630</v>
      </c>
      <c r="K116" s="81">
        <f>K117</f>
        <v>417929.30000000005</v>
      </c>
      <c r="L116" s="81">
        <f>L117</f>
        <v>416574.30000000005</v>
      </c>
      <c r="M116" s="78">
        <f t="shared" si="3"/>
        <v>99.67578248282663</v>
      </c>
    </row>
    <row r="117" spans="1:13" ht="24">
      <c r="A117" s="54">
        <f t="shared" si="2"/>
        <v>105</v>
      </c>
      <c r="B117" s="80" t="s">
        <v>128</v>
      </c>
      <c r="C117" s="80" t="s">
        <v>136</v>
      </c>
      <c r="D117" s="80" t="s">
        <v>93</v>
      </c>
      <c r="E117" s="80" t="s">
        <v>381</v>
      </c>
      <c r="F117" s="80" t="s">
        <v>391</v>
      </c>
      <c r="G117" s="80" t="s">
        <v>96</v>
      </c>
      <c r="H117" s="80" t="s">
        <v>116</v>
      </c>
      <c r="I117" s="80" t="s">
        <v>129</v>
      </c>
      <c r="J117" s="4" t="s">
        <v>152</v>
      </c>
      <c r="K117" s="129">
        <f>K118++K119+K122+K123+K124+K125+K126+K127+K128+K129+K130+K131+K132+K133+K134+K120+K121+K135+K136</f>
        <v>417929.30000000005</v>
      </c>
      <c r="L117" s="129">
        <f>L118++L119+L122+L123+L124+L125+L126+L127+L128+L129+L130+L131+L132+L133+L134+L120+L121+L135+L136</f>
        <v>416574.30000000005</v>
      </c>
      <c r="M117" s="78">
        <f t="shared" si="3"/>
        <v>99.67578248282663</v>
      </c>
    </row>
    <row r="118" spans="1:13" ht="112.5" customHeight="1">
      <c r="A118" s="54">
        <f t="shared" si="2"/>
        <v>106</v>
      </c>
      <c r="B118" s="80" t="s">
        <v>128</v>
      </c>
      <c r="C118" s="80" t="s">
        <v>136</v>
      </c>
      <c r="D118" s="80" t="s">
        <v>93</v>
      </c>
      <c r="E118" s="80" t="s">
        <v>381</v>
      </c>
      <c r="F118" s="80" t="s">
        <v>391</v>
      </c>
      <c r="G118" s="80" t="s">
        <v>96</v>
      </c>
      <c r="H118" s="80" t="s">
        <v>631</v>
      </c>
      <c r="I118" s="80" t="s">
        <v>129</v>
      </c>
      <c r="J118" s="64" t="s">
        <v>632</v>
      </c>
      <c r="K118" s="81">
        <v>14851.3</v>
      </c>
      <c r="L118" s="81">
        <v>14851.2</v>
      </c>
      <c r="M118" s="78">
        <f t="shared" si="3"/>
        <v>99.99932665827235</v>
      </c>
    </row>
    <row r="119" spans="1:13" ht="108">
      <c r="A119" s="54">
        <f t="shared" si="2"/>
        <v>107</v>
      </c>
      <c r="B119" s="80" t="s">
        <v>128</v>
      </c>
      <c r="C119" s="80" t="s">
        <v>136</v>
      </c>
      <c r="D119" s="80" t="s">
        <v>93</v>
      </c>
      <c r="E119" s="80" t="s">
        <v>381</v>
      </c>
      <c r="F119" s="80" t="s">
        <v>391</v>
      </c>
      <c r="G119" s="80" t="s">
        <v>96</v>
      </c>
      <c r="H119" s="80" t="s">
        <v>633</v>
      </c>
      <c r="I119" s="80" t="s">
        <v>129</v>
      </c>
      <c r="J119" s="64" t="s">
        <v>634</v>
      </c>
      <c r="K119" s="81">
        <v>169.9</v>
      </c>
      <c r="L119" s="77">
        <v>169.9</v>
      </c>
      <c r="M119" s="78">
        <f t="shared" si="3"/>
        <v>100</v>
      </c>
    </row>
    <row r="120" spans="1:13" ht="172.5" customHeight="1">
      <c r="A120" s="54">
        <f t="shared" si="2"/>
        <v>108</v>
      </c>
      <c r="B120" s="80" t="s">
        <v>128</v>
      </c>
      <c r="C120" s="80" t="s">
        <v>136</v>
      </c>
      <c r="D120" s="80" t="s">
        <v>93</v>
      </c>
      <c r="E120" s="80" t="s">
        <v>381</v>
      </c>
      <c r="F120" s="80" t="s">
        <v>391</v>
      </c>
      <c r="G120" s="80" t="s">
        <v>96</v>
      </c>
      <c r="H120" s="80" t="s">
        <v>397</v>
      </c>
      <c r="I120" s="80" t="s">
        <v>129</v>
      </c>
      <c r="J120" s="128" t="s">
        <v>1830</v>
      </c>
      <c r="K120" s="81">
        <v>33546.6</v>
      </c>
      <c r="L120" s="77">
        <v>33246.6</v>
      </c>
      <c r="M120" s="78">
        <f t="shared" si="3"/>
        <v>99.10572159324641</v>
      </c>
    </row>
    <row r="121" spans="1:13" ht="168">
      <c r="A121" s="54">
        <f t="shared" si="2"/>
        <v>109</v>
      </c>
      <c r="B121" s="80" t="s">
        <v>128</v>
      </c>
      <c r="C121" s="80" t="s">
        <v>136</v>
      </c>
      <c r="D121" s="80" t="s">
        <v>93</v>
      </c>
      <c r="E121" s="80" t="s">
        <v>381</v>
      </c>
      <c r="F121" s="80" t="s">
        <v>391</v>
      </c>
      <c r="G121" s="80" t="s">
        <v>96</v>
      </c>
      <c r="H121" s="80" t="s">
        <v>398</v>
      </c>
      <c r="I121" s="80" t="s">
        <v>129</v>
      </c>
      <c r="J121" s="128" t="s">
        <v>1831</v>
      </c>
      <c r="K121" s="81">
        <v>36607.2</v>
      </c>
      <c r="L121" s="77">
        <v>36607.2</v>
      </c>
      <c r="M121" s="78">
        <f t="shared" si="3"/>
        <v>100</v>
      </c>
    </row>
    <row r="122" spans="1:13" ht="84">
      <c r="A122" s="54">
        <f t="shared" si="2"/>
        <v>110</v>
      </c>
      <c r="B122" s="80" t="s">
        <v>128</v>
      </c>
      <c r="C122" s="80" t="s">
        <v>136</v>
      </c>
      <c r="D122" s="80" t="s">
        <v>93</v>
      </c>
      <c r="E122" s="80" t="s">
        <v>381</v>
      </c>
      <c r="F122" s="80" t="s">
        <v>391</v>
      </c>
      <c r="G122" s="80" t="s">
        <v>96</v>
      </c>
      <c r="H122" s="80" t="s">
        <v>635</v>
      </c>
      <c r="I122" s="80" t="s">
        <v>129</v>
      </c>
      <c r="J122" s="64" t="s">
        <v>636</v>
      </c>
      <c r="K122" s="81">
        <v>51.2</v>
      </c>
      <c r="L122" s="77">
        <v>51.2</v>
      </c>
      <c r="M122" s="78">
        <f t="shared" si="3"/>
        <v>100</v>
      </c>
    </row>
    <row r="123" spans="1:13" ht="148.5" customHeight="1">
      <c r="A123" s="54">
        <f t="shared" si="2"/>
        <v>111</v>
      </c>
      <c r="B123" s="80" t="s">
        <v>128</v>
      </c>
      <c r="C123" s="80" t="s">
        <v>136</v>
      </c>
      <c r="D123" s="80" t="s">
        <v>93</v>
      </c>
      <c r="E123" s="80" t="s">
        <v>381</v>
      </c>
      <c r="F123" s="80" t="s">
        <v>391</v>
      </c>
      <c r="G123" s="80" t="s">
        <v>96</v>
      </c>
      <c r="H123" s="80" t="s">
        <v>637</v>
      </c>
      <c r="I123" s="80" t="s">
        <v>129</v>
      </c>
      <c r="J123" s="64" t="s">
        <v>638</v>
      </c>
      <c r="K123" s="81">
        <v>8578.8</v>
      </c>
      <c r="L123" s="77">
        <v>8545.5</v>
      </c>
      <c r="M123" s="78">
        <f t="shared" si="3"/>
        <v>99.6118338229123</v>
      </c>
    </row>
    <row r="124" spans="1:13" ht="48">
      <c r="A124" s="54">
        <f t="shared" si="2"/>
        <v>112</v>
      </c>
      <c r="B124" s="80" t="s">
        <v>128</v>
      </c>
      <c r="C124" s="80" t="s">
        <v>136</v>
      </c>
      <c r="D124" s="80" t="s">
        <v>93</v>
      </c>
      <c r="E124" s="80" t="s">
        <v>381</v>
      </c>
      <c r="F124" s="80" t="s">
        <v>391</v>
      </c>
      <c r="G124" s="80" t="s">
        <v>96</v>
      </c>
      <c r="H124" s="80" t="s">
        <v>639</v>
      </c>
      <c r="I124" s="80" t="s">
        <v>129</v>
      </c>
      <c r="J124" s="64" t="s">
        <v>640</v>
      </c>
      <c r="K124" s="81">
        <v>80.5</v>
      </c>
      <c r="L124" s="77">
        <v>80.5</v>
      </c>
      <c r="M124" s="78">
        <f t="shared" si="3"/>
        <v>100</v>
      </c>
    </row>
    <row r="125" spans="1:13" ht="89.25" customHeight="1">
      <c r="A125" s="54">
        <f t="shared" si="2"/>
        <v>113</v>
      </c>
      <c r="B125" s="80" t="s">
        <v>128</v>
      </c>
      <c r="C125" s="80" t="s">
        <v>136</v>
      </c>
      <c r="D125" s="80" t="s">
        <v>93</v>
      </c>
      <c r="E125" s="80" t="s">
        <v>381</v>
      </c>
      <c r="F125" s="80" t="s">
        <v>391</v>
      </c>
      <c r="G125" s="80" t="s">
        <v>96</v>
      </c>
      <c r="H125" s="80" t="s">
        <v>641</v>
      </c>
      <c r="I125" s="80" t="s">
        <v>129</v>
      </c>
      <c r="J125" s="64" t="s">
        <v>642</v>
      </c>
      <c r="K125" s="81">
        <v>3919</v>
      </c>
      <c r="L125" s="77">
        <v>3919</v>
      </c>
      <c r="M125" s="78">
        <f t="shared" si="3"/>
        <v>100</v>
      </c>
    </row>
    <row r="126" spans="1:13" ht="96">
      <c r="A126" s="54">
        <f t="shared" si="2"/>
        <v>114</v>
      </c>
      <c r="B126" s="80" t="s">
        <v>128</v>
      </c>
      <c r="C126" s="80" t="s">
        <v>136</v>
      </c>
      <c r="D126" s="80" t="s">
        <v>93</v>
      </c>
      <c r="E126" s="80" t="s">
        <v>381</v>
      </c>
      <c r="F126" s="80" t="s">
        <v>391</v>
      </c>
      <c r="G126" s="80" t="s">
        <v>96</v>
      </c>
      <c r="H126" s="80" t="s">
        <v>643</v>
      </c>
      <c r="I126" s="80" t="s">
        <v>129</v>
      </c>
      <c r="J126" s="64" t="s">
        <v>644</v>
      </c>
      <c r="K126" s="81">
        <v>590.7</v>
      </c>
      <c r="L126" s="77">
        <v>569.1</v>
      </c>
      <c r="M126" s="78">
        <f t="shared" si="3"/>
        <v>96.34332148298628</v>
      </c>
    </row>
    <row r="127" spans="1:13" ht="84">
      <c r="A127" s="54">
        <f t="shared" si="2"/>
        <v>115</v>
      </c>
      <c r="B127" s="80" t="s">
        <v>128</v>
      </c>
      <c r="C127" s="80" t="s">
        <v>136</v>
      </c>
      <c r="D127" s="80" t="s">
        <v>93</v>
      </c>
      <c r="E127" s="80" t="s">
        <v>381</v>
      </c>
      <c r="F127" s="80" t="s">
        <v>391</v>
      </c>
      <c r="G127" s="80" t="s">
        <v>96</v>
      </c>
      <c r="H127" s="80" t="s">
        <v>645</v>
      </c>
      <c r="I127" s="80" t="s">
        <v>129</v>
      </c>
      <c r="J127" s="64" t="s">
        <v>646</v>
      </c>
      <c r="K127" s="81">
        <v>1773.9</v>
      </c>
      <c r="L127" s="81">
        <v>1773.9</v>
      </c>
      <c r="M127" s="78">
        <f t="shared" si="3"/>
        <v>100</v>
      </c>
    </row>
    <row r="128" spans="1:13" ht="120">
      <c r="A128" s="54">
        <f t="shared" si="2"/>
        <v>116</v>
      </c>
      <c r="B128" s="80" t="s">
        <v>128</v>
      </c>
      <c r="C128" s="80" t="s">
        <v>136</v>
      </c>
      <c r="D128" s="80" t="s">
        <v>93</v>
      </c>
      <c r="E128" s="80" t="s">
        <v>381</v>
      </c>
      <c r="F128" s="80" t="s">
        <v>391</v>
      </c>
      <c r="G128" s="80" t="s">
        <v>96</v>
      </c>
      <c r="H128" s="80" t="s">
        <v>647</v>
      </c>
      <c r="I128" s="80" t="s">
        <v>129</v>
      </c>
      <c r="J128" s="64" t="s">
        <v>648</v>
      </c>
      <c r="K128" s="81">
        <v>128.9</v>
      </c>
      <c r="L128" s="77">
        <v>128.9</v>
      </c>
      <c r="M128" s="78">
        <f t="shared" si="3"/>
        <v>100</v>
      </c>
    </row>
    <row r="129" spans="1:13" ht="180">
      <c r="A129" s="54">
        <f t="shared" si="2"/>
        <v>117</v>
      </c>
      <c r="B129" s="80" t="s">
        <v>128</v>
      </c>
      <c r="C129" s="80" t="s">
        <v>136</v>
      </c>
      <c r="D129" s="80" t="s">
        <v>93</v>
      </c>
      <c r="E129" s="80" t="s">
        <v>381</v>
      </c>
      <c r="F129" s="80" t="s">
        <v>391</v>
      </c>
      <c r="G129" s="80" t="s">
        <v>96</v>
      </c>
      <c r="H129" s="80" t="s">
        <v>649</v>
      </c>
      <c r="I129" s="80" t="s">
        <v>129</v>
      </c>
      <c r="J129" s="64" t="s">
        <v>650</v>
      </c>
      <c r="K129" s="81">
        <v>199091</v>
      </c>
      <c r="L129" s="77">
        <v>199091</v>
      </c>
      <c r="M129" s="78">
        <f t="shared" si="3"/>
        <v>100</v>
      </c>
    </row>
    <row r="130" spans="1:13" ht="84">
      <c r="A130" s="54">
        <f t="shared" si="2"/>
        <v>118</v>
      </c>
      <c r="B130" s="80" t="s">
        <v>128</v>
      </c>
      <c r="C130" s="80" t="s">
        <v>136</v>
      </c>
      <c r="D130" s="80" t="s">
        <v>93</v>
      </c>
      <c r="E130" s="80" t="s">
        <v>381</v>
      </c>
      <c r="F130" s="80" t="s">
        <v>391</v>
      </c>
      <c r="G130" s="80" t="s">
        <v>96</v>
      </c>
      <c r="H130" s="80" t="s">
        <v>651</v>
      </c>
      <c r="I130" s="80" t="s">
        <v>129</v>
      </c>
      <c r="J130" s="64" t="s">
        <v>652</v>
      </c>
      <c r="K130" s="81">
        <v>21229.6</v>
      </c>
      <c r="L130" s="81">
        <v>21229.6</v>
      </c>
      <c r="M130" s="78">
        <f t="shared" si="3"/>
        <v>100</v>
      </c>
    </row>
    <row r="131" spans="1:13" ht="84">
      <c r="A131" s="54">
        <f t="shared" si="2"/>
        <v>119</v>
      </c>
      <c r="B131" s="80" t="s">
        <v>128</v>
      </c>
      <c r="C131" s="80" t="s">
        <v>136</v>
      </c>
      <c r="D131" s="80" t="s">
        <v>93</v>
      </c>
      <c r="E131" s="80" t="s">
        <v>381</v>
      </c>
      <c r="F131" s="80" t="s">
        <v>391</v>
      </c>
      <c r="G131" s="80" t="s">
        <v>96</v>
      </c>
      <c r="H131" s="80" t="s">
        <v>653</v>
      </c>
      <c r="I131" s="80" t="s">
        <v>129</v>
      </c>
      <c r="J131" s="64" t="s">
        <v>654</v>
      </c>
      <c r="K131" s="83">
        <v>12508.5</v>
      </c>
      <c r="L131" s="132">
        <v>12508.5</v>
      </c>
      <c r="M131" s="78">
        <f t="shared" si="3"/>
        <v>100</v>
      </c>
    </row>
    <row r="132" spans="1:13" ht="168">
      <c r="A132" s="54">
        <f t="shared" si="2"/>
        <v>120</v>
      </c>
      <c r="B132" s="80" t="s">
        <v>128</v>
      </c>
      <c r="C132" s="80" t="s">
        <v>136</v>
      </c>
      <c r="D132" s="80" t="s">
        <v>93</v>
      </c>
      <c r="E132" s="80" t="s">
        <v>381</v>
      </c>
      <c r="F132" s="80" t="s">
        <v>391</v>
      </c>
      <c r="G132" s="80" t="s">
        <v>96</v>
      </c>
      <c r="H132" s="80" t="s">
        <v>655</v>
      </c>
      <c r="I132" s="80" t="s">
        <v>129</v>
      </c>
      <c r="J132" s="64" t="s">
        <v>656</v>
      </c>
      <c r="K132" s="81">
        <v>50143.6</v>
      </c>
      <c r="L132" s="77">
        <v>49143.6</v>
      </c>
      <c r="M132" s="78">
        <f t="shared" si="3"/>
        <v>98.00572755047503</v>
      </c>
    </row>
    <row r="133" spans="1:13" ht="96">
      <c r="A133" s="54">
        <f t="shared" si="2"/>
        <v>121</v>
      </c>
      <c r="B133" s="80" t="s">
        <v>128</v>
      </c>
      <c r="C133" s="80" t="s">
        <v>136</v>
      </c>
      <c r="D133" s="80" t="s">
        <v>93</v>
      </c>
      <c r="E133" s="80" t="s">
        <v>381</v>
      </c>
      <c r="F133" s="80" t="s">
        <v>391</v>
      </c>
      <c r="G133" s="80" t="s">
        <v>96</v>
      </c>
      <c r="H133" s="80" t="s">
        <v>657</v>
      </c>
      <c r="I133" s="80" t="s">
        <v>129</v>
      </c>
      <c r="J133" s="64" t="s">
        <v>658</v>
      </c>
      <c r="K133" s="81">
        <v>18614.5</v>
      </c>
      <c r="L133" s="81">
        <v>18614.5</v>
      </c>
      <c r="M133" s="78">
        <f t="shared" si="3"/>
        <v>100</v>
      </c>
    </row>
    <row r="134" spans="1:13" ht="65.25" customHeight="1">
      <c r="A134" s="54">
        <f t="shared" si="2"/>
        <v>122</v>
      </c>
      <c r="B134" s="80" t="s">
        <v>128</v>
      </c>
      <c r="C134" s="80" t="s">
        <v>136</v>
      </c>
      <c r="D134" s="80" t="s">
        <v>93</v>
      </c>
      <c r="E134" s="80" t="s">
        <v>381</v>
      </c>
      <c r="F134" s="80" t="s">
        <v>391</v>
      </c>
      <c r="G134" s="80" t="s">
        <v>96</v>
      </c>
      <c r="H134" s="80" t="s">
        <v>659</v>
      </c>
      <c r="I134" s="80" t="s">
        <v>129</v>
      </c>
      <c r="J134" s="64" t="s">
        <v>660</v>
      </c>
      <c r="K134" s="81">
        <v>515.3</v>
      </c>
      <c r="L134" s="77">
        <v>515.3</v>
      </c>
      <c r="M134" s="78">
        <f t="shared" si="3"/>
        <v>100</v>
      </c>
    </row>
    <row r="135" spans="1:13" ht="122.25" customHeight="1">
      <c r="A135" s="54">
        <f t="shared" si="2"/>
        <v>123</v>
      </c>
      <c r="B135" s="80" t="s">
        <v>128</v>
      </c>
      <c r="C135" s="80" t="s">
        <v>136</v>
      </c>
      <c r="D135" s="80" t="s">
        <v>93</v>
      </c>
      <c r="E135" s="80" t="s">
        <v>381</v>
      </c>
      <c r="F135" s="80" t="s">
        <v>391</v>
      </c>
      <c r="G135" s="80" t="s">
        <v>96</v>
      </c>
      <c r="H135" s="80" t="s">
        <v>1832</v>
      </c>
      <c r="I135" s="80" t="s">
        <v>129</v>
      </c>
      <c r="J135" s="64" t="s">
        <v>1833</v>
      </c>
      <c r="K135" s="81">
        <v>13300.9</v>
      </c>
      <c r="L135" s="77">
        <v>13300.9</v>
      </c>
      <c r="M135" s="78">
        <f t="shared" si="3"/>
        <v>100</v>
      </c>
    </row>
    <row r="136" spans="1:13" ht="65.25" customHeight="1">
      <c r="A136" s="54">
        <f t="shared" si="2"/>
        <v>124</v>
      </c>
      <c r="B136" s="80" t="s">
        <v>128</v>
      </c>
      <c r="C136" s="80" t="s">
        <v>136</v>
      </c>
      <c r="D136" s="80" t="s">
        <v>93</v>
      </c>
      <c r="E136" s="80" t="s">
        <v>381</v>
      </c>
      <c r="F136" s="80" t="s">
        <v>391</v>
      </c>
      <c r="G136" s="80" t="s">
        <v>96</v>
      </c>
      <c r="H136" s="80" t="s">
        <v>1834</v>
      </c>
      <c r="I136" s="80" t="s">
        <v>129</v>
      </c>
      <c r="J136" s="64" t="s">
        <v>1835</v>
      </c>
      <c r="K136" s="81">
        <v>2227.9</v>
      </c>
      <c r="L136" s="77">
        <v>2227.9</v>
      </c>
      <c r="M136" s="78">
        <f t="shared" si="3"/>
        <v>100</v>
      </c>
    </row>
    <row r="137" spans="1:13" ht="48">
      <c r="A137" s="54">
        <f t="shared" si="2"/>
        <v>125</v>
      </c>
      <c r="B137" s="80" t="s">
        <v>114</v>
      </c>
      <c r="C137" s="80" t="s">
        <v>136</v>
      </c>
      <c r="D137" s="80" t="s">
        <v>93</v>
      </c>
      <c r="E137" s="80" t="s">
        <v>381</v>
      </c>
      <c r="F137" s="80" t="s">
        <v>392</v>
      </c>
      <c r="G137" s="80" t="s">
        <v>115</v>
      </c>
      <c r="H137" s="80" t="s">
        <v>116</v>
      </c>
      <c r="I137" s="80" t="s">
        <v>129</v>
      </c>
      <c r="J137" s="85" t="s">
        <v>661</v>
      </c>
      <c r="K137" s="81">
        <f>K138</f>
        <v>745</v>
      </c>
      <c r="L137" s="77">
        <f>L138</f>
        <v>636.5</v>
      </c>
      <c r="M137" s="78">
        <f t="shared" si="3"/>
        <v>85.43624161073825</v>
      </c>
    </row>
    <row r="138" spans="1:13" ht="84">
      <c r="A138" s="54">
        <f t="shared" si="2"/>
        <v>126</v>
      </c>
      <c r="B138" s="80" t="s">
        <v>128</v>
      </c>
      <c r="C138" s="80" t="s">
        <v>136</v>
      </c>
      <c r="D138" s="80" t="s">
        <v>93</v>
      </c>
      <c r="E138" s="80" t="s">
        <v>381</v>
      </c>
      <c r="F138" s="80" t="s">
        <v>392</v>
      </c>
      <c r="G138" s="80" t="s">
        <v>96</v>
      </c>
      <c r="H138" s="80" t="s">
        <v>116</v>
      </c>
      <c r="I138" s="80" t="s">
        <v>129</v>
      </c>
      <c r="J138" s="64" t="s">
        <v>393</v>
      </c>
      <c r="K138" s="81">
        <v>745</v>
      </c>
      <c r="L138" s="77">
        <v>636.5</v>
      </c>
      <c r="M138" s="78">
        <f t="shared" si="3"/>
        <v>85.43624161073825</v>
      </c>
    </row>
    <row r="139" spans="1:13" ht="24">
      <c r="A139" s="54">
        <f t="shared" si="2"/>
        <v>127</v>
      </c>
      <c r="B139" s="80" t="s">
        <v>114</v>
      </c>
      <c r="C139" s="80" t="s">
        <v>136</v>
      </c>
      <c r="D139" s="80" t="s">
        <v>93</v>
      </c>
      <c r="E139" s="80" t="s">
        <v>382</v>
      </c>
      <c r="F139" s="80" t="s">
        <v>662</v>
      </c>
      <c r="G139" s="80" t="s">
        <v>115</v>
      </c>
      <c r="H139" s="80" t="s">
        <v>116</v>
      </c>
      <c r="I139" s="80" t="s">
        <v>129</v>
      </c>
      <c r="J139" s="86" t="s">
        <v>663</v>
      </c>
      <c r="K139" s="81">
        <f>K140</f>
        <v>2344.6</v>
      </c>
      <c r="L139" s="77">
        <f>L140</f>
        <v>2344.6</v>
      </c>
      <c r="M139" s="78">
        <f t="shared" si="3"/>
        <v>100</v>
      </c>
    </row>
    <row r="140" spans="1:13" ht="36">
      <c r="A140" s="54">
        <f t="shared" si="2"/>
        <v>128</v>
      </c>
      <c r="B140" s="80" t="s">
        <v>128</v>
      </c>
      <c r="C140" s="80" t="s">
        <v>136</v>
      </c>
      <c r="D140" s="80" t="s">
        <v>93</v>
      </c>
      <c r="E140" s="80" t="s">
        <v>382</v>
      </c>
      <c r="F140" s="80" t="s">
        <v>662</v>
      </c>
      <c r="G140" s="80" t="s">
        <v>96</v>
      </c>
      <c r="H140" s="80" t="s">
        <v>116</v>
      </c>
      <c r="I140" s="80" t="s">
        <v>129</v>
      </c>
      <c r="J140" s="65" t="s">
        <v>89</v>
      </c>
      <c r="K140" s="81">
        <v>2344.6</v>
      </c>
      <c r="L140" s="81">
        <v>2344.6</v>
      </c>
      <c r="M140" s="78">
        <f t="shared" si="3"/>
        <v>100</v>
      </c>
    </row>
    <row r="141" spans="1:13" ht="38.25" customHeight="1">
      <c r="A141" s="54">
        <f t="shared" si="2"/>
        <v>129</v>
      </c>
      <c r="B141" s="80" t="s">
        <v>114</v>
      </c>
      <c r="C141" s="80" t="s">
        <v>136</v>
      </c>
      <c r="D141" s="80" t="s">
        <v>93</v>
      </c>
      <c r="E141" s="80" t="s">
        <v>382</v>
      </c>
      <c r="F141" s="80" t="s">
        <v>97</v>
      </c>
      <c r="G141" s="80" t="s">
        <v>115</v>
      </c>
      <c r="H141" s="80" t="s">
        <v>116</v>
      </c>
      <c r="I141" s="80" t="s">
        <v>129</v>
      </c>
      <c r="J141" s="127" t="s">
        <v>1836</v>
      </c>
      <c r="K141" s="81">
        <f>K142</f>
        <v>83.4</v>
      </c>
      <c r="L141" s="77">
        <f>L142</f>
        <v>83.4</v>
      </c>
      <c r="M141" s="78">
        <f t="shared" si="3"/>
        <v>100</v>
      </c>
    </row>
    <row r="142" spans="1:13" ht="48">
      <c r="A142" s="54">
        <f t="shared" si="2"/>
        <v>130</v>
      </c>
      <c r="B142" s="80" t="s">
        <v>128</v>
      </c>
      <c r="C142" s="80" t="s">
        <v>136</v>
      </c>
      <c r="D142" s="80" t="s">
        <v>93</v>
      </c>
      <c r="E142" s="80" t="s">
        <v>382</v>
      </c>
      <c r="F142" s="80" t="s">
        <v>97</v>
      </c>
      <c r="G142" s="80" t="s">
        <v>96</v>
      </c>
      <c r="H142" s="80" t="s">
        <v>116</v>
      </c>
      <c r="I142" s="80" t="s">
        <v>129</v>
      </c>
      <c r="J142" s="127" t="s">
        <v>1837</v>
      </c>
      <c r="K142" s="81">
        <v>83.4</v>
      </c>
      <c r="L142" s="77">
        <v>83.4</v>
      </c>
      <c r="M142" s="78">
        <f t="shared" si="3"/>
        <v>100</v>
      </c>
    </row>
    <row r="143" spans="1:13" ht="36">
      <c r="A143" s="54">
        <f aca="true" t="shared" si="4" ref="A143:A158">A142+1</f>
        <v>131</v>
      </c>
      <c r="B143" s="80" t="s">
        <v>114</v>
      </c>
      <c r="C143" s="80" t="s">
        <v>136</v>
      </c>
      <c r="D143" s="80" t="s">
        <v>93</v>
      </c>
      <c r="E143" s="80" t="s">
        <v>382</v>
      </c>
      <c r="F143" s="80" t="s">
        <v>664</v>
      </c>
      <c r="G143" s="80" t="s">
        <v>115</v>
      </c>
      <c r="H143" s="80" t="s">
        <v>116</v>
      </c>
      <c r="I143" s="80" t="s">
        <v>129</v>
      </c>
      <c r="J143" s="5" t="s">
        <v>665</v>
      </c>
      <c r="K143" s="81">
        <f>K144</f>
        <v>197.4</v>
      </c>
      <c r="L143" s="77">
        <f>L144</f>
        <v>197.4</v>
      </c>
      <c r="M143" s="78">
        <f t="shared" si="3"/>
        <v>100</v>
      </c>
    </row>
    <row r="144" spans="1:13" ht="36">
      <c r="A144" s="54">
        <f t="shared" si="4"/>
        <v>132</v>
      </c>
      <c r="B144" s="80" t="s">
        <v>128</v>
      </c>
      <c r="C144" s="80" t="s">
        <v>136</v>
      </c>
      <c r="D144" s="80" t="s">
        <v>93</v>
      </c>
      <c r="E144" s="80" t="s">
        <v>382</v>
      </c>
      <c r="F144" s="80" t="s">
        <v>664</v>
      </c>
      <c r="G144" s="80" t="s">
        <v>96</v>
      </c>
      <c r="H144" s="80" t="s">
        <v>116</v>
      </c>
      <c r="I144" s="80" t="s">
        <v>129</v>
      </c>
      <c r="J144" s="65" t="s">
        <v>666</v>
      </c>
      <c r="K144" s="81">
        <v>197.4</v>
      </c>
      <c r="L144" s="77">
        <v>197.4</v>
      </c>
      <c r="M144" s="78">
        <f t="shared" si="3"/>
        <v>100</v>
      </c>
    </row>
    <row r="145" spans="1:13" ht="12.75">
      <c r="A145" s="54">
        <f t="shared" si="4"/>
        <v>133</v>
      </c>
      <c r="B145" s="55" t="s">
        <v>114</v>
      </c>
      <c r="C145" s="55" t="s">
        <v>136</v>
      </c>
      <c r="D145" s="55" t="s">
        <v>93</v>
      </c>
      <c r="E145" s="55" t="s">
        <v>356</v>
      </c>
      <c r="F145" s="55" t="s">
        <v>114</v>
      </c>
      <c r="G145" s="55" t="s">
        <v>115</v>
      </c>
      <c r="H145" s="55" t="s">
        <v>116</v>
      </c>
      <c r="I145" s="55" t="s">
        <v>129</v>
      </c>
      <c r="J145" s="56" t="s">
        <v>64</v>
      </c>
      <c r="K145" s="75">
        <f>K146+K151+K152</f>
        <v>12319.099999999999</v>
      </c>
      <c r="L145" s="75">
        <f>L146+L151+L152</f>
        <v>10804.099999999999</v>
      </c>
      <c r="M145" s="76">
        <f t="shared" si="3"/>
        <v>87.7020236867953</v>
      </c>
    </row>
    <row r="146" spans="1:13" ht="48">
      <c r="A146" s="54">
        <f t="shared" si="4"/>
        <v>134</v>
      </c>
      <c r="B146" s="57" t="s">
        <v>128</v>
      </c>
      <c r="C146" s="57" t="s">
        <v>136</v>
      </c>
      <c r="D146" s="57" t="s">
        <v>93</v>
      </c>
      <c r="E146" s="57" t="s">
        <v>356</v>
      </c>
      <c r="F146" s="57" t="s">
        <v>399</v>
      </c>
      <c r="G146" s="57" t="s">
        <v>96</v>
      </c>
      <c r="H146" s="57" t="s">
        <v>116</v>
      </c>
      <c r="I146" s="57" t="s">
        <v>129</v>
      </c>
      <c r="J146" s="33" t="s">
        <v>400</v>
      </c>
      <c r="K146" s="77">
        <f>K147+K149+K150+K148</f>
        <v>9885.4</v>
      </c>
      <c r="L146" s="77">
        <f>L147+L149+L150+L148</f>
        <v>8630.4</v>
      </c>
      <c r="M146" s="78">
        <f t="shared" si="3"/>
        <v>87.30450968094361</v>
      </c>
    </row>
    <row r="147" spans="1:13" ht="60">
      <c r="A147" s="54">
        <f t="shared" si="4"/>
        <v>135</v>
      </c>
      <c r="B147" s="57" t="s">
        <v>128</v>
      </c>
      <c r="C147" s="57" t="s">
        <v>136</v>
      </c>
      <c r="D147" s="57" t="s">
        <v>93</v>
      </c>
      <c r="E147" s="57" t="s">
        <v>356</v>
      </c>
      <c r="F147" s="57" t="s">
        <v>399</v>
      </c>
      <c r="G147" s="57" t="s">
        <v>96</v>
      </c>
      <c r="H147" s="57" t="s">
        <v>1780</v>
      </c>
      <c r="I147" s="57" t="s">
        <v>129</v>
      </c>
      <c r="J147" s="128" t="s">
        <v>1838</v>
      </c>
      <c r="K147" s="77">
        <v>4690</v>
      </c>
      <c r="L147" s="77">
        <v>4690</v>
      </c>
      <c r="M147" s="78">
        <f t="shared" si="3"/>
        <v>100</v>
      </c>
    </row>
    <row r="148" spans="1:13" ht="75.75" customHeight="1">
      <c r="A148" s="54">
        <f t="shared" si="4"/>
        <v>136</v>
      </c>
      <c r="B148" s="57" t="s">
        <v>128</v>
      </c>
      <c r="C148" s="57" t="s">
        <v>136</v>
      </c>
      <c r="D148" s="57" t="s">
        <v>93</v>
      </c>
      <c r="E148" s="57" t="s">
        <v>356</v>
      </c>
      <c r="F148" s="57" t="s">
        <v>399</v>
      </c>
      <c r="G148" s="57" t="s">
        <v>96</v>
      </c>
      <c r="H148" s="57" t="s">
        <v>626</v>
      </c>
      <c r="I148" s="57" t="s">
        <v>129</v>
      </c>
      <c r="J148" s="87" t="s">
        <v>1839</v>
      </c>
      <c r="K148" s="77">
        <v>3845.4</v>
      </c>
      <c r="L148" s="77">
        <v>3820.4</v>
      </c>
      <c r="M148" s="78">
        <f t="shared" si="3"/>
        <v>99.3498725750247</v>
      </c>
    </row>
    <row r="149" spans="1:13" ht="36">
      <c r="A149" s="54">
        <f t="shared" si="4"/>
        <v>137</v>
      </c>
      <c r="B149" s="57" t="s">
        <v>128</v>
      </c>
      <c r="C149" s="57" t="s">
        <v>136</v>
      </c>
      <c r="D149" s="57" t="s">
        <v>93</v>
      </c>
      <c r="E149" s="57" t="s">
        <v>356</v>
      </c>
      <c r="F149" s="57" t="s">
        <v>399</v>
      </c>
      <c r="G149" s="57" t="s">
        <v>96</v>
      </c>
      <c r="H149" s="57" t="s">
        <v>1840</v>
      </c>
      <c r="I149" s="57" t="s">
        <v>129</v>
      </c>
      <c r="J149" s="127" t="s">
        <v>1841</v>
      </c>
      <c r="K149" s="77">
        <v>120</v>
      </c>
      <c r="L149" s="77">
        <v>120</v>
      </c>
      <c r="M149" s="78">
        <f t="shared" si="3"/>
        <v>100</v>
      </c>
    </row>
    <row r="150" spans="1:13" ht="48">
      <c r="A150" s="54">
        <f t="shared" si="4"/>
        <v>138</v>
      </c>
      <c r="B150" s="57" t="s">
        <v>128</v>
      </c>
      <c r="C150" s="57" t="s">
        <v>136</v>
      </c>
      <c r="D150" s="57" t="s">
        <v>93</v>
      </c>
      <c r="E150" s="57" t="s">
        <v>356</v>
      </c>
      <c r="F150" s="57" t="s">
        <v>399</v>
      </c>
      <c r="G150" s="57" t="s">
        <v>96</v>
      </c>
      <c r="H150" s="57" t="s">
        <v>1842</v>
      </c>
      <c r="I150" s="57" t="s">
        <v>129</v>
      </c>
      <c r="J150" s="127" t="s">
        <v>1843</v>
      </c>
      <c r="K150" s="77">
        <v>1230</v>
      </c>
      <c r="L150" s="77"/>
      <c r="M150" s="78">
        <f t="shared" si="3"/>
        <v>0</v>
      </c>
    </row>
    <row r="151" spans="1:13" ht="51.75" customHeight="1">
      <c r="A151" s="54">
        <f t="shared" si="4"/>
        <v>139</v>
      </c>
      <c r="B151" s="57" t="s">
        <v>128</v>
      </c>
      <c r="C151" s="57" t="s">
        <v>136</v>
      </c>
      <c r="D151" s="57" t="s">
        <v>93</v>
      </c>
      <c r="E151" s="57" t="s">
        <v>668</v>
      </c>
      <c r="F151" s="57" t="s">
        <v>390</v>
      </c>
      <c r="G151" s="57" t="s">
        <v>96</v>
      </c>
      <c r="H151" s="57" t="s">
        <v>1844</v>
      </c>
      <c r="I151" s="57" t="s">
        <v>129</v>
      </c>
      <c r="J151" s="134" t="s">
        <v>1845</v>
      </c>
      <c r="K151" s="77">
        <v>260</v>
      </c>
      <c r="L151" s="77">
        <v>0</v>
      </c>
      <c r="M151" s="78">
        <f t="shared" si="3"/>
        <v>0</v>
      </c>
    </row>
    <row r="152" spans="1:13" ht="39" customHeight="1">
      <c r="A152" s="54">
        <f t="shared" si="4"/>
        <v>140</v>
      </c>
      <c r="B152" s="57" t="s">
        <v>128</v>
      </c>
      <c r="C152" s="57" t="s">
        <v>136</v>
      </c>
      <c r="D152" s="57" t="s">
        <v>93</v>
      </c>
      <c r="E152" s="57" t="s">
        <v>668</v>
      </c>
      <c r="F152" s="57" t="s">
        <v>390</v>
      </c>
      <c r="G152" s="57" t="s">
        <v>96</v>
      </c>
      <c r="H152" s="57" t="s">
        <v>1846</v>
      </c>
      <c r="I152" s="57" t="s">
        <v>129</v>
      </c>
      <c r="J152" s="33" t="s">
        <v>1847</v>
      </c>
      <c r="K152" s="77">
        <v>2173.7</v>
      </c>
      <c r="L152" s="77">
        <v>2173.7</v>
      </c>
      <c r="M152" s="78">
        <f t="shared" si="3"/>
        <v>100</v>
      </c>
    </row>
    <row r="153" spans="1:13" ht="27" customHeight="1">
      <c r="A153" s="54">
        <f t="shared" si="4"/>
        <v>141</v>
      </c>
      <c r="B153" s="57" t="s">
        <v>114</v>
      </c>
      <c r="C153" s="57" t="s">
        <v>136</v>
      </c>
      <c r="D153" s="57" t="s">
        <v>356</v>
      </c>
      <c r="E153" s="57" t="s">
        <v>115</v>
      </c>
      <c r="F153" s="57" t="s">
        <v>114</v>
      </c>
      <c r="G153" s="57" t="s">
        <v>115</v>
      </c>
      <c r="H153" s="57" t="s">
        <v>116</v>
      </c>
      <c r="I153" s="57" t="s">
        <v>114</v>
      </c>
      <c r="J153" s="135" t="s">
        <v>1848</v>
      </c>
      <c r="K153" s="75">
        <f>K154</f>
        <v>70</v>
      </c>
      <c r="L153" s="75">
        <f>L154</f>
        <v>70</v>
      </c>
      <c r="M153" s="78">
        <f t="shared" si="3"/>
        <v>100</v>
      </c>
    </row>
    <row r="154" spans="1:13" ht="27" customHeight="1">
      <c r="A154" s="54">
        <f t="shared" si="4"/>
        <v>142</v>
      </c>
      <c r="B154" s="57" t="s">
        <v>128</v>
      </c>
      <c r="C154" s="57" t="s">
        <v>136</v>
      </c>
      <c r="D154" s="57" t="s">
        <v>356</v>
      </c>
      <c r="E154" s="57" t="s">
        <v>96</v>
      </c>
      <c r="F154" s="57" t="s">
        <v>114</v>
      </c>
      <c r="G154" s="57" t="s">
        <v>96</v>
      </c>
      <c r="H154" s="57" t="s">
        <v>116</v>
      </c>
      <c r="I154" s="57" t="s">
        <v>21</v>
      </c>
      <c r="J154" s="61" t="s">
        <v>1849</v>
      </c>
      <c r="K154" s="77">
        <f>K155</f>
        <v>70</v>
      </c>
      <c r="L154" s="77">
        <f>L155</f>
        <v>70</v>
      </c>
      <c r="M154" s="78">
        <f t="shared" si="3"/>
        <v>100</v>
      </c>
    </row>
    <row r="155" spans="1:13" ht="27" customHeight="1">
      <c r="A155" s="54">
        <f t="shared" si="4"/>
        <v>143</v>
      </c>
      <c r="B155" s="57" t="s">
        <v>128</v>
      </c>
      <c r="C155" s="57" t="s">
        <v>136</v>
      </c>
      <c r="D155" s="57" t="s">
        <v>356</v>
      </c>
      <c r="E155" s="57" t="s">
        <v>96</v>
      </c>
      <c r="F155" s="57" t="s">
        <v>1850</v>
      </c>
      <c r="G155" s="57" t="s">
        <v>96</v>
      </c>
      <c r="H155" s="57" t="s">
        <v>116</v>
      </c>
      <c r="I155" s="57" t="s">
        <v>21</v>
      </c>
      <c r="J155" s="61" t="s">
        <v>1851</v>
      </c>
      <c r="K155" s="77">
        <v>70</v>
      </c>
      <c r="L155" s="77">
        <v>70</v>
      </c>
      <c r="M155" s="78">
        <f t="shared" si="3"/>
        <v>100</v>
      </c>
    </row>
    <row r="156" spans="1:13" ht="93.75" customHeight="1">
      <c r="A156" s="54">
        <f t="shared" si="4"/>
        <v>144</v>
      </c>
      <c r="B156" s="88" t="s">
        <v>114</v>
      </c>
      <c r="C156" s="88" t="s">
        <v>136</v>
      </c>
      <c r="D156" s="88" t="s">
        <v>402</v>
      </c>
      <c r="E156" s="88" t="s">
        <v>115</v>
      </c>
      <c r="F156" s="88" t="s">
        <v>114</v>
      </c>
      <c r="G156" s="88" t="s">
        <v>115</v>
      </c>
      <c r="H156" s="88" t="s">
        <v>116</v>
      </c>
      <c r="I156" s="88" t="s">
        <v>114</v>
      </c>
      <c r="J156" s="89" t="s">
        <v>669</v>
      </c>
      <c r="K156" s="75">
        <f>K157</f>
        <v>96.3</v>
      </c>
      <c r="L156" s="75">
        <f>L157</f>
        <v>96.3</v>
      </c>
      <c r="M156" s="78">
        <f t="shared" si="3"/>
        <v>100</v>
      </c>
    </row>
    <row r="157" spans="1:13" ht="24">
      <c r="A157" s="54">
        <f t="shared" si="4"/>
        <v>145</v>
      </c>
      <c r="B157" s="57" t="s">
        <v>128</v>
      </c>
      <c r="C157" s="57" t="s">
        <v>136</v>
      </c>
      <c r="D157" s="57" t="s">
        <v>402</v>
      </c>
      <c r="E157" s="57" t="s">
        <v>96</v>
      </c>
      <c r="F157" s="57" t="s">
        <v>114</v>
      </c>
      <c r="G157" s="57" t="s">
        <v>96</v>
      </c>
      <c r="H157" s="57" t="s">
        <v>116</v>
      </c>
      <c r="I157" s="57" t="s">
        <v>21</v>
      </c>
      <c r="J157" s="87" t="s">
        <v>670</v>
      </c>
      <c r="K157" s="77">
        <v>96.3</v>
      </c>
      <c r="L157" s="77">
        <v>96.3</v>
      </c>
      <c r="M157" s="78">
        <f t="shared" si="3"/>
        <v>100</v>
      </c>
    </row>
    <row r="158" spans="1:13" ht="39" customHeight="1">
      <c r="A158" s="54">
        <f t="shared" si="4"/>
        <v>146</v>
      </c>
      <c r="B158" s="90" t="s">
        <v>114</v>
      </c>
      <c r="C158" s="90" t="s">
        <v>136</v>
      </c>
      <c r="D158" s="90" t="s">
        <v>403</v>
      </c>
      <c r="E158" s="90" t="s">
        <v>115</v>
      </c>
      <c r="F158" s="90" t="s">
        <v>114</v>
      </c>
      <c r="G158" s="90" t="s">
        <v>115</v>
      </c>
      <c r="H158" s="90" t="s">
        <v>116</v>
      </c>
      <c r="I158" s="90" t="s">
        <v>114</v>
      </c>
      <c r="J158" s="66" t="s">
        <v>323</v>
      </c>
      <c r="K158" s="77">
        <f>K159</f>
        <v>-427.7</v>
      </c>
      <c r="L158" s="77">
        <f>L159</f>
        <v>-460.2</v>
      </c>
      <c r="M158" s="78">
        <f t="shared" si="3"/>
        <v>107.59878419452889</v>
      </c>
    </row>
    <row r="159" spans="1:13" ht="36">
      <c r="A159" s="54">
        <f>A158+1</f>
        <v>147</v>
      </c>
      <c r="B159" s="80" t="s">
        <v>128</v>
      </c>
      <c r="C159" s="80" t="s">
        <v>136</v>
      </c>
      <c r="D159" s="80" t="s">
        <v>403</v>
      </c>
      <c r="E159" s="80" t="s">
        <v>671</v>
      </c>
      <c r="F159" s="80" t="s">
        <v>347</v>
      </c>
      <c r="G159" s="80" t="s">
        <v>96</v>
      </c>
      <c r="H159" s="80" t="s">
        <v>116</v>
      </c>
      <c r="I159" s="80" t="s">
        <v>129</v>
      </c>
      <c r="J159" s="67" t="s">
        <v>182</v>
      </c>
      <c r="K159" s="77">
        <v>-427.7</v>
      </c>
      <c r="L159" s="77">
        <v>-460.2</v>
      </c>
      <c r="M159" s="78">
        <f t="shared" si="3"/>
        <v>107.59878419452889</v>
      </c>
    </row>
    <row r="160" spans="1:15" ht="12.75">
      <c r="A160" s="54">
        <f>A159+1</f>
        <v>148</v>
      </c>
      <c r="B160" s="98"/>
      <c r="C160" s="98"/>
      <c r="D160" s="98"/>
      <c r="E160" s="98"/>
      <c r="F160" s="98"/>
      <c r="G160" s="98"/>
      <c r="H160" s="98"/>
      <c r="I160" s="98"/>
      <c r="J160" s="98" t="s">
        <v>185</v>
      </c>
      <c r="K160" s="99">
        <f>K13+K80</f>
        <v>942008.4000000001</v>
      </c>
      <c r="L160" s="99">
        <f>L13+L80</f>
        <v>937310.6000000001</v>
      </c>
      <c r="M160" s="100">
        <f t="shared" si="3"/>
        <v>99.50129956378308</v>
      </c>
      <c r="N160" s="53"/>
      <c r="O160" s="53"/>
    </row>
    <row r="163" spans="2:12" ht="12.75">
      <c r="B163" s="187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</row>
    <row r="164" spans="2:12" ht="12.75">
      <c r="B164" s="70"/>
      <c r="C164" s="15"/>
      <c r="D164" s="15"/>
      <c r="E164" s="15"/>
      <c r="F164" s="15"/>
      <c r="G164" s="15"/>
      <c r="H164" s="15"/>
      <c r="I164" s="15"/>
      <c r="J164" s="15"/>
      <c r="K164" s="15"/>
      <c r="L164" s="15"/>
    </row>
    <row r="165" spans="2:12" ht="12.75">
      <c r="B165" s="187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</row>
  </sheetData>
  <sheetProtection/>
  <mergeCells count="18">
    <mergeCell ref="O10:O12"/>
    <mergeCell ref="P10:P12"/>
    <mergeCell ref="B163:L163"/>
    <mergeCell ref="B165:L165"/>
    <mergeCell ref="A7:M7"/>
    <mergeCell ref="L9:M9"/>
    <mergeCell ref="A10:A11"/>
    <mergeCell ref="B10:I10"/>
    <mergeCell ref="J10:J11"/>
    <mergeCell ref="K10:K11"/>
    <mergeCell ref="L10:L11"/>
    <mergeCell ref="M10:M11"/>
    <mergeCell ref="A1:M1"/>
    <mergeCell ref="A2:M2"/>
    <mergeCell ref="A3:M3"/>
    <mergeCell ref="A4:M4"/>
    <mergeCell ref="D6:L6"/>
    <mergeCell ref="A8:M8"/>
  </mergeCells>
  <printOptions/>
  <pageMargins left="0.7086614173228347" right="0.3937007874015748" top="0.7874015748031497" bottom="0.7874015748031497" header="0.31496062992125984" footer="0.31496062992125984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5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00390625" style="0" customWidth="1"/>
    <col min="2" max="2" width="55.00390625" style="0" customWidth="1"/>
    <col min="3" max="3" width="10.125" style="0" customWidth="1"/>
    <col min="4" max="4" width="10.375" style="0" customWidth="1"/>
    <col min="5" max="5" width="10.875" style="0" customWidth="1"/>
    <col min="6" max="6" width="8.00390625" style="0" customWidth="1"/>
  </cols>
  <sheetData>
    <row r="1" spans="1:6" ht="15.75">
      <c r="A1" s="163"/>
      <c r="B1" s="163"/>
      <c r="C1" s="175" t="s">
        <v>1862</v>
      </c>
      <c r="D1" s="175"/>
      <c r="E1" s="175"/>
      <c r="F1" s="175"/>
    </row>
    <row r="2" spans="1:6" ht="15.75">
      <c r="A2" s="163"/>
      <c r="B2" s="163"/>
      <c r="C2" s="175" t="s">
        <v>1859</v>
      </c>
      <c r="D2" s="175"/>
      <c r="E2" s="175"/>
      <c r="F2" s="175"/>
    </row>
    <row r="3" spans="1:6" ht="15.75">
      <c r="A3" s="175" t="s">
        <v>1885</v>
      </c>
      <c r="B3" s="175"/>
      <c r="C3" s="175"/>
      <c r="D3" s="175"/>
      <c r="E3" s="175"/>
      <c r="F3" s="175"/>
    </row>
    <row r="4" spans="1:6" ht="12.75">
      <c r="A4" s="71"/>
      <c r="B4" s="71"/>
      <c r="C4" s="72"/>
      <c r="D4" s="72"/>
      <c r="E4" s="72"/>
      <c r="F4" s="72"/>
    </row>
    <row r="5" spans="1:6" ht="12.75">
      <c r="A5" s="71"/>
      <c r="B5" s="71"/>
      <c r="C5" s="72"/>
      <c r="D5" s="72"/>
      <c r="E5" s="72"/>
      <c r="F5" s="72"/>
    </row>
    <row r="6" spans="1:6" ht="12.75">
      <c r="A6" s="71"/>
      <c r="B6" s="71"/>
      <c r="C6" s="72"/>
      <c r="D6" s="72"/>
      <c r="E6" s="72"/>
      <c r="F6" s="72"/>
    </row>
    <row r="7" spans="1:6" ht="31.5" customHeight="1">
      <c r="A7" s="194" t="s">
        <v>1853</v>
      </c>
      <c r="B7" s="194"/>
      <c r="C7" s="194"/>
      <c r="D7" s="194"/>
      <c r="E7" s="194"/>
      <c r="F7" s="194"/>
    </row>
    <row r="8" spans="1:6" ht="12.75">
      <c r="A8" s="73"/>
      <c r="B8" s="73"/>
      <c r="C8" s="73"/>
      <c r="D8" s="73"/>
      <c r="E8" s="73"/>
      <c r="F8" s="73"/>
    </row>
    <row r="9" spans="1:6" ht="12.75">
      <c r="A9" s="71"/>
      <c r="B9" s="71"/>
      <c r="C9" s="71"/>
      <c r="D9" s="71"/>
      <c r="E9" s="71"/>
      <c r="F9" s="72" t="s">
        <v>1854</v>
      </c>
    </row>
    <row r="10" spans="1:6" ht="12.75">
      <c r="A10" s="195" t="s">
        <v>153</v>
      </c>
      <c r="B10" s="195" t="s">
        <v>154</v>
      </c>
      <c r="C10" s="195" t="s">
        <v>191</v>
      </c>
      <c r="D10" s="195" t="s">
        <v>190</v>
      </c>
      <c r="E10" s="195" t="s">
        <v>277</v>
      </c>
      <c r="F10" s="195" t="s">
        <v>20</v>
      </c>
    </row>
    <row r="11" spans="1:6" ht="12.75">
      <c r="A11" s="195"/>
      <c r="B11" s="195"/>
      <c r="C11" s="195"/>
      <c r="D11" s="195"/>
      <c r="E11" s="195"/>
      <c r="F11" s="195"/>
    </row>
    <row r="12" spans="1:6" ht="12.75">
      <c r="A12" s="138"/>
      <c r="B12" s="138" t="s">
        <v>135</v>
      </c>
      <c r="C12" s="139" t="s">
        <v>136</v>
      </c>
      <c r="D12" s="138" t="s">
        <v>137</v>
      </c>
      <c r="E12" s="138" t="s">
        <v>138</v>
      </c>
      <c r="F12" s="138" t="s">
        <v>139</v>
      </c>
    </row>
    <row r="13" spans="1:6" ht="12.75">
      <c r="A13" s="140" t="s">
        <v>135</v>
      </c>
      <c r="B13" s="141" t="s">
        <v>192</v>
      </c>
      <c r="C13" s="140" t="s">
        <v>142</v>
      </c>
      <c r="D13" s="142">
        <v>53363.6</v>
      </c>
      <c r="E13" s="142">
        <v>50425.3</v>
      </c>
      <c r="F13" s="143">
        <v>94.49381226154159</v>
      </c>
    </row>
    <row r="14" spans="1:6" ht="24">
      <c r="A14" s="139" t="s">
        <v>136</v>
      </c>
      <c r="B14" s="144" t="s">
        <v>674</v>
      </c>
      <c r="C14" s="139" t="s">
        <v>37</v>
      </c>
      <c r="D14" s="145">
        <v>923.6</v>
      </c>
      <c r="E14" s="145">
        <v>899.4</v>
      </c>
      <c r="F14" s="146">
        <v>97.37981810307492</v>
      </c>
    </row>
    <row r="15" spans="1:6" ht="36">
      <c r="A15" s="139" t="s">
        <v>137</v>
      </c>
      <c r="B15" s="144" t="s">
        <v>39</v>
      </c>
      <c r="C15" s="139" t="s">
        <v>40</v>
      </c>
      <c r="D15" s="145">
        <v>2831.7</v>
      </c>
      <c r="E15" s="145">
        <v>2726.3</v>
      </c>
      <c r="F15" s="146">
        <v>96.2778542924745</v>
      </c>
    </row>
    <row r="16" spans="1:6" ht="36">
      <c r="A16" s="139" t="s">
        <v>138</v>
      </c>
      <c r="B16" s="144" t="s">
        <v>193</v>
      </c>
      <c r="C16" s="139" t="s">
        <v>41</v>
      </c>
      <c r="D16" s="145">
        <v>35702.5</v>
      </c>
      <c r="E16" s="145">
        <v>33222.5</v>
      </c>
      <c r="F16" s="146">
        <v>93.05370772354877</v>
      </c>
    </row>
    <row r="17" spans="1:6" ht="12.75">
      <c r="A17" s="139" t="s">
        <v>139</v>
      </c>
      <c r="B17" s="144" t="s">
        <v>1661</v>
      </c>
      <c r="C17" s="139" t="s">
        <v>1662</v>
      </c>
      <c r="D17" s="145">
        <v>83.4</v>
      </c>
      <c r="E17" s="145">
        <v>83.4</v>
      </c>
      <c r="F17" s="146">
        <v>100</v>
      </c>
    </row>
    <row r="18" spans="1:6" ht="24">
      <c r="A18" s="139" t="s">
        <v>140</v>
      </c>
      <c r="B18" s="144" t="s">
        <v>59</v>
      </c>
      <c r="C18" s="139" t="s">
        <v>60</v>
      </c>
      <c r="D18" s="145">
        <v>7733.9</v>
      </c>
      <c r="E18" s="145">
        <v>7523</v>
      </c>
      <c r="F18" s="146">
        <v>97.27304464759048</v>
      </c>
    </row>
    <row r="19" spans="1:6" ht="12.75">
      <c r="A19" s="139" t="s">
        <v>679</v>
      </c>
      <c r="B19" s="144" t="s">
        <v>123</v>
      </c>
      <c r="C19" s="139" t="s">
        <v>42</v>
      </c>
      <c r="D19" s="145">
        <v>10</v>
      </c>
      <c r="E19" s="145">
        <v>0</v>
      </c>
      <c r="F19" s="146">
        <v>0</v>
      </c>
    </row>
    <row r="20" spans="1:6" ht="12.75">
      <c r="A20" s="139" t="s">
        <v>680</v>
      </c>
      <c r="B20" s="144" t="s">
        <v>124</v>
      </c>
      <c r="C20" s="139" t="s">
        <v>43</v>
      </c>
      <c r="D20" s="145">
        <v>6078.5</v>
      </c>
      <c r="E20" s="145">
        <v>5970.7</v>
      </c>
      <c r="F20" s="146">
        <v>98.22653615201118</v>
      </c>
    </row>
    <row r="21" spans="1:6" ht="12.75">
      <c r="A21" s="140" t="s">
        <v>681</v>
      </c>
      <c r="B21" s="141" t="s">
        <v>194</v>
      </c>
      <c r="C21" s="140" t="s">
        <v>167</v>
      </c>
      <c r="D21" s="142">
        <v>2344.6</v>
      </c>
      <c r="E21" s="142">
        <v>2344.6</v>
      </c>
      <c r="F21" s="143">
        <v>100</v>
      </c>
    </row>
    <row r="22" spans="1:6" ht="12.75">
      <c r="A22" s="139" t="s">
        <v>98</v>
      </c>
      <c r="B22" s="144" t="s">
        <v>168</v>
      </c>
      <c r="C22" s="139" t="s">
        <v>169</v>
      </c>
      <c r="D22" s="145">
        <v>2344.6</v>
      </c>
      <c r="E22" s="145">
        <v>2344.6</v>
      </c>
      <c r="F22" s="146">
        <v>100</v>
      </c>
    </row>
    <row r="23" spans="1:6" ht="24">
      <c r="A23" s="140" t="s">
        <v>358</v>
      </c>
      <c r="B23" s="141" t="s">
        <v>404</v>
      </c>
      <c r="C23" s="140" t="s">
        <v>405</v>
      </c>
      <c r="D23" s="142">
        <v>1104.5</v>
      </c>
      <c r="E23" s="142">
        <v>1104.5</v>
      </c>
      <c r="F23" s="146">
        <v>100</v>
      </c>
    </row>
    <row r="24" spans="1:6" ht="12.75">
      <c r="A24" s="139" t="s">
        <v>365</v>
      </c>
      <c r="B24" s="144" t="s">
        <v>406</v>
      </c>
      <c r="C24" s="139" t="s">
        <v>407</v>
      </c>
      <c r="D24" s="145">
        <v>1104.5</v>
      </c>
      <c r="E24" s="145">
        <v>1104.5</v>
      </c>
      <c r="F24" s="146">
        <v>100</v>
      </c>
    </row>
    <row r="25" spans="1:6" ht="12.75">
      <c r="A25" s="140" t="s">
        <v>366</v>
      </c>
      <c r="B25" s="141" t="s">
        <v>195</v>
      </c>
      <c r="C25" s="140" t="s">
        <v>125</v>
      </c>
      <c r="D25" s="142">
        <v>37245.8</v>
      </c>
      <c r="E25" s="142">
        <v>36629.5</v>
      </c>
      <c r="F25" s="146">
        <v>98.34531678739616</v>
      </c>
    </row>
    <row r="26" spans="1:6" ht="12.75">
      <c r="A26" s="139" t="s">
        <v>371</v>
      </c>
      <c r="B26" s="144" t="s">
        <v>126</v>
      </c>
      <c r="C26" s="139" t="s">
        <v>127</v>
      </c>
      <c r="D26" s="145">
        <v>4116.4</v>
      </c>
      <c r="E26" s="145">
        <v>4116.4</v>
      </c>
      <c r="F26" s="146">
        <v>100</v>
      </c>
    </row>
    <row r="27" spans="1:6" ht="12.75">
      <c r="A27" s="139" t="s">
        <v>594</v>
      </c>
      <c r="B27" s="144" t="s">
        <v>166</v>
      </c>
      <c r="C27" s="139" t="s">
        <v>143</v>
      </c>
      <c r="D27" s="145">
        <v>51</v>
      </c>
      <c r="E27" s="145">
        <v>51</v>
      </c>
      <c r="F27" s="146">
        <v>100</v>
      </c>
    </row>
    <row r="28" spans="1:6" ht="12.75">
      <c r="A28" s="139" t="s">
        <v>376</v>
      </c>
      <c r="B28" s="144" t="s">
        <v>22</v>
      </c>
      <c r="C28" s="139" t="s">
        <v>23</v>
      </c>
      <c r="D28" s="145">
        <v>15817.9</v>
      </c>
      <c r="E28" s="145">
        <v>15483.1</v>
      </c>
      <c r="F28" s="146">
        <v>97.8834105665101</v>
      </c>
    </row>
    <row r="29" spans="1:6" ht="12.75">
      <c r="A29" s="139" t="s">
        <v>385</v>
      </c>
      <c r="B29" s="144" t="s">
        <v>408</v>
      </c>
      <c r="C29" s="139" t="s">
        <v>46</v>
      </c>
      <c r="D29" s="145">
        <v>16602.3</v>
      </c>
      <c r="E29" s="145">
        <v>16342.4</v>
      </c>
      <c r="F29" s="146">
        <v>98.43455424850774</v>
      </c>
    </row>
    <row r="30" spans="1:6" ht="12.75">
      <c r="A30" s="139" t="s">
        <v>402</v>
      </c>
      <c r="B30" s="144" t="s">
        <v>24</v>
      </c>
      <c r="C30" s="139" t="s">
        <v>25</v>
      </c>
      <c r="D30" s="145">
        <v>658.2</v>
      </c>
      <c r="E30" s="145">
        <v>636.6</v>
      </c>
      <c r="F30" s="146">
        <v>96.718322698268</v>
      </c>
    </row>
    <row r="31" spans="1:6" ht="12.75">
      <c r="A31" s="140" t="s">
        <v>403</v>
      </c>
      <c r="B31" s="141" t="s">
        <v>196</v>
      </c>
      <c r="C31" s="140" t="s">
        <v>26</v>
      </c>
      <c r="D31" s="142">
        <v>31030.4</v>
      </c>
      <c r="E31" s="142">
        <v>30394.5</v>
      </c>
      <c r="F31" s="143">
        <v>97.95071929462719</v>
      </c>
    </row>
    <row r="32" spans="1:6" ht="12.75">
      <c r="A32" s="139" t="s">
        <v>596</v>
      </c>
      <c r="B32" s="144" t="s">
        <v>47</v>
      </c>
      <c r="C32" s="139" t="s">
        <v>48</v>
      </c>
      <c r="D32" s="145">
        <v>396.2</v>
      </c>
      <c r="E32" s="145">
        <v>373.9</v>
      </c>
      <c r="F32" s="146">
        <v>94.37152953054013</v>
      </c>
    </row>
    <row r="33" spans="1:6" ht="12.75">
      <c r="A33" s="139" t="s">
        <v>682</v>
      </c>
      <c r="B33" s="144" t="s">
        <v>27</v>
      </c>
      <c r="C33" s="139" t="s">
        <v>28</v>
      </c>
      <c r="D33" s="145">
        <v>22973.9</v>
      </c>
      <c r="E33" s="145">
        <v>22675.8</v>
      </c>
      <c r="F33" s="146">
        <v>98.70244059563242</v>
      </c>
    </row>
    <row r="34" spans="1:6" ht="12.75">
      <c r="A34" s="139" t="s">
        <v>683</v>
      </c>
      <c r="B34" s="144" t="s">
        <v>144</v>
      </c>
      <c r="C34" s="139" t="s">
        <v>145</v>
      </c>
      <c r="D34" s="145">
        <v>4229.4</v>
      </c>
      <c r="E34" s="145">
        <v>4229.4</v>
      </c>
      <c r="F34" s="146">
        <v>100</v>
      </c>
    </row>
    <row r="35" spans="1:6" ht="12.75">
      <c r="A35" s="139" t="s">
        <v>684</v>
      </c>
      <c r="B35" s="144" t="s">
        <v>146</v>
      </c>
      <c r="C35" s="139" t="s">
        <v>147</v>
      </c>
      <c r="D35" s="145">
        <v>3430.9</v>
      </c>
      <c r="E35" s="145">
        <v>3115.4</v>
      </c>
      <c r="F35" s="146">
        <v>90.8041621731907</v>
      </c>
    </row>
    <row r="36" spans="1:6" ht="12.75">
      <c r="A36" s="140" t="s">
        <v>685</v>
      </c>
      <c r="B36" s="141" t="s">
        <v>197</v>
      </c>
      <c r="C36" s="140" t="s">
        <v>29</v>
      </c>
      <c r="D36" s="142">
        <v>574330.1</v>
      </c>
      <c r="E36" s="142">
        <v>567119.6</v>
      </c>
      <c r="F36" s="143">
        <v>98.74453733140575</v>
      </c>
    </row>
    <row r="37" spans="1:6" ht="12.75">
      <c r="A37" s="139" t="s">
        <v>377</v>
      </c>
      <c r="B37" s="144" t="s">
        <v>52</v>
      </c>
      <c r="C37" s="139" t="s">
        <v>53</v>
      </c>
      <c r="D37" s="145">
        <v>151420</v>
      </c>
      <c r="E37" s="145">
        <v>147540.8</v>
      </c>
      <c r="F37" s="146">
        <v>97.43811913881916</v>
      </c>
    </row>
    <row r="38" spans="1:6" ht="12.75">
      <c r="A38" s="139" t="s">
        <v>686</v>
      </c>
      <c r="B38" s="144" t="s">
        <v>54</v>
      </c>
      <c r="C38" s="139" t="s">
        <v>55</v>
      </c>
      <c r="D38" s="145">
        <v>365526.8</v>
      </c>
      <c r="E38" s="145">
        <v>362925</v>
      </c>
      <c r="F38" s="146">
        <v>99.28820540655295</v>
      </c>
    </row>
    <row r="39" spans="1:6" ht="12.75">
      <c r="A39" s="139" t="s">
        <v>687</v>
      </c>
      <c r="B39" s="144" t="s">
        <v>675</v>
      </c>
      <c r="C39" s="139" t="s">
        <v>676</v>
      </c>
      <c r="D39" s="145">
        <v>30259.9</v>
      </c>
      <c r="E39" s="145">
        <v>29922</v>
      </c>
      <c r="F39" s="146">
        <v>98.88334065875961</v>
      </c>
    </row>
    <row r="40" spans="1:6" ht="12.75">
      <c r="A40" s="139" t="s">
        <v>379</v>
      </c>
      <c r="B40" s="144" t="s">
        <v>677</v>
      </c>
      <c r="C40" s="139" t="s">
        <v>30</v>
      </c>
      <c r="D40" s="145">
        <v>8532.1</v>
      </c>
      <c r="E40" s="145">
        <v>8246</v>
      </c>
      <c r="F40" s="146">
        <v>96.64678098006351</v>
      </c>
    </row>
    <row r="41" spans="1:6" ht="12.75">
      <c r="A41" s="139" t="s">
        <v>601</v>
      </c>
      <c r="B41" s="144" t="s">
        <v>56</v>
      </c>
      <c r="C41" s="139" t="s">
        <v>57</v>
      </c>
      <c r="D41" s="145">
        <v>18591.2</v>
      </c>
      <c r="E41" s="145">
        <v>18485.8</v>
      </c>
      <c r="F41" s="146">
        <v>99.43306510607168</v>
      </c>
    </row>
    <row r="42" spans="1:6" ht="12.75">
      <c r="A42" s="140" t="s">
        <v>381</v>
      </c>
      <c r="B42" s="141" t="s">
        <v>409</v>
      </c>
      <c r="C42" s="140" t="s">
        <v>31</v>
      </c>
      <c r="D42" s="142">
        <v>134917.2</v>
      </c>
      <c r="E42" s="142">
        <v>132438.6</v>
      </c>
      <c r="F42" s="143">
        <v>98.16287322891372</v>
      </c>
    </row>
    <row r="43" spans="1:6" ht="12.75">
      <c r="A43" s="139" t="s">
        <v>688</v>
      </c>
      <c r="B43" s="144" t="s">
        <v>32</v>
      </c>
      <c r="C43" s="139" t="s">
        <v>33</v>
      </c>
      <c r="D43" s="145">
        <v>111246.6</v>
      </c>
      <c r="E43" s="145">
        <v>109473.8</v>
      </c>
      <c r="F43" s="146">
        <v>98.40642320754073</v>
      </c>
    </row>
    <row r="44" spans="1:6" ht="12.75">
      <c r="A44" s="139" t="s">
        <v>689</v>
      </c>
      <c r="B44" s="144" t="s">
        <v>173</v>
      </c>
      <c r="C44" s="139" t="s">
        <v>174</v>
      </c>
      <c r="D44" s="145">
        <v>23670.6</v>
      </c>
      <c r="E44" s="145">
        <v>22964.8</v>
      </c>
      <c r="F44" s="146">
        <v>97.0182420386471</v>
      </c>
    </row>
    <row r="45" spans="1:6" ht="12.75">
      <c r="A45" s="140" t="s">
        <v>690</v>
      </c>
      <c r="B45" s="141" t="s">
        <v>198</v>
      </c>
      <c r="C45" s="140" t="s">
        <v>34</v>
      </c>
      <c r="D45" s="142">
        <v>48885.2</v>
      </c>
      <c r="E45" s="142">
        <v>48743.3</v>
      </c>
      <c r="F45" s="143">
        <v>99.70972809766556</v>
      </c>
    </row>
    <row r="46" spans="1:6" ht="12.75">
      <c r="A46" s="139" t="s">
        <v>692</v>
      </c>
      <c r="B46" s="144" t="s">
        <v>150</v>
      </c>
      <c r="C46" s="139" t="s">
        <v>151</v>
      </c>
      <c r="D46" s="145">
        <v>400.3</v>
      </c>
      <c r="E46" s="145">
        <v>400.3</v>
      </c>
      <c r="F46" s="146">
        <v>100</v>
      </c>
    </row>
    <row r="47" spans="1:6" ht="12.75">
      <c r="A47" s="139" t="s">
        <v>382</v>
      </c>
      <c r="B47" s="144" t="s">
        <v>148</v>
      </c>
      <c r="C47" s="139" t="s">
        <v>149</v>
      </c>
      <c r="D47" s="145">
        <v>15099.7</v>
      </c>
      <c r="E47" s="145">
        <v>15099.7</v>
      </c>
      <c r="F47" s="146">
        <v>100</v>
      </c>
    </row>
    <row r="48" spans="1:6" ht="12.75">
      <c r="A48" s="139" t="s">
        <v>693</v>
      </c>
      <c r="B48" s="144" t="s">
        <v>35</v>
      </c>
      <c r="C48" s="139" t="s">
        <v>36</v>
      </c>
      <c r="D48" s="145">
        <v>24061.4</v>
      </c>
      <c r="E48" s="145">
        <v>24061.4</v>
      </c>
      <c r="F48" s="146">
        <v>100</v>
      </c>
    </row>
    <row r="49" spans="1:6" ht="12.75">
      <c r="A49" s="139" t="s">
        <v>694</v>
      </c>
      <c r="B49" s="144" t="s">
        <v>104</v>
      </c>
      <c r="C49" s="139" t="s">
        <v>105</v>
      </c>
      <c r="D49" s="145">
        <v>745</v>
      </c>
      <c r="E49" s="145">
        <v>636.5</v>
      </c>
      <c r="F49" s="146">
        <v>85.43624161073825</v>
      </c>
    </row>
    <row r="50" spans="1:6" ht="12.75">
      <c r="A50" s="139" t="s">
        <v>695</v>
      </c>
      <c r="B50" s="144" t="s">
        <v>106</v>
      </c>
      <c r="C50" s="139" t="s">
        <v>107</v>
      </c>
      <c r="D50" s="145">
        <v>8578.8</v>
      </c>
      <c r="E50" s="145">
        <v>8545.5</v>
      </c>
      <c r="F50" s="146">
        <v>99.6118338229123</v>
      </c>
    </row>
    <row r="51" spans="1:6" ht="12.75">
      <c r="A51" s="140" t="s">
        <v>667</v>
      </c>
      <c r="B51" s="141" t="s">
        <v>410</v>
      </c>
      <c r="C51" s="140" t="s">
        <v>61</v>
      </c>
      <c r="D51" s="142">
        <v>1565.9</v>
      </c>
      <c r="E51" s="142">
        <v>1560.2</v>
      </c>
      <c r="F51" s="143">
        <v>99.63599208123124</v>
      </c>
    </row>
    <row r="52" spans="1:6" ht="12.75">
      <c r="A52" s="139" t="s">
        <v>698</v>
      </c>
      <c r="B52" s="144" t="s">
        <v>1741</v>
      </c>
      <c r="C52" s="139" t="s">
        <v>1742</v>
      </c>
      <c r="D52" s="145">
        <v>1000</v>
      </c>
      <c r="E52" s="145">
        <v>1000</v>
      </c>
      <c r="F52" s="146">
        <v>100</v>
      </c>
    </row>
    <row r="53" spans="1:6" ht="12.75">
      <c r="A53" s="139" t="s">
        <v>699</v>
      </c>
      <c r="B53" s="144" t="s">
        <v>44</v>
      </c>
      <c r="C53" s="139" t="s">
        <v>45</v>
      </c>
      <c r="D53" s="145">
        <v>565.9</v>
      </c>
      <c r="E53" s="145">
        <v>560.2</v>
      </c>
      <c r="F53" s="146">
        <v>98.99275490369325</v>
      </c>
    </row>
    <row r="54" spans="1:6" ht="36">
      <c r="A54" s="140" t="s">
        <v>700</v>
      </c>
      <c r="B54" s="141" t="s">
        <v>411</v>
      </c>
      <c r="C54" s="140" t="s">
        <v>170</v>
      </c>
      <c r="D54" s="142">
        <v>78199.1</v>
      </c>
      <c r="E54" s="142">
        <v>78006.1</v>
      </c>
      <c r="F54" s="143">
        <v>99.75319409046908</v>
      </c>
    </row>
    <row r="55" spans="1:6" ht="24">
      <c r="A55" s="139" t="s">
        <v>383</v>
      </c>
      <c r="B55" s="144" t="s">
        <v>412</v>
      </c>
      <c r="C55" s="139" t="s">
        <v>171</v>
      </c>
      <c r="D55" s="145">
        <v>45497.3</v>
      </c>
      <c r="E55" s="145">
        <v>45497.3</v>
      </c>
      <c r="F55" s="146">
        <v>100</v>
      </c>
    </row>
    <row r="56" spans="1:6" ht="12.75">
      <c r="A56" s="139" t="s">
        <v>701</v>
      </c>
      <c r="B56" s="144" t="s">
        <v>413</v>
      </c>
      <c r="C56" s="139" t="s">
        <v>172</v>
      </c>
      <c r="D56" s="145">
        <v>32701.8</v>
      </c>
      <c r="E56" s="145">
        <v>32508.8</v>
      </c>
      <c r="F56" s="146">
        <v>99.40981841978117</v>
      </c>
    </row>
    <row r="57" spans="1:6" ht="12.75">
      <c r="A57" s="147" t="s">
        <v>702</v>
      </c>
      <c r="B57" s="141" t="s">
        <v>678</v>
      </c>
      <c r="C57" s="147"/>
      <c r="D57" s="148">
        <v>962986.4</v>
      </c>
      <c r="E57" s="148">
        <v>948766.2</v>
      </c>
      <c r="F57" s="143">
        <v>98.52332286312662</v>
      </c>
    </row>
  </sheetData>
  <sheetProtection/>
  <mergeCells count="10">
    <mergeCell ref="A3:F3"/>
    <mergeCell ref="C1:F1"/>
    <mergeCell ref="C2:F2"/>
    <mergeCell ref="A7:F7"/>
    <mergeCell ref="A10:A11"/>
    <mergeCell ref="B10:B11"/>
    <mergeCell ref="C10:C11"/>
    <mergeCell ref="D10:D11"/>
    <mergeCell ref="E10:E11"/>
    <mergeCell ref="F10:F11"/>
  </mergeCells>
  <printOptions/>
  <pageMargins left="0.7086614173228347" right="0.3937007874015748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9900"/>
  </sheetPr>
  <dimension ref="A1:I809"/>
  <sheetViews>
    <sheetView zoomScalePageLayoutView="0" workbookViewId="0" topLeftCell="A1">
      <selection activeCell="A4" sqref="A4"/>
    </sheetView>
  </sheetViews>
  <sheetFormatPr defaultColWidth="9.00390625" defaultRowHeight="12.75" outlineLevelRow="7"/>
  <cols>
    <col min="1" max="1" width="4.00390625" style="16" customWidth="1"/>
    <col min="2" max="2" width="59.375" style="16" customWidth="1"/>
    <col min="3" max="3" width="7.875" style="16" customWidth="1"/>
    <col min="4" max="4" width="8.125" style="16" customWidth="1"/>
    <col min="5" max="5" width="11.00390625" style="16" customWidth="1"/>
    <col min="6" max="6" width="7.625" style="16" customWidth="1"/>
    <col min="7" max="7" width="9.25390625" style="16" customWidth="1"/>
    <col min="8" max="8" width="9.75390625" style="16" customWidth="1"/>
    <col min="9" max="9" width="7.00390625" style="16" customWidth="1"/>
    <col min="10" max="16384" width="9.125" style="16" customWidth="1"/>
  </cols>
  <sheetData>
    <row r="1" spans="1:9" ht="15.75">
      <c r="A1" s="164"/>
      <c r="B1" s="164"/>
      <c r="C1" s="198" t="s">
        <v>1863</v>
      </c>
      <c r="D1" s="198"/>
      <c r="E1" s="198"/>
      <c r="F1" s="198"/>
      <c r="G1" s="198"/>
      <c r="H1" s="198"/>
      <c r="I1" s="198"/>
    </row>
    <row r="2" spans="1:9" ht="15.75">
      <c r="A2" s="164"/>
      <c r="B2" s="164"/>
      <c r="C2" s="198" t="s">
        <v>1859</v>
      </c>
      <c r="D2" s="198"/>
      <c r="E2" s="198"/>
      <c r="F2" s="198"/>
      <c r="G2" s="198"/>
      <c r="H2" s="198"/>
      <c r="I2" s="198"/>
    </row>
    <row r="3" spans="1:9" ht="12.75" customHeight="1">
      <c r="A3" s="198" t="s">
        <v>1885</v>
      </c>
      <c r="B3" s="198"/>
      <c r="C3" s="198"/>
      <c r="D3" s="198"/>
      <c r="E3" s="198"/>
      <c r="F3" s="198"/>
      <c r="G3" s="198"/>
      <c r="H3" s="198"/>
      <c r="I3" s="198"/>
    </row>
    <row r="4" spans="1:9" ht="11.25">
      <c r="A4" s="110"/>
      <c r="B4" s="110"/>
      <c r="C4" s="109"/>
      <c r="D4" s="109"/>
      <c r="E4" s="109"/>
      <c r="F4" s="110"/>
      <c r="G4" s="109"/>
      <c r="H4" s="109"/>
      <c r="I4" s="109"/>
    </row>
    <row r="5" spans="1:9" ht="11.25">
      <c r="A5" s="110"/>
      <c r="B5" s="110"/>
      <c r="C5" s="109"/>
      <c r="D5" s="109"/>
      <c r="E5" s="109"/>
      <c r="F5" s="110"/>
      <c r="G5" s="109"/>
      <c r="H5" s="109"/>
      <c r="I5" s="109"/>
    </row>
    <row r="6" spans="1:9" ht="11.25">
      <c r="A6" s="111"/>
      <c r="B6" s="111"/>
      <c r="C6" s="110"/>
      <c r="D6" s="110"/>
      <c r="E6" s="110"/>
      <c r="F6" s="112"/>
      <c r="G6" s="109"/>
      <c r="H6" s="109"/>
      <c r="I6" s="109"/>
    </row>
    <row r="7" spans="1:9" ht="14.25">
      <c r="A7" s="199" t="s">
        <v>414</v>
      </c>
      <c r="B7" s="199"/>
      <c r="C7" s="199"/>
      <c r="D7" s="199"/>
      <c r="E7" s="199"/>
      <c r="F7" s="199"/>
      <c r="G7" s="199"/>
      <c r="H7" s="199"/>
      <c r="I7" s="199"/>
    </row>
    <row r="8" spans="1:9" ht="14.25">
      <c r="A8" s="200" t="s">
        <v>1649</v>
      </c>
      <c r="B8" s="200"/>
      <c r="C8" s="200"/>
      <c r="D8" s="200"/>
      <c r="E8" s="200"/>
      <c r="F8" s="200"/>
      <c r="G8" s="200"/>
      <c r="H8" s="200"/>
      <c r="I8" s="200"/>
    </row>
    <row r="9" spans="1:9" ht="11.25">
      <c r="A9" s="109"/>
      <c r="B9" s="109"/>
      <c r="C9" s="111"/>
      <c r="D9" s="110"/>
      <c r="E9" s="110"/>
      <c r="F9" s="110"/>
      <c r="G9" s="113"/>
      <c r="H9" s="109"/>
      <c r="I9" s="109"/>
    </row>
    <row r="10" spans="1:9" ht="11.25">
      <c r="A10" s="114"/>
      <c r="B10" s="114"/>
      <c r="C10" s="114"/>
      <c r="D10" s="109"/>
      <c r="E10" s="109"/>
      <c r="F10" s="109"/>
      <c r="G10" s="113"/>
      <c r="H10" s="109"/>
      <c r="I10" s="113" t="s">
        <v>336</v>
      </c>
    </row>
    <row r="11" spans="1:9" ht="11.25">
      <c r="A11" s="201" t="s">
        <v>153</v>
      </c>
      <c r="B11" s="196" t="s">
        <v>132</v>
      </c>
      <c r="C11" s="196" t="s">
        <v>131</v>
      </c>
      <c r="D11" s="196" t="s">
        <v>191</v>
      </c>
      <c r="E11" s="196" t="s">
        <v>133</v>
      </c>
      <c r="F11" s="196" t="s">
        <v>134</v>
      </c>
      <c r="G11" s="196" t="s">
        <v>178</v>
      </c>
      <c r="H11" s="197" t="s">
        <v>277</v>
      </c>
      <c r="I11" s="197" t="s">
        <v>199</v>
      </c>
    </row>
    <row r="12" spans="1:9" ht="32.25" customHeight="1">
      <c r="A12" s="201"/>
      <c r="B12" s="196"/>
      <c r="C12" s="196"/>
      <c r="D12" s="196"/>
      <c r="E12" s="196"/>
      <c r="F12" s="196"/>
      <c r="G12" s="196"/>
      <c r="H12" s="197"/>
      <c r="I12" s="197"/>
    </row>
    <row r="13" spans="1:9" ht="11.25">
      <c r="A13" s="115"/>
      <c r="B13" s="153" t="s">
        <v>135</v>
      </c>
      <c r="C13" s="116" t="s">
        <v>136</v>
      </c>
      <c r="D13" s="116" t="s">
        <v>137</v>
      </c>
      <c r="E13" s="116" t="s">
        <v>138</v>
      </c>
      <c r="F13" s="116" t="s">
        <v>139</v>
      </c>
      <c r="G13" s="117">
        <v>6</v>
      </c>
      <c r="H13" s="117">
        <v>7</v>
      </c>
      <c r="I13" s="117">
        <v>8</v>
      </c>
    </row>
    <row r="14" spans="1:9" ht="11.25">
      <c r="A14" s="20" t="s">
        <v>135</v>
      </c>
      <c r="B14" s="154" t="s">
        <v>50</v>
      </c>
      <c r="C14" s="20" t="s">
        <v>49</v>
      </c>
      <c r="D14" s="20"/>
      <c r="E14" s="20"/>
      <c r="F14" s="20"/>
      <c r="G14" s="91">
        <v>3688.8</v>
      </c>
      <c r="H14" s="91">
        <v>3564.1</v>
      </c>
      <c r="I14" s="95">
        <f>H14/G14*100</f>
        <v>96.61949685534591</v>
      </c>
    </row>
    <row r="15" spans="1:9" ht="11.25" outlineLevel="1">
      <c r="A15" s="17" t="s">
        <v>136</v>
      </c>
      <c r="B15" s="155" t="s">
        <v>192</v>
      </c>
      <c r="C15" s="17" t="s">
        <v>49</v>
      </c>
      <c r="D15" s="17" t="s">
        <v>142</v>
      </c>
      <c r="E15" s="17"/>
      <c r="F15" s="17"/>
      <c r="G15" s="92">
        <v>3688.8</v>
      </c>
      <c r="H15" s="92">
        <v>3564.1</v>
      </c>
      <c r="I15" s="96">
        <f aca="true" t="shared" si="0" ref="I15:I78">H15/G15*100</f>
        <v>96.61949685534591</v>
      </c>
    </row>
    <row r="16" spans="1:9" ht="33.75" outlineLevel="2">
      <c r="A16" s="17" t="s">
        <v>137</v>
      </c>
      <c r="B16" s="155" t="s">
        <v>39</v>
      </c>
      <c r="C16" s="17" t="s">
        <v>49</v>
      </c>
      <c r="D16" s="17" t="s">
        <v>40</v>
      </c>
      <c r="E16" s="17"/>
      <c r="F16" s="17"/>
      <c r="G16" s="92">
        <v>2831.7</v>
      </c>
      <c r="H16" s="92">
        <v>2726.3</v>
      </c>
      <c r="I16" s="96">
        <f t="shared" si="0"/>
        <v>96.2778542924745</v>
      </c>
    </row>
    <row r="17" spans="1:9" ht="11.25" outlineLevel="3">
      <c r="A17" s="17" t="s">
        <v>138</v>
      </c>
      <c r="B17" s="155" t="s">
        <v>200</v>
      </c>
      <c r="C17" s="17" t="s">
        <v>49</v>
      </c>
      <c r="D17" s="17" t="s">
        <v>40</v>
      </c>
      <c r="E17" s="17" t="s">
        <v>415</v>
      </c>
      <c r="F17" s="17"/>
      <c r="G17" s="92">
        <v>2831.7</v>
      </c>
      <c r="H17" s="92">
        <v>2726.3</v>
      </c>
      <c r="I17" s="96">
        <f t="shared" si="0"/>
        <v>96.2778542924745</v>
      </c>
    </row>
    <row r="18" spans="1:9" ht="11.25" outlineLevel="4">
      <c r="A18" s="17" t="s">
        <v>139</v>
      </c>
      <c r="B18" s="155" t="s">
        <v>201</v>
      </c>
      <c r="C18" s="17" t="s">
        <v>49</v>
      </c>
      <c r="D18" s="17" t="s">
        <v>40</v>
      </c>
      <c r="E18" s="17" t="s">
        <v>416</v>
      </c>
      <c r="F18" s="17"/>
      <c r="G18" s="92">
        <v>2831.7</v>
      </c>
      <c r="H18" s="92">
        <v>2726.3</v>
      </c>
      <c r="I18" s="96">
        <f t="shared" si="0"/>
        <v>96.2778542924745</v>
      </c>
    </row>
    <row r="19" spans="1:9" ht="33.75" outlineLevel="5">
      <c r="A19" s="17" t="s">
        <v>140</v>
      </c>
      <c r="B19" s="155" t="s">
        <v>1650</v>
      </c>
      <c r="C19" s="17" t="s">
        <v>49</v>
      </c>
      <c r="D19" s="17" t="s">
        <v>40</v>
      </c>
      <c r="E19" s="17" t="s">
        <v>1651</v>
      </c>
      <c r="F19" s="17"/>
      <c r="G19" s="92">
        <v>98</v>
      </c>
      <c r="H19" s="92">
        <v>98</v>
      </c>
      <c r="I19" s="96">
        <f t="shared" si="0"/>
        <v>100</v>
      </c>
    </row>
    <row r="20" spans="1:9" ht="33.75" outlineLevel="7">
      <c r="A20" s="17" t="s">
        <v>679</v>
      </c>
      <c r="B20" s="155" t="s">
        <v>202</v>
      </c>
      <c r="C20" s="17" t="s">
        <v>49</v>
      </c>
      <c r="D20" s="17" t="s">
        <v>40</v>
      </c>
      <c r="E20" s="17" t="s">
        <v>1651</v>
      </c>
      <c r="F20" s="17" t="s">
        <v>203</v>
      </c>
      <c r="G20" s="92">
        <v>98</v>
      </c>
      <c r="H20" s="92">
        <v>98</v>
      </c>
      <c r="I20" s="96">
        <f t="shared" si="0"/>
        <v>100</v>
      </c>
    </row>
    <row r="21" spans="1:9" ht="11.25" outlineLevel="7">
      <c r="A21" s="17" t="s">
        <v>680</v>
      </c>
      <c r="B21" s="155" t="s">
        <v>204</v>
      </c>
      <c r="C21" s="17" t="s">
        <v>49</v>
      </c>
      <c r="D21" s="17" t="s">
        <v>40</v>
      </c>
      <c r="E21" s="17" t="s">
        <v>1651</v>
      </c>
      <c r="F21" s="17" t="s">
        <v>97</v>
      </c>
      <c r="G21" s="92">
        <v>98</v>
      </c>
      <c r="H21" s="92">
        <v>98</v>
      </c>
      <c r="I21" s="96">
        <f t="shared" si="0"/>
        <v>100</v>
      </c>
    </row>
    <row r="22" spans="1:9" ht="33.75" outlineLevel="5">
      <c r="A22" s="17" t="s">
        <v>681</v>
      </c>
      <c r="B22" s="155" t="s">
        <v>1652</v>
      </c>
      <c r="C22" s="17" t="s">
        <v>49</v>
      </c>
      <c r="D22" s="17" t="s">
        <v>40</v>
      </c>
      <c r="E22" s="17" t="s">
        <v>1653</v>
      </c>
      <c r="F22" s="17"/>
      <c r="G22" s="92">
        <v>75.2</v>
      </c>
      <c r="H22" s="92">
        <v>75.2</v>
      </c>
      <c r="I22" s="96">
        <f t="shared" si="0"/>
        <v>100</v>
      </c>
    </row>
    <row r="23" spans="1:9" ht="33.75" outlineLevel="7">
      <c r="A23" s="17" t="s">
        <v>98</v>
      </c>
      <c r="B23" s="155" t="s">
        <v>202</v>
      </c>
      <c r="C23" s="17" t="s">
        <v>49</v>
      </c>
      <c r="D23" s="17" t="s">
        <v>40</v>
      </c>
      <c r="E23" s="17" t="s">
        <v>1653</v>
      </c>
      <c r="F23" s="17" t="s">
        <v>203</v>
      </c>
      <c r="G23" s="92">
        <v>75.2</v>
      </c>
      <c r="H23" s="92">
        <v>75.2</v>
      </c>
      <c r="I23" s="96">
        <f t="shared" si="0"/>
        <v>100</v>
      </c>
    </row>
    <row r="24" spans="1:9" ht="11.25" outlineLevel="7">
      <c r="A24" s="17" t="s">
        <v>358</v>
      </c>
      <c r="B24" s="155" t="s">
        <v>204</v>
      </c>
      <c r="C24" s="17" t="s">
        <v>49</v>
      </c>
      <c r="D24" s="17" t="s">
        <v>40</v>
      </c>
      <c r="E24" s="17" t="s">
        <v>1653</v>
      </c>
      <c r="F24" s="17" t="s">
        <v>97</v>
      </c>
      <c r="G24" s="92">
        <v>75.2</v>
      </c>
      <c r="H24" s="92">
        <v>75.2</v>
      </c>
      <c r="I24" s="96">
        <f t="shared" si="0"/>
        <v>100</v>
      </c>
    </row>
    <row r="25" spans="1:9" ht="33.75" outlineLevel="5">
      <c r="A25" s="17" t="s">
        <v>365</v>
      </c>
      <c r="B25" s="155" t="s">
        <v>417</v>
      </c>
      <c r="C25" s="17" t="s">
        <v>49</v>
      </c>
      <c r="D25" s="17" t="s">
        <v>40</v>
      </c>
      <c r="E25" s="17" t="s">
        <v>418</v>
      </c>
      <c r="F25" s="17"/>
      <c r="G25" s="92">
        <v>1591.4</v>
      </c>
      <c r="H25" s="92">
        <v>1509.7</v>
      </c>
      <c r="I25" s="96">
        <f t="shared" si="0"/>
        <v>94.86615558627624</v>
      </c>
    </row>
    <row r="26" spans="1:9" ht="33.75" outlineLevel="7">
      <c r="A26" s="17" t="s">
        <v>366</v>
      </c>
      <c r="B26" s="155" t="s">
        <v>202</v>
      </c>
      <c r="C26" s="17" t="s">
        <v>49</v>
      </c>
      <c r="D26" s="17" t="s">
        <v>40</v>
      </c>
      <c r="E26" s="17" t="s">
        <v>418</v>
      </c>
      <c r="F26" s="17" t="s">
        <v>203</v>
      </c>
      <c r="G26" s="92">
        <v>897.6</v>
      </c>
      <c r="H26" s="92">
        <v>887.9</v>
      </c>
      <c r="I26" s="96">
        <f t="shared" si="0"/>
        <v>98.9193404634581</v>
      </c>
    </row>
    <row r="27" spans="1:9" ht="11.25" outlineLevel="7">
      <c r="A27" s="17" t="s">
        <v>371</v>
      </c>
      <c r="B27" s="155" t="s">
        <v>204</v>
      </c>
      <c r="C27" s="17" t="s">
        <v>49</v>
      </c>
      <c r="D27" s="17" t="s">
        <v>40</v>
      </c>
      <c r="E27" s="17" t="s">
        <v>418</v>
      </c>
      <c r="F27" s="17" t="s">
        <v>97</v>
      </c>
      <c r="G27" s="92">
        <v>897.6</v>
      </c>
      <c r="H27" s="92">
        <v>887.9</v>
      </c>
      <c r="I27" s="96">
        <f t="shared" si="0"/>
        <v>98.9193404634581</v>
      </c>
    </row>
    <row r="28" spans="1:9" ht="22.5" outlineLevel="7">
      <c r="A28" s="17" t="s">
        <v>594</v>
      </c>
      <c r="B28" s="155" t="s">
        <v>419</v>
      </c>
      <c r="C28" s="17" t="s">
        <v>49</v>
      </c>
      <c r="D28" s="17" t="s">
        <v>40</v>
      </c>
      <c r="E28" s="17" t="s">
        <v>418</v>
      </c>
      <c r="F28" s="17" t="s">
        <v>205</v>
      </c>
      <c r="G28" s="92">
        <v>693.8</v>
      </c>
      <c r="H28" s="92">
        <v>621.8</v>
      </c>
      <c r="I28" s="96">
        <f t="shared" si="0"/>
        <v>89.62236955895071</v>
      </c>
    </row>
    <row r="29" spans="1:9" ht="22.5" outlineLevel="7">
      <c r="A29" s="17" t="s">
        <v>376</v>
      </c>
      <c r="B29" s="155" t="s">
        <v>206</v>
      </c>
      <c r="C29" s="17" t="s">
        <v>49</v>
      </c>
      <c r="D29" s="17" t="s">
        <v>40</v>
      </c>
      <c r="E29" s="17" t="s">
        <v>418</v>
      </c>
      <c r="F29" s="17" t="s">
        <v>207</v>
      </c>
      <c r="G29" s="92">
        <v>693.8</v>
      </c>
      <c r="H29" s="92">
        <v>621.8</v>
      </c>
      <c r="I29" s="96">
        <f t="shared" si="0"/>
        <v>89.62236955895071</v>
      </c>
    </row>
    <row r="30" spans="1:9" ht="22.5" outlineLevel="5">
      <c r="A30" s="17" t="s">
        <v>385</v>
      </c>
      <c r="B30" s="155" t="s">
        <v>324</v>
      </c>
      <c r="C30" s="17" t="s">
        <v>49</v>
      </c>
      <c r="D30" s="17" t="s">
        <v>40</v>
      </c>
      <c r="E30" s="17" t="s">
        <v>420</v>
      </c>
      <c r="F30" s="17"/>
      <c r="G30" s="92">
        <v>1067.2</v>
      </c>
      <c r="H30" s="92">
        <v>1043.5</v>
      </c>
      <c r="I30" s="96">
        <f t="shared" si="0"/>
        <v>97.77923538230884</v>
      </c>
    </row>
    <row r="31" spans="1:9" ht="33.75" outlineLevel="7">
      <c r="A31" s="17" t="s">
        <v>402</v>
      </c>
      <c r="B31" s="155" t="s">
        <v>202</v>
      </c>
      <c r="C31" s="17" t="s">
        <v>49</v>
      </c>
      <c r="D31" s="17" t="s">
        <v>40</v>
      </c>
      <c r="E31" s="17" t="s">
        <v>420</v>
      </c>
      <c r="F31" s="17" t="s">
        <v>203</v>
      </c>
      <c r="G31" s="92">
        <v>1067.2</v>
      </c>
      <c r="H31" s="92">
        <v>1043.5</v>
      </c>
      <c r="I31" s="96">
        <f t="shared" si="0"/>
        <v>97.77923538230884</v>
      </c>
    </row>
    <row r="32" spans="1:9" ht="11.25" outlineLevel="7">
      <c r="A32" s="17" t="s">
        <v>403</v>
      </c>
      <c r="B32" s="155" t="s">
        <v>204</v>
      </c>
      <c r="C32" s="17" t="s">
        <v>49</v>
      </c>
      <c r="D32" s="17" t="s">
        <v>40</v>
      </c>
      <c r="E32" s="17" t="s">
        <v>420</v>
      </c>
      <c r="F32" s="17" t="s">
        <v>97</v>
      </c>
      <c r="G32" s="92">
        <v>1067.2</v>
      </c>
      <c r="H32" s="92">
        <v>1043.5</v>
      </c>
      <c r="I32" s="96">
        <f t="shared" si="0"/>
        <v>97.77923538230884</v>
      </c>
    </row>
    <row r="33" spans="1:9" ht="22.5" outlineLevel="2">
      <c r="A33" s="17" t="s">
        <v>596</v>
      </c>
      <c r="B33" s="155" t="s">
        <v>59</v>
      </c>
      <c r="C33" s="17" t="s">
        <v>49</v>
      </c>
      <c r="D33" s="17" t="s">
        <v>60</v>
      </c>
      <c r="E33" s="17"/>
      <c r="F33" s="17"/>
      <c r="G33" s="92">
        <v>857.1</v>
      </c>
      <c r="H33" s="92">
        <v>837.7</v>
      </c>
      <c r="I33" s="96">
        <f t="shared" si="0"/>
        <v>97.73655349434138</v>
      </c>
    </row>
    <row r="34" spans="1:9" ht="11.25" outlineLevel="3">
      <c r="A34" s="17" t="s">
        <v>682</v>
      </c>
      <c r="B34" s="155" t="s">
        <v>200</v>
      </c>
      <c r="C34" s="17" t="s">
        <v>49</v>
      </c>
      <c r="D34" s="17" t="s">
        <v>60</v>
      </c>
      <c r="E34" s="17" t="s">
        <v>415</v>
      </c>
      <c r="F34" s="17"/>
      <c r="G34" s="92">
        <v>857.1</v>
      </c>
      <c r="H34" s="92">
        <v>837.7</v>
      </c>
      <c r="I34" s="96">
        <f t="shared" si="0"/>
        <v>97.73655349434138</v>
      </c>
    </row>
    <row r="35" spans="1:9" ht="11.25" outlineLevel="4">
      <c r="A35" s="17" t="s">
        <v>683</v>
      </c>
      <c r="B35" s="155" t="s">
        <v>201</v>
      </c>
      <c r="C35" s="17" t="s">
        <v>49</v>
      </c>
      <c r="D35" s="17" t="s">
        <v>60</v>
      </c>
      <c r="E35" s="17" t="s">
        <v>416</v>
      </c>
      <c r="F35" s="17"/>
      <c r="G35" s="92">
        <v>857.1</v>
      </c>
      <c r="H35" s="92">
        <v>837.7</v>
      </c>
      <c r="I35" s="96">
        <f t="shared" si="0"/>
        <v>97.73655349434138</v>
      </c>
    </row>
    <row r="36" spans="1:9" ht="33.75" outlineLevel="5">
      <c r="A36" s="17" t="s">
        <v>684</v>
      </c>
      <c r="B36" s="155" t="s">
        <v>1650</v>
      </c>
      <c r="C36" s="17" t="s">
        <v>49</v>
      </c>
      <c r="D36" s="17" t="s">
        <v>60</v>
      </c>
      <c r="E36" s="17" t="s">
        <v>1651</v>
      </c>
      <c r="F36" s="17"/>
      <c r="G36" s="92">
        <v>26.4</v>
      </c>
      <c r="H36" s="92">
        <v>26.4</v>
      </c>
      <c r="I36" s="96">
        <f t="shared" si="0"/>
        <v>100</v>
      </c>
    </row>
    <row r="37" spans="1:9" ht="33.75" outlineLevel="7">
      <c r="A37" s="17" t="s">
        <v>685</v>
      </c>
      <c r="B37" s="155" t="s">
        <v>202</v>
      </c>
      <c r="C37" s="17" t="s">
        <v>49</v>
      </c>
      <c r="D37" s="17" t="s">
        <v>60</v>
      </c>
      <c r="E37" s="17" t="s">
        <v>1651</v>
      </c>
      <c r="F37" s="17" t="s">
        <v>203</v>
      </c>
      <c r="G37" s="92">
        <v>26.4</v>
      </c>
      <c r="H37" s="92">
        <v>26.4</v>
      </c>
      <c r="I37" s="96">
        <f t="shared" si="0"/>
        <v>100</v>
      </c>
    </row>
    <row r="38" spans="1:9" ht="11.25" outlineLevel="7">
      <c r="A38" s="17" t="s">
        <v>377</v>
      </c>
      <c r="B38" s="155" t="s">
        <v>204</v>
      </c>
      <c r="C38" s="17" t="s">
        <v>49</v>
      </c>
      <c r="D38" s="17" t="s">
        <v>60</v>
      </c>
      <c r="E38" s="17" t="s">
        <v>1651</v>
      </c>
      <c r="F38" s="17" t="s">
        <v>97</v>
      </c>
      <c r="G38" s="92">
        <v>26.4</v>
      </c>
      <c r="H38" s="92">
        <v>26.4</v>
      </c>
      <c r="I38" s="96">
        <f t="shared" si="0"/>
        <v>100</v>
      </c>
    </row>
    <row r="39" spans="1:9" ht="33.75" outlineLevel="5">
      <c r="A39" s="17" t="s">
        <v>686</v>
      </c>
      <c r="B39" s="155" t="s">
        <v>1652</v>
      </c>
      <c r="C39" s="17" t="s">
        <v>49</v>
      </c>
      <c r="D39" s="17" t="s">
        <v>60</v>
      </c>
      <c r="E39" s="17" t="s">
        <v>1653</v>
      </c>
      <c r="F39" s="17"/>
      <c r="G39" s="92">
        <v>25.1</v>
      </c>
      <c r="H39" s="92">
        <v>25.1</v>
      </c>
      <c r="I39" s="96">
        <f t="shared" si="0"/>
        <v>100</v>
      </c>
    </row>
    <row r="40" spans="1:9" ht="33.75" outlineLevel="7">
      <c r="A40" s="17" t="s">
        <v>687</v>
      </c>
      <c r="B40" s="155" t="s">
        <v>202</v>
      </c>
      <c r="C40" s="17" t="s">
        <v>49</v>
      </c>
      <c r="D40" s="17" t="s">
        <v>60</v>
      </c>
      <c r="E40" s="17" t="s">
        <v>1653</v>
      </c>
      <c r="F40" s="17" t="s">
        <v>203</v>
      </c>
      <c r="G40" s="92">
        <v>25.1</v>
      </c>
      <c r="H40" s="92">
        <v>25.1</v>
      </c>
      <c r="I40" s="96">
        <f t="shared" si="0"/>
        <v>100</v>
      </c>
    </row>
    <row r="41" spans="1:9" ht="11.25" outlineLevel="7">
      <c r="A41" s="17" t="s">
        <v>379</v>
      </c>
      <c r="B41" s="155" t="s">
        <v>204</v>
      </c>
      <c r="C41" s="17" t="s">
        <v>49</v>
      </c>
      <c r="D41" s="17" t="s">
        <v>60</v>
      </c>
      <c r="E41" s="17" t="s">
        <v>1653</v>
      </c>
      <c r="F41" s="17" t="s">
        <v>97</v>
      </c>
      <c r="G41" s="92">
        <v>25.1</v>
      </c>
      <c r="H41" s="92">
        <v>25.1</v>
      </c>
      <c r="I41" s="96">
        <f t="shared" si="0"/>
        <v>100</v>
      </c>
    </row>
    <row r="42" spans="1:9" ht="22.5" outlineLevel="5">
      <c r="A42" s="17" t="s">
        <v>601</v>
      </c>
      <c r="B42" s="155" t="s">
        <v>208</v>
      </c>
      <c r="C42" s="17" t="s">
        <v>49</v>
      </c>
      <c r="D42" s="17" t="s">
        <v>60</v>
      </c>
      <c r="E42" s="17" t="s">
        <v>421</v>
      </c>
      <c r="F42" s="17"/>
      <c r="G42" s="92">
        <v>805.5</v>
      </c>
      <c r="H42" s="92">
        <v>786.2</v>
      </c>
      <c r="I42" s="96">
        <f t="shared" si="0"/>
        <v>97.60397268777157</v>
      </c>
    </row>
    <row r="43" spans="1:9" ht="33.75" outlineLevel="7">
      <c r="A43" s="17" t="s">
        <v>381</v>
      </c>
      <c r="B43" s="155" t="s">
        <v>202</v>
      </c>
      <c r="C43" s="17" t="s">
        <v>49</v>
      </c>
      <c r="D43" s="17" t="s">
        <v>60</v>
      </c>
      <c r="E43" s="17" t="s">
        <v>421</v>
      </c>
      <c r="F43" s="17" t="s">
        <v>203</v>
      </c>
      <c r="G43" s="92">
        <v>800.5</v>
      </c>
      <c r="H43" s="92">
        <v>786.2</v>
      </c>
      <c r="I43" s="96">
        <f t="shared" si="0"/>
        <v>98.21361648969395</v>
      </c>
    </row>
    <row r="44" spans="1:9" ht="11.25" outlineLevel="7">
      <c r="A44" s="17" t="s">
        <v>688</v>
      </c>
      <c r="B44" s="155" t="s">
        <v>204</v>
      </c>
      <c r="C44" s="17" t="s">
        <v>49</v>
      </c>
      <c r="D44" s="17" t="s">
        <v>60</v>
      </c>
      <c r="E44" s="17" t="s">
        <v>421</v>
      </c>
      <c r="F44" s="17" t="s">
        <v>97</v>
      </c>
      <c r="G44" s="92">
        <v>800.5</v>
      </c>
      <c r="H44" s="92">
        <v>786.2</v>
      </c>
      <c r="I44" s="96">
        <f t="shared" si="0"/>
        <v>98.21361648969395</v>
      </c>
    </row>
    <row r="45" spans="1:9" ht="22.5" outlineLevel="7">
      <c r="A45" s="17" t="s">
        <v>689</v>
      </c>
      <c r="B45" s="155" t="s">
        <v>419</v>
      </c>
      <c r="C45" s="17" t="s">
        <v>49</v>
      </c>
      <c r="D45" s="17" t="s">
        <v>60</v>
      </c>
      <c r="E45" s="17" t="s">
        <v>421</v>
      </c>
      <c r="F45" s="17" t="s">
        <v>205</v>
      </c>
      <c r="G45" s="92">
        <v>5</v>
      </c>
      <c r="H45" s="92">
        <v>0</v>
      </c>
      <c r="I45" s="96">
        <f t="shared" si="0"/>
        <v>0</v>
      </c>
    </row>
    <row r="46" spans="1:9" ht="22.5" outlineLevel="7">
      <c r="A46" s="17" t="s">
        <v>690</v>
      </c>
      <c r="B46" s="155" t="s">
        <v>206</v>
      </c>
      <c r="C46" s="17" t="s">
        <v>49</v>
      </c>
      <c r="D46" s="17" t="s">
        <v>60</v>
      </c>
      <c r="E46" s="17" t="s">
        <v>421</v>
      </c>
      <c r="F46" s="17" t="s">
        <v>207</v>
      </c>
      <c r="G46" s="92">
        <v>5</v>
      </c>
      <c r="H46" s="92">
        <v>0</v>
      </c>
      <c r="I46" s="96">
        <f t="shared" si="0"/>
        <v>0</v>
      </c>
    </row>
    <row r="47" spans="1:9" ht="11.25">
      <c r="A47" s="20" t="s">
        <v>692</v>
      </c>
      <c r="B47" s="154" t="s">
        <v>141</v>
      </c>
      <c r="C47" s="20" t="s">
        <v>68</v>
      </c>
      <c r="D47" s="20"/>
      <c r="E47" s="20"/>
      <c r="F47" s="20"/>
      <c r="G47" s="91">
        <v>236141.3</v>
      </c>
      <c r="H47" s="91">
        <v>229786.4</v>
      </c>
      <c r="I47" s="95">
        <f t="shared" si="0"/>
        <v>97.30885702755087</v>
      </c>
    </row>
    <row r="48" spans="1:9" ht="11.25" outlineLevel="1">
      <c r="A48" s="17" t="s">
        <v>382</v>
      </c>
      <c r="B48" s="155" t="s">
        <v>192</v>
      </c>
      <c r="C48" s="17" t="s">
        <v>68</v>
      </c>
      <c r="D48" s="17" t="s">
        <v>142</v>
      </c>
      <c r="E48" s="17"/>
      <c r="F48" s="17"/>
      <c r="G48" s="92">
        <v>41693.6</v>
      </c>
      <c r="H48" s="92">
        <v>39101.3</v>
      </c>
      <c r="I48" s="96">
        <f t="shared" si="0"/>
        <v>93.78249899265117</v>
      </c>
    </row>
    <row r="49" spans="1:9" ht="22.5" outlineLevel="2">
      <c r="A49" s="17" t="s">
        <v>693</v>
      </c>
      <c r="B49" s="155" t="s">
        <v>674</v>
      </c>
      <c r="C49" s="17" t="s">
        <v>68</v>
      </c>
      <c r="D49" s="17" t="s">
        <v>37</v>
      </c>
      <c r="E49" s="17"/>
      <c r="F49" s="17"/>
      <c r="G49" s="92">
        <v>923.6</v>
      </c>
      <c r="H49" s="92">
        <v>899.4</v>
      </c>
      <c r="I49" s="96">
        <f t="shared" si="0"/>
        <v>97.37981810307492</v>
      </c>
    </row>
    <row r="50" spans="1:9" ht="11.25" outlineLevel="3">
      <c r="A50" s="17" t="s">
        <v>694</v>
      </c>
      <c r="B50" s="155" t="s">
        <v>217</v>
      </c>
      <c r="C50" s="17" t="s">
        <v>68</v>
      </c>
      <c r="D50" s="17" t="s">
        <v>37</v>
      </c>
      <c r="E50" s="17" t="s">
        <v>422</v>
      </c>
      <c r="F50" s="17"/>
      <c r="G50" s="92">
        <v>923.6</v>
      </c>
      <c r="H50" s="92">
        <v>899.4</v>
      </c>
      <c r="I50" s="96">
        <f t="shared" si="0"/>
        <v>97.37981810307492</v>
      </c>
    </row>
    <row r="51" spans="1:9" ht="11.25" outlineLevel="4">
      <c r="A51" s="17" t="s">
        <v>695</v>
      </c>
      <c r="B51" s="155" t="s">
        <v>218</v>
      </c>
      <c r="C51" s="17" t="s">
        <v>68</v>
      </c>
      <c r="D51" s="17" t="s">
        <v>37</v>
      </c>
      <c r="E51" s="17" t="s">
        <v>423</v>
      </c>
      <c r="F51" s="17"/>
      <c r="G51" s="92">
        <v>923.6</v>
      </c>
      <c r="H51" s="92">
        <v>899.4</v>
      </c>
      <c r="I51" s="96">
        <f t="shared" si="0"/>
        <v>97.37981810307492</v>
      </c>
    </row>
    <row r="52" spans="1:9" ht="45" outlineLevel="5">
      <c r="A52" s="17" t="s">
        <v>667</v>
      </c>
      <c r="B52" s="155" t="s">
        <v>1654</v>
      </c>
      <c r="C52" s="17" t="s">
        <v>68</v>
      </c>
      <c r="D52" s="17" t="s">
        <v>37</v>
      </c>
      <c r="E52" s="17" t="s">
        <v>1655</v>
      </c>
      <c r="F52" s="17"/>
      <c r="G52" s="92">
        <v>66.1</v>
      </c>
      <c r="H52" s="92">
        <v>66.1</v>
      </c>
      <c r="I52" s="96">
        <f t="shared" si="0"/>
        <v>100</v>
      </c>
    </row>
    <row r="53" spans="1:9" ht="33.75" outlineLevel="7">
      <c r="A53" s="17" t="s">
        <v>698</v>
      </c>
      <c r="B53" s="155" t="s">
        <v>202</v>
      </c>
      <c r="C53" s="17" t="s">
        <v>68</v>
      </c>
      <c r="D53" s="17" t="s">
        <v>37</v>
      </c>
      <c r="E53" s="17" t="s">
        <v>1655</v>
      </c>
      <c r="F53" s="17" t="s">
        <v>203</v>
      </c>
      <c r="G53" s="92">
        <v>66.1</v>
      </c>
      <c r="H53" s="92">
        <v>66.1</v>
      </c>
      <c r="I53" s="96">
        <f t="shared" si="0"/>
        <v>100</v>
      </c>
    </row>
    <row r="54" spans="1:9" ht="11.25" outlineLevel="7">
      <c r="A54" s="17" t="s">
        <v>699</v>
      </c>
      <c r="B54" s="155" t="s">
        <v>204</v>
      </c>
      <c r="C54" s="17" t="s">
        <v>68</v>
      </c>
      <c r="D54" s="17" t="s">
        <v>37</v>
      </c>
      <c r="E54" s="17" t="s">
        <v>1655</v>
      </c>
      <c r="F54" s="17" t="s">
        <v>97</v>
      </c>
      <c r="G54" s="92">
        <v>66.1</v>
      </c>
      <c r="H54" s="92">
        <v>66.1</v>
      </c>
      <c r="I54" s="96">
        <f t="shared" si="0"/>
        <v>100</v>
      </c>
    </row>
    <row r="55" spans="1:9" ht="33.75" outlineLevel="5">
      <c r="A55" s="17" t="s">
        <v>700</v>
      </c>
      <c r="B55" s="155" t="s">
        <v>1656</v>
      </c>
      <c r="C55" s="17" t="s">
        <v>68</v>
      </c>
      <c r="D55" s="17" t="s">
        <v>37</v>
      </c>
      <c r="E55" s="17" t="s">
        <v>1657</v>
      </c>
      <c r="F55" s="17"/>
      <c r="G55" s="92">
        <v>39.3</v>
      </c>
      <c r="H55" s="92">
        <v>39.3</v>
      </c>
      <c r="I55" s="96">
        <f t="shared" si="0"/>
        <v>100</v>
      </c>
    </row>
    <row r="56" spans="1:9" ht="33.75" outlineLevel="7">
      <c r="A56" s="17" t="s">
        <v>383</v>
      </c>
      <c r="B56" s="155" t="s">
        <v>202</v>
      </c>
      <c r="C56" s="17" t="s">
        <v>68</v>
      </c>
      <c r="D56" s="17" t="s">
        <v>37</v>
      </c>
      <c r="E56" s="17" t="s">
        <v>1657</v>
      </c>
      <c r="F56" s="17" t="s">
        <v>203</v>
      </c>
      <c r="G56" s="92">
        <v>39.3</v>
      </c>
      <c r="H56" s="92">
        <v>39.3</v>
      </c>
      <c r="I56" s="96">
        <f t="shared" si="0"/>
        <v>100</v>
      </c>
    </row>
    <row r="57" spans="1:9" ht="11.25" outlineLevel="7">
      <c r="A57" s="17" t="s">
        <v>701</v>
      </c>
      <c r="B57" s="155" t="s">
        <v>204</v>
      </c>
      <c r="C57" s="17" t="s">
        <v>68</v>
      </c>
      <c r="D57" s="17" t="s">
        <v>37</v>
      </c>
      <c r="E57" s="17" t="s">
        <v>1657</v>
      </c>
      <c r="F57" s="17" t="s">
        <v>97</v>
      </c>
      <c r="G57" s="92">
        <v>39.3</v>
      </c>
      <c r="H57" s="92">
        <v>39.3</v>
      </c>
      <c r="I57" s="96">
        <f t="shared" si="0"/>
        <v>100</v>
      </c>
    </row>
    <row r="58" spans="1:9" ht="22.5" outlineLevel="5">
      <c r="A58" s="17" t="s">
        <v>702</v>
      </c>
      <c r="B58" s="155" t="s">
        <v>325</v>
      </c>
      <c r="C58" s="17" t="s">
        <v>68</v>
      </c>
      <c r="D58" s="17" t="s">
        <v>37</v>
      </c>
      <c r="E58" s="17" t="s">
        <v>424</v>
      </c>
      <c r="F58" s="17"/>
      <c r="G58" s="92">
        <v>818.2</v>
      </c>
      <c r="H58" s="92">
        <v>794</v>
      </c>
      <c r="I58" s="96">
        <f t="shared" si="0"/>
        <v>97.04228794915667</v>
      </c>
    </row>
    <row r="59" spans="1:9" ht="33.75" outlineLevel="7">
      <c r="A59" s="17" t="s">
        <v>703</v>
      </c>
      <c r="B59" s="155" t="s">
        <v>202</v>
      </c>
      <c r="C59" s="17" t="s">
        <v>68</v>
      </c>
      <c r="D59" s="17" t="s">
        <v>37</v>
      </c>
      <c r="E59" s="17" t="s">
        <v>424</v>
      </c>
      <c r="F59" s="17" t="s">
        <v>203</v>
      </c>
      <c r="G59" s="92">
        <v>818.2</v>
      </c>
      <c r="H59" s="92">
        <v>794</v>
      </c>
      <c r="I59" s="96">
        <f t="shared" si="0"/>
        <v>97.04228794915667</v>
      </c>
    </row>
    <row r="60" spans="1:9" ht="11.25" outlineLevel="7">
      <c r="A60" s="17" t="s">
        <v>704</v>
      </c>
      <c r="B60" s="155" t="s">
        <v>204</v>
      </c>
      <c r="C60" s="17" t="s">
        <v>68</v>
      </c>
      <c r="D60" s="17" t="s">
        <v>37</v>
      </c>
      <c r="E60" s="17" t="s">
        <v>424</v>
      </c>
      <c r="F60" s="17" t="s">
        <v>97</v>
      </c>
      <c r="G60" s="92">
        <v>818.2</v>
      </c>
      <c r="H60" s="92">
        <v>794</v>
      </c>
      <c r="I60" s="96">
        <f t="shared" si="0"/>
        <v>97.04228794915667</v>
      </c>
    </row>
    <row r="61" spans="1:9" ht="33.75" outlineLevel="2">
      <c r="A61" s="17" t="s">
        <v>705</v>
      </c>
      <c r="B61" s="155" t="s">
        <v>193</v>
      </c>
      <c r="C61" s="17" t="s">
        <v>68</v>
      </c>
      <c r="D61" s="17" t="s">
        <v>41</v>
      </c>
      <c r="E61" s="17"/>
      <c r="F61" s="17"/>
      <c r="G61" s="92">
        <v>35702.5</v>
      </c>
      <c r="H61" s="92">
        <v>33222.5</v>
      </c>
      <c r="I61" s="96">
        <f t="shared" si="0"/>
        <v>93.05370772354877</v>
      </c>
    </row>
    <row r="62" spans="1:9" ht="22.5" outlineLevel="3">
      <c r="A62" s="17" t="s">
        <v>668</v>
      </c>
      <c r="B62" s="155" t="s">
        <v>210</v>
      </c>
      <c r="C62" s="17" t="s">
        <v>68</v>
      </c>
      <c r="D62" s="17" t="s">
        <v>41</v>
      </c>
      <c r="E62" s="17" t="s">
        <v>425</v>
      </c>
      <c r="F62" s="17"/>
      <c r="G62" s="92">
        <v>9.1</v>
      </c>
      <c r="H62" s="92">
        <v>9.1</v>
      </c>
      <c r="I62" s="96">
        <f t="shared" si="0"/>
        <v>100</v>
      </c>
    </row>
    <row r="63" spans="1:9" ht="22.5" outlineLevel="4">
      <c r="A63" s="17" t="s">
        <v>706</v>
      </c>
      <c r="B63" s="155" t="s">
        <v>212</v>
      </c>
      <c r="C63" s="17" t="s">
        <v>68</v>
      </c>
      <c r="D63" s="17" t="s">
        <v>41</v>
      </c>
      <c r="E63" s="17" t="s">
        <v>426</v>
      </c>
      <c r="F63" s="17"/>
      <c r="G63" s="92">
        <v>9.1</v>
      </c>
      <c r="H63" s="92">
        <v>9.1</v>
      </c>
      <c r="I63" s="96">
        <f t="shared" si="0"/>
        <v>100</v>
      </c>
    </row>
    <row r="64" spans="1:9" ht="56.25" outlineLevel="5">
      <c r="A64" s="17" t="s">
        <v>707</v>
      </c>
      <c r="B64" s="155" t="s">
        <v>691</v>
      </c>
      <c r="C64" s="17" t="s">
        <v>68</v>
      </c>
      <c r="D64" s="17" t="s">
        <v>41</v>
      </c>
      <c r="E64" s="17" t="s">
        <v>427</v>
      </c>
      <c r="F64" s="17"/>
      <c r="G64" s="92">
        <v>9.1</v>
      </c>
      <c r="H64" s="92">
        <v>9.1</v>
      </c>
      <c r="I64" s="96">
        <f t="shared" si="0"/>
        <v>100</v>
      </c>
    </row>
    <row r="65" spans="1:9" ht="22.5" outlineLevel="7">
      <c r="A65" s="17" t="s">
        <v>708</v>
      </c>
      <c r="B65" s="155" t="s">
        <v>419</v>
      </c>
      <c r="C65" s="17" t="s">
        <v>68</v>
      </c>
      <c r="D65" s="17" t="s">
        <v>41</v>
      </c>
      <c r="E65" s="17" t="s">
        <v>427</v>
      </c>
      <c r="F65" s="17" t="s">
        <v>205</v>
      </c>
      <c r="G65" s="92">
        <v>9.1</v>
      </c>
      <c r="H65" s="92">
        <v>9.1</v>
      </c>
      <c r="I65" s="96">
        <f t="shared" si="0"/>
        <v>100</v>
      </c>
    </row>
    <row r="66" spans="1:9" ht="22.5" outlineLevel="7">
      <c r="A66" s="17" t="s">
        <v>709</v>
      </c>
      <c r="B66" s="155" t="s">
        <v>206</v>
      </c>
      <c r="C66" s="17" t="s">
        <v>68</v>
      </c>
      <c r="D66" s="17" t="s">
        <v>41</v>
      </c>
      <c r="E66" s="17" t="s">
        <v>427</v>
      </c>
      <c r="F66" s="17" t="s">
        <v>207</v>
      </c>
      <c r="G66" s="92">
        <v>9.1</v>
      </c>
      <c r="H66" s="92">
        <v>9.1</v>
      </c>
      <c r="I66" s="96">
        <f t="shared" si="0"/>
        <v>100</v>
      </c>
    </row>
    <row r="67" spans="1:9" ht="22.5" outlineLevel="3">
      <c r="A67" s="17" t="s">
        <v>710</v>
      </c>
      <c r="B67" s="155" t="s">
        <v>213</v>
      </c>
      <c r="C67" s="17" t="s">
        <v>68</v>
      </c>
      <c r="D67" s="17" t="s">
        <v>41</v>
      </c>
      <c r="E67" s="17" t="s">
        <v>428</v>
      </c>
      <c r="F67" s="17"/>
      <c r="G67" s="92">
        <v>780</v>
      </c>
      <c r="H67" s="92">
        <v>358.4</v>
      </c>
      <c r="I67" s="96">
        <f t="shared" si="0"/>
        <v>45.94871794871794</v>
      </c>
    </row>
    <row r="68" spans="1:9" ht="11.25" outlineLevel="4">
      <c r="A68" s="17" t="s">
        <v>711</v>
      </c>
      <c r="B68" s="155" t="s">
        <v>214</v>
      </c>
      <c r="C68" s="17" t="s">
        <v>68</v>
      </c>
      <c r="D68" s="17" t="s">
        <v>41</v>
      </c>
      <c r="E68" s="17" t="s">
        <v>429</v>
      </c>
      <c r="F68" s="17"/>
      <c r="G68" s="92">
        <v>780</v>
      </c>
      <c r="H68" s="92">
        <v>358.4</v>
      </c>
      <c r="I68" s="96">
        <f t="shared" si="0"/>
        <v>45.94871794871794</v>
      </c>
    </row>
    <row r="69" spans="1:9" ht="56.25" outlineLevel="5">
      <c r="A69" s="17" t="s">
        <v>712</v>
      </c>
      <c r="B69" s="155" t="s">
        <v>696</v>
      </c>
      <c r="C69" s="17" t="s">
        <v>68</v>
      </c>
      <c r="D69" s="17" t="s">
        <v>41</v>
      </c>
      <c r="E69" s="17" t="s">
        <v>697</v>
      </c>
      <c r="F69" s="17"/>
      <c r="G69" s="92">
        <v>50</v>
      </c>
      <c r="H69" s="92">
        <v>16</v>
      </c>
      <c r="I69" s="96">
        <f t="shared" si="0"/>
        <v>32</v>
      </c>
    </row>
    <row r="70" spans="1:9" ht="22.5" outlineLevel="7">
      <c r="A70" s="17" t="s">
        <v>713</v>
      </c>
      <c r="B70" s="155" t="s">
        <v>419</v>
      </c>
      <c r="C70" s="17" t="s">
        <v>68</v>
      </c>
      <c r="D70" s="17" t="s">
        <v>41</v>
      </c>
      <c r="E70" s="17" t="s">
        <v>697</v>
      </c>
      <c r="F70" s="17" t="s">
        <v>205</v>
      </c>
      <c r="G70" s="92">
        <v>50</v>
      </c>
      <c r="H70" s="92">
        <v>16</v>
      </c>
      <c r="I70" s="96">
        <f t="shared" si="0"/>
        <v>32</v>
      </c>
    </row>
    <row r="71" spans="1:9" ht="22.5" outlineLevel="7">
      <c r="A71" s="17" t="s">
        <v>714</v>
      </c>
      <c r="B71" s="155" t="s">
        <v>206</v>
      </c>
      <c r="C71" s="17" t="s">
        <v>68</v>
      </c>
      <c r="D71" s="17" t="s">
        <v>41</v>
      </c>
      <c r="E71" s="17" t="s">
        <v>697</v>
      </c>
      <c r="F71" s="17" t="s">
        <v>207</v>
      </c>
      <c r="G71" s="92">
        <v>50</v>
      </c>
      <c r="H71" s="92">
        <v>16</v>
      </c>
      <c r="I71" s="96">
        <f t="shared" si="0"/>
        <v>32</v>
      </c>
    </row>
    <row r="72" spans="1:9" ht="56.25" outlineLevel="5">
      <c r="A72" s="17" t="s">
        <v>715</v>
      </c>
      <c r="B72" s="155" t="s">
        <v>215</v>
      </c>
      <c r="C72" s="17" t="s">
        <v>68</v>
      </c>
      <c r="D72" s="17" t="s">
        <v>41</v>
      </c>
      <c r="E72" s="17" t="s">
        <v>430</v>
      </c>
      <c r="F72" s="17"/>
      <c r="G72" s="92">
        <v>683.8</v>
      </c>
      <c r="H72" s="92">
        <v>296.2</v>
      </c>
      <c r="I72" s="96">
        <f t="shared" si="0"/>
        <v>43.31675928634104</v>
      </c>
    </row>
    <row r="73" spans="1:9" ht="22.5" outlineLevel="7">
      <c r="A73" s="17" t="s">
        <v>671</v>
      </c>
      <c r="B73" s="155" t="s">
        <v>419</v>
      </c>
      <c r="C73" s="17" t="s">
        <v>68</v>
      </c>
      <c r="D73" s="17" t="s">
        <v>41</v>
      </c>
      <c r="E73" s="17" t="s">
        <v>430</v>
      </c>
      <c r="F73" s="17" t="s">
        <v>205</v>
      </c>
      <c r="G73" s="92">
        <v>683.8</v>
      </c>
      <c r="H73" s="92">
        <v>296.2</v>
      </c>
      <c r="I73" s="96">
        <f t="shared" si="0"/>
        <v>43.31675928634104</v>
      </c>
    </row>
    <row r="74" spans="1:9" ht="22.5" outlineLevel="7">
      <c r="A74" s="17" t="s">
        <v>716</v>
      </c>
      <c r="B74" s="155" t="s">
        <v>206</v>
      </c>
      <c r="C74" s="17" t="s">
        <v>68</v>
      </c>
      <c r="D74" s="17" t="s">
        <v>41</v>
      </c>
      <c r="E74" s="17" t="s">
        <v>430</v>
      </c>
      <c r="F74" s="17" t="s">
        <v>207</v>
      </c>
      <c r="G74" s="92">
        <v>683.8</v>
      </c>
      <c r="H74" s="92">
        <v>296.2</v>
      </c>
      <c r="I74" s="96">
        <f t="shared" si="0"/>
        <v>43.31675928634104</v>
      </c>
    </row>
    <row r="75" spans="1:9" ht="45" outlineLevel="5">
      <c r="A75" s="17" t="s">
        <v>717</v>
      </c>
      <c r="B75" s="155" t="s">
        <v>216</v>
      </c>
      <c r="C75" s="17" t="s">
        <v>68</v>
      </c>
      <c r="D75" s="17" t="s">
        <v>41</v>
      </c>
      <c r="E75" s="17" t="s">
        <v>431</v>
      </c>
      <c r="F75" s="17"/>
      <c r="G75" s="92">
        <v>46.2</v>
      </c>
      <c r="H75" s="92">
        <v>46.2</v>
      </c>
      <c r="I75" s="96">
        <f t="shared" si="0"/>
        <v>100</v>
      </c>
    </row>
    <row r="76" spans="1:9" ht="22.5" outlineLevel="7">
      <c r="A76" s="17" t="s">
        <v>718</v>
      </c>
      <c r="B76" s="155" t="s">
        <v>419</v>
      </c>
      <c r="C76" s="17" t="s">
        <v>68</v>
      </c>
      <c r="D76" s="17" t="s">
        <v>41</v>
      </c>
      <c r="E76" s="17" t="s">
        <v>431</v>
      </c>
      <c r="F76" s="17" t="s">
        <v>205</v>
      </c>
      <c r="G76" s="92">
        <v>46.2</v>
      </c>
      <c r="H76" s="92">
        <v>46.2</v>
      </c>
      <c r="I76" s="96">
        <f t="shared" si="0"/>
        <v>100</v>
      </c>
    </row>
    <row r="77" spans="1:9" ht="22.5" outlineLevel="7">
      <c r="A77" s="17" t="s">
        <v>719</v>
      </c>
      <c r="B77" s="155" t="s">
        <v>206</v>
      </c>
      <c r="C77" s="17" t="s">
        <v>68</v>
      </c>
      <c r="D77" s="17" t="s">
        <v>41</v>
      </c>
      <c r="E77" s="17" t="s">
        <v>431</v>
      </c>
      <c r="F77" s="17" t="s">
        <v>207</v>
      </c>
      <c r="G77" s="92">
        <v>46.2</v>
      </c>
      <c r="H77" s="92">
        <v>46.2</v>
      </c>
      <c r="I77" s="96">
        <f t="shared" si="0"/>
        <v>100</v>
      </c>
    </row>
    <row r="78" spans="1:9" ht="22.5" outlineLevel="3">
      <c r="A78" s="17" t="s">
        <v>720</v>
      </c>
      <c r="B78" s="155" t="s">
        <v>235</v>
      </c>
      <c r="C78" s="17" t="s">
        <v>68</v>
      </c>
      <c r="D78" s="17" t="s">
        <v>41</v>
      </c>
      <c r="E78" s="17" t="s">
        <v>452</v>
      </c>
      <c r="F78" s="17"/>
      <c r="G78" s="92">
        <v>92.5</v>
      </c>
      <c r="H78" s="92">
        <v>82.5</v>
      </c>
      <c r="I78" s="96">
        <f t="shared" si="0"/>
        <v>89.1891891891892</v>
      </c>
    </row>
    <row r="79" spans="1:9" ht="11.25" outlineLevel="4">
      <c r="A79" s="17" t="s">
        <v>721</v>
      </c>
      <c r="B79" s="155" t="s">
        <v>214</v>
      </c>
      <c r="C79" s="17" t="s">
        <v>68</v>
      </c>
      <c r="D79" s="17" t="s">
        <v>41</v>
      </c>
      <c r="E79" s="17" t="s">
        <v>453</v>
      </c>
      <c r="F79" s="17"/>
      <c r="G79" s="92">
        <v>92.5</v>
      </c>
      <c r="H79" s="92">
        <v>82.5</v>
      </c>
      <c r="I79" s="96">
        <f aca="true" t="shared" si="1" ref="I79:I142">H79/G79*100</f>
        <v>89.1891891891892</v>
      </c>
    </row>
    <row r="80" spans="1:9" ht="45" outlineLevel="5">
      <c r="A80" s="17" t="s">
        <v>722</v>
      </c>
      <c r="B80" s="155" t="s">
        <v>454</v>
      </c>
      <c r="C80" s="17" t="s">
        <v>68</v>
      </c>
      <c r="D80" s="17" t="s">
        <v>41</v>
      </c>
      <c r="E80" s="17" t="s">
        <v>455</v>
      </c>
      <c r="F80" s="17"/>
      <c r="G80" s="92">
        <v>92.5</v>
      </c>
      <c r="H80" s="92">
        <v>82.5</v>
      </c>
      <c r="I80" s="96">
        <f t="shared" si="1"/>
        <v>89.1891891891892</v>
      </c>
    </row>
    <row r="81" spans="1:9" ht="22.5" outlineLevel="7">
      <c r="A81" s="17" t="s">
        <v>723</v>
      </c>
      <c r="B81" s="155" t="s">
        <v>419</v>
      </c>
      <c r="C81" s="17" t="s">
        <v>68</v>
      </c>
      <c r="D81" s="17" t="s">
        <v>41</v>
      </c>
      <c r="E81" s="17" t="s">
        <v>455</v>
      </c>
      <c r="F81" s="17" t="s">
        <v>205</v>
      </c>
      <c r="G81" s="92">
        <v>92.5</v>
      </c>
      <c r="H81" s="92">
        <v>82.5</v>
      </c>
      <c r="I81" s="96">
        <f t="shared" si="1"/>
        <v>89.1891891891892</v>
      </c>
    </row>
    <row r="82" spans="1:9" ht="22.5" outlineLevel="7">
      <c r="A82" s="17" t="s">
        <v>724</v>
      </c>
      <c r="B82" s="155" t="s">
        <v>206</v>
      </c>
      <c r="C82" s="17" t="s">
        <v>68</v>
      </c>
      <c r="D82" s="17" t="s">
        <v>41</v>
      </c>
      <c r="E82" s="17" t="s">
        <v>455</v>
      </c>
      <c r="F82" s="17" t="s">
        <v>207</v>
      </c>
      <c r="G82" s="92">
        <v>92.5</v>
      </c>
      <c r="H82" s="92">
        <v>82.5</v>
      </c>
      <c r="I82" s="96">
        <f t="shared" si="1"/>
        <v>89.1891891891892</v>
      </c>
    </row>
    <row r="83" spans="1:9" ht="11.25" outlineLevel="3">
      <c r="A83" s="17" t="s">
        <v>725</v>
      </c>
      <c r="B83" s="155" t="s">
        <v>217</v>
      </c>
      <c r="C83" s="17" t="s">
        <v>68</v>
      </c>
      <c r="D83" s="17" t="s">
        <v>41</v>
      </c>
      <c r="E83" s="17" t="s">
        <v>422</v>
      </c>
      <c r="F83" s="17"/>
      <c r="G83" s="92">
        <v>34821</v>
      </c>
      <c r="H83" s="92">
        <v>32772.6</v>
      </c>
      <c r="I83" s="96">
        <f t="shared" si="1"/>
        <v>94.11734298268286</v>
      </c>
    </row>
    <row r="84" spans="1:9" ht="11.25" outlineLevel="4">
      <c r="A84" s="17" t="s">
        <v>726</v>
      </c>
      <c r="B84" s="155" t="s">
        <v>218</v>
      </c>
      <c r="C84" s="17" t="s">
        <v>68</v>
      </c>
      <c r="D84" s="17" t="s">
        <v>41</v>
      </c>
      <c r="E84" s="17" t="s">
        <v>423</v>
      </c>
      <c r="F84" s="17"/>
      <c r="G84" s="92">
        <v>34821</v>
      </c>
      <c r="H84" s="92">
        <v>32772.6</v>
      </c>
      <c r="I84" s="96">
        <f t="shared" si="1"/>
        <v>94.11734298268286</v>
      </c>
    </row>
    <row r="85" spans="1:9" ht="45" outlineLevel="5">
      <c r="A85" s="17" t="s">
        <v>727</v>
      </c>
      <c r="B85" s="155" t="s">
        <v>326</v>
      </c>
      <c r="C85" s="17" t="s">
        <v>68</v>
      </c>
      <c r="D85" s="17" t="s">
        <v>41</v>
      </c>
      <c r="E85" s="17" t="s">
        <v>432</v>
      </c>
      <c r="F85" s="17"/>
      <c r="G85" s="92">
        <v>405.8</v>
      </c>
      <c r="H85" s="92">
        <v>405.8</v>
      </c>
      <c r="I85" s="96">
        <f t="shared" si="1"/>
        <v>100</v>
      </c>
    </row>
    <row r="86" spans="1:9" ht="33.75" outlineLevel="7">
      <c r="A86" s="17" t="s">
        <v>728</v>
      </c>
      <c r="B86" s="155" t="s">
        <v>202</v>
      </c>
      <c r="C86" s="17" t="s">
        <v>68</v>
      </c>
      <c r="D86" s="17" t="s">
        <v>41</v>
      </c>
      <c r="E86" s="17" t="s">
        <v>432</v>
      </c>
      <c r="F86" s="17" t="s">
        <v>203</v>
      </c>
      <c r="G86" s="92">
        <v>405.8</v>
      </c>
      <c r="H86" s="92">
        <v>405.8</v>
      </c>
      <c r="I86" s="96">
        <f t="shared" si="1"/>
        <v>100</v>
      </c>
    </row>
    <row r="87" spans="1:9" ht="11.25" outlineLevel="7">
      <c r="A87" s="17" t="s">
        <v>729</v>
      </c>
      <c r="B87" s="155" t="s">
        <v>204</v>
      </c>
      <c r="C87" s="17" t="s">
        <v>68</v>
      </c>
      <c r="D87" s="17" t="s">
        <v>41</v>
      </c>
      <c r="E87" s="17" t="s">
        <v>432</v>
      </c>
      <c r="F87" s="17" t="s">
        <v>97</v>
      </c>
      <c r="G87" s="92">
        <v>405.8</v>
      </c>
      <c r="H87" s="92">
        <v>405.8</v>
      </c>
      <c r="I87" s="96">
        <f t="shared" si="1"/>
        <v>100</v>
      </c>
    </row>
    <row r="88" spans="1:9" ht="45" outlineLevel="5">
      <c r="A88" s="17" t="s">
        <v>730</v>
      </c>
      <c r="B88" s="155" t="s">
        <v>1654</v>
      </c>
      <c r="C88" s="17" t="s">
        <v>68</v>
      </c>
      <c r="D88" s="17" t="s">
        <v>41</v>
      </c>
      <c r="E88" s="17" t="s">
        <v>1655</v>
      </c>
      <c r="F88" s="17"/>
      <c r="G88" s="92">
        <v>962.9</v>
      </c>
      <c r="H88" s="92">
        <v>962.9</v>
      </c>
      <c r="I88" s="96">
        <f t="shared" si="1"/>
        <v>100</v>
      </c>
    </row>
    <row r="89" spans="1:9" ht="33.75" outlineLevel="7">
      <c r="A89" s="17" t="s">
        <v>731</v>
      </c>
      <c r="B89" s="155" t="s">
        <v>202</v>
      </c>
      <c r="C89" s="17" t="s">
        <v>68</v>
      </c>
      <c r="D89" s="17" t="s">
        <v>41</v>
      </c>
      <c r="E89" s="17" t="s">
        <v>1655</v>
      </c>
      <c r="F89" s="17" t="s">
        <v>203</v>
      </c>
      <c r="G89" s="92">
        <v>962.9</v>
      </c>
      <c r="H89" s="92">
        <v>962.9</v>
      </c>
      <c r="I89" s="96">
        <f t="shared" si="1"/>
        <v>100</v>
      </c>
    </row>
    <row r="90" spans="1:9" ht="11.25" outlineLevel="7">
      <c r="A90" s="17" t="s">
        <v>732</v>
      </c>
      <c r="B90" s="155" t="s">
        <v>204</v>
      </c>
      <c r="C90" s="17" t="s">
        <v>68</v>
      </c>
      <c r="D90" s="17" t="s">
        <v>41</v>
      </c>
      <c r="E90" s="17" t="s">
        <v>1655</v>
      </c>
      <c r="F90" s="17" t="s">
        <v>97</v>
      </c>
      <c r="G90" s="92">
        <v>962.9</v>
      </c>
      <c r="H90" s="92">
        <v>962.9</v>
      </c>
      <c r="I90" s="96">
        <f t="shared" si="1"/>
        <v>100</v>
      </c>
    </row>
    <row r="91" spans="1:9" ht="33.75" outlineLevel="5">
      <c r="A91" s="17" t="s">
        <v>733</v>
      </c>
      <c r="B91" s="155" t="s">
        <v>1656</v>
      </c>
      <c r="C91" s="17" t="s">
        <v>68</v>
      </c>
      <c r="D91" s="17" t="s">
        <v>41</v>
      </c>
      <c r="E91" s="17" t="s">
        <v>1657</v>
      </c>
      <c r="F91" s="17"/>
      <c r="G91" s="92">
        <v>808.8</v>
      </c>
      <c r="H91" s="92">
        <v>808.8</v>
      </c>
      <c r="I91" s="96">
        <f t="shared" si="1"/>
        <v>100</v>
      </c>
    </row>
    <row r="92" spans="1:9" ht="33.75" outlineLevel="7">
      <c r="A92" s="17" t="s">
        <v>734</v>
      </c>
      <c r="B92" s="155" t="s">
        <v>202</v>
      </c>
      <c r="C92" s="17" t="s">
        <v>68</v>
      </c>
      <c r="D92" s="17" t="s">
        <v>41</v>
      </c>
      <c r="E92" s="17" t="s">
        <v>1657</v>
      </c>
      <c r="F92" s="17" t="s">
        <v>203</v>
      </c>
      <c r="G92" s="92">
        <v>808.8</v>
      </c>
      <c r="H92" s="92">
        <v>808.8</v>
      </c>
      <c r="I92" s="96">
        <f t="shared" si="1"/>
        <v>100</v>
      </c>
    </row>
    <row r="93" spans="1:9" ht="11.25" outlineLevel="7">
      <c r="A93" s="17" t="s">
        <v>735</v>
      </c>
      <c r="B93" s="155" t="s">
        <v>204</v>
      </c>
      <c r="C93" s="17" t="s">
        <v>68</v>
      </c>
      <c r="D93" s="17" t="s">
        <v>41</v>
      </c>
      <c r="E93" s="17" t="s">
        <v>1657</v>
      </c>
      <c r="F93" s="17" t="s">
        <v>97</v>
      </c>
      <c r="G93" s="92">
        <v>808.8</v>
      </c>
      <c r="H93" s="92">
        <v>808.8</v>
      </c>
      <c r="I93" s="96">
        <f t="shared" si="1"/>
        <v>100</v>
      </c>
    </row>
    <row r="94" spans="1:9" ht="45" outlineLevel="5">
      <c r="A94" s="17" t="s">
        <v>736</v>
      </c>
      <c r="B94" s="155" t="s">
        <v>1658</v>
      </c>
      <c r="C94" s="17" t="s">
        <v>68</v>
      </c>
      <c r="D94" s="17" t="s">
        <v>41</v>
      </c>
      <c r="E94" s="17" t="s">
        <v>433</v>
      </c>
      <c r="F94" s="17"/>
      <c r="G94" s="92">
        <v>51.2</v>
      </c>
      <c r="H94" s="92">
        <v>50.8</v>
      </c>
      <c r="I94" s="96">
        <f t="shared" si="1"/>
        <v>99.21874999999999</v>
      </c>
    </row>
    <row r="95" spans="1:9" ht="33.75" outlineLevel="7">
      <c r="A95" s="17" t="s">
        <v>737</v>
      </c>
      <c r="B95" s="155" t="s">
        <v>202</v>
      </c>
      <c r="C95" s="17" t="s">
        <v>68</v>
      </c>
      <c r="D95" s="17" t="s">
        <v>41</v>
      </c>
      <c r="E95" s="17" t="s">
        <v>433</v>
      </c>
      <c r="F95" s="17" t="s">
        <v>203</v>
      </c>
      <c r="G95" s="92">
        <v>48.6</v>
      </c>
      <c r="H95" s="92">
        <v>48.3</v>
      </c>
      <c r="I95" s="96">
        <f t="shared" si="1"/>
        <v>99.38271604938271</v>
      </c>
    </row>
    <row r="96" spans="1:9" ht="11.25" outlineLevel="7">
      <c r="A96" s="17" t="s">
        <v>738</v>
      </c>
      <c r="B96" s="155" t="s">
        <v>204</v>
      </c>
      <c r="C96" s="17" t="s">
        <v>68</v>
      </c>
      <c r="D96" s="17" t="s">
        <v>41</v>
      </c>
      <c r="E96" s="17" t="s">
        <v>433</v>
      </c>
      <c r="F96" s="17" t="s">
        <v>97</v>
      </c>
      <c r="G96" s="92">
        <v>48.6</v>
      </c>
      <c r="H96" s="92">
        <v>48.3</v>
      </c>
      <c r="I96" s="96">
        <f t="shared" si="1"/>
        <v>99.38271604938271</v>
      </c>
    </row>
    <row r="97" spans="1:9" ht="22.5" outlineLevel="7">
      <c r="A97" s="17" t="s">
        <v>739</v>
      </c>
      <c r="B97" s="155" t="s">
        <v>419</v>
      </c>
      <c r="C97" s="17" t="s">
        <v>68</v>
      </c>
      <c r="D97" s="17" t="s">
        <v>41</v>
      </c>
      <c r="E97" s="17" t="s">
        <v>433</v>
      </c>
      <c r="F97" s="17" t="s">
        <v>205</v>
      </c>
      <c r="G97" s="92">
        <v>2.6</v>
      </c>
      <c r="H97" s="92">
        <v>2.6</v>
      </c>
      <c r="I97" s="96">
        <f t="shared" si="1"/>
        <v>100</v>
      </c>
    </row>
    <row r="98" spans="1:9" ht="22.5" outlineLevel="7">
      <c r="A98" s="17" t="s">
        <v>740</v>
      </c>
      <c r="B98" s="155" t="s">
        <v>206</v>
      </c>
      <c r="C98" s="17" t="s">
        <v>68</v>
      </c>
      <c r="D98" s="17" t="s">
        <v>41</v>
      </c>
      <c r="E98" s="17" t="s">
        <v>433</v>
      </c>
      <c r="F98" s="17" t="s">
        <v>207</v>
      </c>
      <c r="G98" s="92">
        <v>2.6</v>
      </c>
      <c r="H98" s="92">
        <v>2.6</v>
      </c>
      <c r="I98" s="96">
        <f t="shared" si="1"/>
        <v>100</v>
      </c>
    </row>
    <row r="99" spans="1:9" ht="45" outlineLevel="5">
      <c r="A99" s="17" t="s">
        <v>741</v>
      </c>
      <c r="B99" s="155" t="s">
        <v>1659</v>
      </c>
      <c r="C99" s="17" t="s">
        <v>68</v>
      </c>
      <c r="D99" s="17" t="s">
        <v>41</v>
      </c>
      <c r="E99" s="17" t="s">
        <v>434</v>
      </c>
      <c r="F99" s="17"/>
      <c r="G99" s="92">
        <v>1774</v>
      </c>
      <c r="H99" s="92">
        <v>1774</v>
      </c>
      <c r="I99" s="96">
        <f t="shared" si="1"/>
        <v>100</v>
      </c>
    </row>
    <row r="100" spans="1:9" ht="33.75" outlineLevel="7">
      <c r="A100" s="17" t="s">
        <v>742</v>
      </c>
      <c r="B100" s="155" t="s">
        <v>202</v>
      </c>
      <c r="C100" s="17" t="s">
        <v>68</v>
      </c>
      <c r="D100" s="17" t="s">
        <v>41</v>
      </c>
      <c r="E100" s="17" t="s">
        <v>434</v>
      </c>
      <c r="F100" s="17" t="s">
        <v>203</v>
      </c>
      <c r="G100" s="92">
        <v>1193.7</v>
      </c>
      <c r="H100" s="92">
        <v>1193.7</v>
      </c>
      <c r="I100" s="96">
        <f t="shared" si="1"/>
        <v>100</v>
      </c>
    </row>
    <row r="101" spans="1:9" ht="11.25" outlineLevel="7">
      <c r="A101" s="17" t="s">
        <v>743</v>
      </c>
      <c r="B101" s="155" t="s">
        <v>204</v>
      </c>
      <c r="C101" s="17" t="s">
        <v>68</v>
      </c>
      <c r="D101" s="17" t="s">
        <v>41</v>
      </c>
      <c r="E101" s="17" t="s">
        <v>434</v>
      </c>
      <c r="F101" s="17" t="s">
        <v>97</v>
      </c>
      <c r="G101" s="92">
        <v>1193.7</v>
      </c>
      <c r="H101" s="92">
        <v>1193.7</v>
      </c>
      <c r="I101" s="96">
        <f t="shared" si="1"/>
        <v>100</v>
      </c>
    </row>
    <row r="102" spans="1:9" ht="22.5" outlineLevel="7">
      <c r="A102" s="17" t="s">
        <v>744</v>
      </c>
      <c r="B102" s="155" t="s">
        <v>419</v>
      </c>
      <c r="C102" s="17" t="s">
        <v>68</v>
      </c>
      <c r="D102" s="17" t="s">
        <v>41</v>
      </c>
      <c r="E102" s="17" t="s">
        <v>434</v>
      </c>
      <c r="F102" s="17" t="s">
        <v>205</v>
      </c>
      <c r="G102" s="92">
        <v>580.3</v>
      </c>
      <c r="H102" s="92">
        <v>580.3</v>
      </c>
      <c r="I102" s="96">
        <f t="shared" si="1"/>
        <v>100</v>
      </c>
    </row>
    <row r="103" spans="1:9" ht="22.5" outlineLevel="7">
      <c r="A103" s="17" t="s">
        <v>384</v>
      </c>
      <c r="B103" s="155" t="s">
        <v>206</v>
      </c>
      <c r="C103" s="17" t="s">
        <v>68</v>
      </c>
      <c r="D103" s="17" t="s">
        <v>41</v>
      </c>
      <c r="E103" s="17" t="s">
        <v>434</v>
      </c>
      <c r="F103" s="17" t="s">
        <v>207</v>
      </c>
      <c r="G103" s="92">
        <v>580.3</v>
      </c>
      <c r="H103" s="92">
        <v>580.3</v>
      </c>
      <c r="I103" s="96">
        <f t="shared" si="1"/>
        <v>100</v>
      </c>
    </row>
    <row r="104" spans="1:9" ht="45" outlineLevel="5">
      <c r="A104" s="17" t="s">
        <v>745</v>
      </c>
      <c r="B104" s="155" t="s">
        <v>1660</v>
      </c>
      <c r="C104" s="17" t="s">
        <v>68</v>
      </c>
      <c r="D104" s="17" t="s">
        <v>41</v>
      </c>
      <c r="E104" s="17" t="s">
        <v>435</v>
      </c>
      <c r="F104" s="17"/>
      <c r="G104" s="92">
        <v>515.3</v>
      </c>
      <c r="H104" s="92">
        <v>515.3</v>
      </c>
      <c r="I104" s="96">
        <f t="shared" si="1"/>
        <v>100</v>
      </c>
    </row>
    <row r="105" spans="1:9" ht="33.75" outlineLevel="7">
      <c r="A105" s="17" t="s">
        <v>746</v>
      </c>
      <c r="B105" s="155" t="s">
        <v>202</v>
      </c>
      <c r="C105" s="17" t="s">
        <v>68</v>
      </c>
      <c r="D105" s="17" t="s">
        <v>41</v>
      </c>
      <c r="E105" s="17" t="s">
        <v>435</v>
      </c>
      <c r="F105" s="17" t="s">
        <v>203</v>
      </c>
      <c r="G105" s="92">
        <v>483.9</v>
      </c>
      <c r="H105" s="92">
        <v>483.9</v>
      </c>
      <c r="I105" s="96">
        <f t="shared" si="1"/>
        <v>100</v>
      </c>
    </row>
    <row r="106" spans="1:9" ht="11.25" outlineLevel="7">
      <c r="A106" s="17" t="s">
        <v>747</v>
      </c>
      <c r="B106" s="155" t="s">
        <v>204</v>
      </c>
      <c r="C106" s="17" t="s">
        <v>68</v>
      </c>
      <c r="D106" s="17" t="s">
        <v>41</v>
      </c>
      <c r="E106" s="17" t="s">
        <v>435</v>
      </c>
      <c r="F106" s="17" t="s">
        <v>97</v>
      </c>
      <c r="G106" s="92">
        <v>483.9</v>
      </c>
      <c r="H106" s="92">
        <v>483.9</v>
      </c>
      <c r="I106" s="96">
        <f t="shared" si="1"/>
        <v>100</v>
      </c>
    </row>
    <row r="107" spans="1:9" ht="22.5" outlineLevel="7">
      <c r="A107" s="17" t="s">
        <v>750</v>
      </c>
      <c r="B107" s="155" t="s">
        <v>419</v>
      </c>
      <c r="C107" s="17" t="s">
        <v>68</v>
      </c>
      <c r="D107" s="17" t="s">
        <v>41</v>
      </c>
      <c r="E107" s="17" t="s">
        <v>435</v>
      </c>
      <c r="F107" s="17" t="s">
        <v>205</v>
      </c>
      <c r="G107" s="92">
        <v>31.4</v>
      </c>
      <c r="H107" s="92">
        <v>31.4</v>
      </c>
      <c r="I107" s="96">
        <f t="shared" si="1"/>
        <v>100</v>
      </c>
    </row>
    <row r="108" spans="1:9" ht="22.5" outlineLevel="7">
      <c r="A108" s="17" t="s">
        <v>751</v>
      </c>
      <c r="B108" s="155" t="s">
        <v>206</v>
      </c>
      <c r="C108" s="17" t="s">
        <v>68</v>
      </c>
      <c r="D108" s="17" t="s">
        <v>41</v>
      </c>
      <c r="E108" s="17" t="s">
        <v>435</v>
      </c>
      <c r="F108" s="17" t="s">
        <v>207</v>
      </c>
      <c r="G108" s="92">
        <v>31.4</v>
      </c>
      <c r="H108" s="92">
        <v>31.4</v>
      </c>
      <c r="I108" s="96">
        <f t="shared" si="1"/>
        <v>100</v>
      </c>
    </row>
    <row r="109" spans="1:9" ht="33.75" outlineLevel="5">
      <c r="A109" s="17" t="s">
        <v>752</v>
      </c>
      <c r="B109" s="155" t="s">
        <v>436</v>
      </c>
      <c r="C109" s="17" t="s">
        <v>68</v>
      </c>
      <c r="D109" s="17" t="s">
        <v>41</v>
      </c>
      <c r="E109" s="17" t="s">
        <v>437</v>
      </c>
      <c r="F109" s="17"/>
      <c r="G109" s="92">
        <v>30303.1</v>
      </c>
      <c r="H109" s="92">
        <v>28255</v>
      </c>
      <c r="I109" s="96">
        <f t="shared" si="1"/>
        <v>93.24128554504325</v>
      </c>
    </row>
    <row r="110" spans="1:9" ht="33.75" outlineLevel="7">
      <c r="A110" s="17" t="s">
        <v>755</v>
      </c>
      <c r="B110" s="155" t="s">
        <v>202</v>
      </c>
      <c r="C110" s="17" t="s">
        <v>68</v>
      </c>
      <c r="D110" s="17" t="s">
        <v>41</v>
      </c>
      <c r="E110" s="17" t="s">
        <v>437</v>
      </c>
      <c r="F110" s="17" t="s">
        <v>203</v>
      </c>
      <c r="G110" s="92">
        <v>20981.7</v>
      </c>
      <c r="H110" s="92">
        <v>20978.9</v>
      </c>
      <c r="I110" s="96">
        <f t="shared" si="1"/>
        <v>99.98665503748505</v>
      </c>
    </row>
    <row r="111" spans="1:9" ht="11.25" outlineLevel="7">
      <c r="A111" s="17" t="s">
        <v>756</v>
      </c>
      <c r="B111" s="155" t="s">
        <v>204</v>
      </c>
      <c r="C111" s="17" t="s">
        <v>68</v>
      </c>
      <c r="D111" s="17" t="s">
        <v>41</v>
      </c>
      <c r="E111" s="17" t="s">
        <v>437</v>
      </c>
      <c r="F111" s="17" t="s">
        <v>97</v>
      </c>
      <c r="G111" s="92">
        <v>20981.7</v>
      </c>
      <c r="H111" s="92">
        <v>20978.9</v>
      </c>
      <c r="I111" s="96">
        <f t="shared" si="1"/>
        <v>99.98665503748505</v>
      </c>
    </row>
    <row r="112" spans="1:9" ht="22.5" outlineLevel="7">
      <c r="A112" s="17" t="s">
        <v>757</v>
      </c>
      <c r="B112" s="155" t="s">
        <v>419</v>
      </c>
      <c r="C112" s="17" t="s">
        <v>68</v>
      </c>
      <c r="D112" s="17" t="s">
        <v>41</v>
      </c>
      <c r="E112" s="17" t="s">
        <v>437</v>
      </c>
      <c r="F112" s="17" t="s">
        <v>205</v>
      </c>
      <c r="G112" s="92">
        <v>9214.7</v>
      </c>
      <c r="H112" s="92">
        <v>7169.4</v>
      </c>
      <c r="I112" s="96">
        <f t="shared" si="1"/>
        <v>77.8039436986554</v>
      </c>
    </row>
    <row r="113" spans="1:9" ht="22.5" outlineLevel="7">
      <c r="A113" s="17" t="s">
        <v>203</v>
      </c>
      <c r="B113" s="155" t="s">
        <v>206</v>
      </c>
      <c r="C113" s="17" t="s">
        <v>68</v>
      </c>
      <c r="D113" s="17" t="s">
        <v>41</v>
      </c>
      <c r="E113" s="17" t="s">
        <v>437</v>
      </c>
      <c r="F113" s="17" t="s">
        <v>207</v>
      </c>
      <c r="G113" s="92">
        <v>9214.7</v>
      </c>
      <c r="H113" s="92">
        <v>7169.4</v>
      </c>
      <c r="I113" s="96">
        <f t="shared" si="1"/>
        <v>77.8039436986554</v>
      </c>
    </row>
    <row r="114" spans="1:9" ht="11.25" outlineLevel="7">
      <c r="A114" s="17" t="s">
        <v>759</v>
      </c>
      <c r="B114" s="155" t="s">
        <v>219</v>
      </c>
      <c r="C114" s="17" t="s">
        <v>68</v>
      </c>
      <c r="D114" s="17" t="s">
        <v>41</v>
      </c>
      <c r="E114" s="17" t="s">
        <v>437</v>
      </c>
      <c r="F114" s="17" t="s">
        <v>220</v>
      </c>
      <c r="G114" s="92">
        <v>106.7</v>
      </c>
      <c r="H114" s="92">
        <v>106.7</v>
      </c>
      <c r="I114" s="96">
        <f t="shared" si="1"/>
        <v>100</v>
      </c>
    </row>
    <row r="115" spans="1:9" ht="11.25" outlineLevel="7">
      <c r="A115" s="17" t="s">
        <v>760</v>
      </c>
      <c r="B115" s="155" t="s">
        <v>221</v>
      </c>
      <c r="C115" s="17" t="s">
        <v>68</v>
      </c>
      <c r="D115" s="17" t="s">
        <v>41</v>
      </c>
      <c r="E115" s="17" t="s">
        <v>437</v>
      </c>
      <c r="F115" s="17" t="s">
        <v>222</v>
      </c>
      <c r="G115" s="92">
        <v>106.7</v>
      </c>
      <c r="H115" s="92">
        <v>106.7</v>
      </c>
      <c r="I115" s="96">
        <f t="shared" si="1"/>
        <v>100</v>
      </c>
    </row>
    <row r="116" spans="1:9" ht="11.25" outlineLevel="2">
      <c r="A116" s="17" t="s">
        <v>761</v>
      </c>
      <c r="B116" s="155" t="s">
        <v>1661</v>
      </c>
      <c r="C116" s="17" t="s">
        <v>68</v>
      </c>
      <c r="D116" s="17" t="s">
        <v>1662</v>
      </c>
      <c r="E116" s="17"/>
      <c r="F116" s="17"/>
      <c r="G116" s="92">
        <v>83.4</v>
      </c>
      <c r="H116" s="92">
        <v>83.4</v>
      </c>
      <c r="I116" s="96">
        <f t="shared" si="1"/>
        <v>100</v>
      </c>
    </row>
    <row r="117" spans="1:9" ht="11.25" outlineLevel="3">
      <c r="A117" s="17" t="s">
        <v>762</v>
      </c>
      <c r="B117" s="155" t="s">
        <v>217</v>
      </c>
      <c r="C117" s="17" t="s">
        <v>68</v>
      </c>
      <c r="D117" s="17" t="s">
        <v>1662</v>
      </c>
      <c r="E117" s="17" t="s">
        <v>422</v>
      </c>
      <c r="F117" s="17"/>
      <c r="G117" s="92">
        <v>83.4</v>
      </c>
      <c r="H117" s="92">
        <v>83.4</v>
      </c>
      <c r="I117" s="96">
        <f t="shared" si="1"/>
        <v>100</v>
      </c>
    </row>
    <row r="118" spans="1:9" ht="11.25" outlineLevel="4">
      <c r="A118" s="17" t="s">
        <v>763</v>
      </c>
      <c r="B118" s="155" t="s">
        <v>218</v>
      </c>
      <c r="C118" s="17" t="s">
        <v>68</v>
      </c>
      <c r="D118" s="17" t="s">
        <v>1662</v>
      </c>
      <c r="E118" s="17" t="s">
        <v>423</v>
      </c>
      <c r="F118" s="17"/>
      <c r="G118" s="92">
        <v>83.4</v>
      </c>
      <c r="H118" s="92">
        <v>83.4</v>
      </c>
      <c r="I118" s="96">
        <f t="shared" si="1"/>
        <v>100</v>
      </c>
    </row>
    <row r="119" spans="1:9" ht="33.75" outlineLevel="5">
      <c r="A119" s="17" t="s">
        <v>764</v>
      </c>
      <c r="B119" s="155" t="s">
        <v>1663</v>
      </c>
      <c r="C119" s="17" t="s">
        <v>68</v>
      </c>
      <c r="D119" s="17" t="s">
        <v>1662</v>
      </c>
      <c r="E119" s="17" t="s">
        <v>1664</v>
      </c>
      <c r="F119" s="17"/>
      <c r="G119" s="92">
        <v>83.4</v>
      </c>
      <c r="H119" s="92">
        <v>83.4</v>
      </c>
      <c r="I119" s="96">
        <f t="shared" si="1"/>
        <v>100</v>
      </c>
    </row>
    <row r="120" spans="1:9" ht="22.5" outlineLevel="7">
      <c r="A120" s="17" t="s">
        <v>766</v>
      </c>
      <c r="B120" s="155" t="s">
        <v>419</v>
      </c>
      <c r="C120" s="17" t="s">
        <v>68</v>
      </c>
      <c r="D120" s="17" t="s">
        <v>1662</v>
      </c>
      <c r="E120" s="17" t="s">
        <v>1664</v>
      </c>
      <c r="F120" s="17" t="s">
        <v>205</v>
      </c>
      <c r="G120" s="92">
        <v>83.4</v>
      </c>
      <c r="H120" s="92">
        <v>83.4</v>
      </c>
      <c r="I120" s="96">
        <f t="shared" si="1"/>
        <v>100</v>
      </c>
    </row>
    <row r="121" spans="1:9" ht="22.5" outlineLevel="7">
      <c r="A121" s="17" t="s">
        <v>767</v>
      </c>
      <c r="B121" s="155" t="s">
        <v>206</v>
      </c>
      <c r="C121" s="17" t="s">
        <v>68</v>
      </c>
      <c r="D121" s="17" t="s">
        <v>1662</v>
      </c>
      <c r="E121" s="17" t="s">
        <v>1664</v>
      </c>
      <c r="F121" s="17" t="s">
        <v>207</v>
      </c>
      <c r="G121" s="92">
        <v>83.4</v>
      </c>
      <c r="H121" s="92">
        <v>83.4</v>
      </c>
      <c r="I121" s="96">
        <f t="shared" si="1"/>
        <v>100</v>
      </c>
    </row>
    <row r="122" spans="1:9" ht="11.25" outlineLevel="2">
      <c r="A122" s="17" t="s">
        <v>768</v>
      </c>
      <c r="B122" s="155" t="s">
        <v>123</v>
      </c>
      <c r="C122" s="17" t="s">
        <v>68</v>
      </c>
      <c r="D122" s="17" t="s">
        <v>42</v>
      </c>
      <c r="E122" s="17"/>
      <c r="F122" s="17"/>
      <c r="G122" s="92">
        <v>10</v>
      </c>
      <c r="H122" s="92">
        <v>0</v>
      </c>
      <c r="I122" s="96">
        <f t="shared" si="1"/>
        <v>0</v>
      </c>
    </row>
    <row r="123" spans="1:9" ht="11.25" outlineLevel="3">
      <c r="A123" s="17" t="s">
        <v>118</v>
      </c>
      <c r="B123" s="155" t="s">
        <v>217</v>
      </c>
      <c r="C123" s="17" t="s">
        <v>68</v>
      </c>
      <c r="D123" s="17" t="s">
        <v>42</v>
      </c>
      <c r="E123" s="17" t="s">
        <v>422</v>
      </c>
      <c r="F123" s="17"/>
      <c r="G123" s="92">
        <v>10</v>
      </c>
      <c r="H123" s="92">
        <v>0</v>
      </c>
      <c r="I123" s="96">
        <f t="shared" si="1"/>
        <v>0</v>
      </c>
    </row>
    <row r="124" spans="1:9" ht="11.25" outlineLevel="4">
      <c r="A124" s="17" t="s">
        <v>769</v>
      </c>
      <c r="B124" s="155" t="s">
        <v>218</v>
      </c>
      <c r="C124" s="17" t="s">
        <v>68</v>
      </c>
      <c r="D124" s="17" t="s">
        <v>42</v>
      </c>
      <c r="E124" s="17" t="s">
        <v>423</v>
      </c>
      <c r="F124" s="17"/>
      <c r="G124" s="92">
        <v>10</v>
      </c>
      <c r="H124" s="92">
        <v>0</v>
      </c>
      <c r="I124" s="96">
        <f t="shared" si="1"/>
        <v>0</v>
      </c>
    </row>
    <row r="125" spans="1:9" ht="22.5" outlineLevel="5">
      <c r="A125" s="17" t="s">
        <v>770</v>
      </c>
      <c r="B125" s="155" t="s">
        <v>223</v>
      </c>
      <c r="C125" s="17" t="s">
        <v>68</v>
      </c>
      <c r="D125" s="17" t="s">
        <v>42</v>
      </c>
      <c r="E125" s="17" t="s">
        <v>438</v>
      </c>
      <c r="F125" s="17"/>
      <c r="G125" s="92">
        <v>10</v>
      </c>
      <c r="H125" s="92">
        <v>0</v>
      </c>
      <c r="I125" s="96">
        <f t="shared" si="1"/>
        <v>0</v>
      </c>
    </row>
    <row r="126" spans="1:9" ht="11.25" outlineLevel="7">
      <c r="A126" s="17" t="s">
        <v>771</v>
      </c>
      <c r="B126" s="155" t="s">
        <v>219</v>
      </c>
      <c r="C126" s="17" t="s">
        <v>68</v>
      </c>
      <c r="D126" s="17" t="s">
        <v>42</v>
      </c>
      <c r="E126" s="17" t="s">
        <v>438</v>
      </c>
      <c r="F126" s="17" t="s">
        <v>220</v>
      </c>
      <c r="G126" s="92">
        <v>10</v>
      </c>
      <c r="H126" s="92">
        <v>0</v>
      </c>
      <c r="I126" s="96">
        <f t="shared" si="1"/>
        <v>0</v>
      </c>
    </row>
    <row r="127" spans="1:9" ht="11.25" outlineLevel="7">
      <c r="A127" s="17" t="s">
        <v>772</v>
      </c>
      <c r="B127" s="155" t="s">
        <v>224</v>
      </c>
      <c r="C127" s="17" t="s">
        <v>68</v>
      </c>
      <c r="D127" s="17" t="s">
        <v>42</v>
      </c>
      <c r="E127" s="17" t="s">
        <v>438</v>
      </c>
      <c r="F127" s="17" t="s">
        <v>225</v>
      </c>
      <c r="G127" s="92">
        <v>10</v>
      </c>
      <c r="H127" s="92">
        <v>0</v>
      </c>
      <c r="I127" s="96">
        <f t="shared" si="1"/>
        <v>0</v>
      </c>
    </row>
    <row r="128" spans="1:9" ht="11.25" outlineLevel="2">
      <c r="A128" s="17" t="s">
        <v>394</v>
      </c>
      <c r="B128" s="155" t="s">
        <v>124</v>
      </c>
      <c r="C128" s="17" t="s">
        <v>68</v>
      </c>
      <c r="D128" s="17" t="s">
        <v>43</v>
      </c>
      <c r="E128" s="17"/>
      <c r="F128" s="17"/>
      <c r="G128" s="92">
        <v>4974.1</v>
      </c>
      <c r="H128" s="92">
        <v>4896</v>
      </c>
      <c r="I128" s="96">
        <f t="shared" si="1"/>
        <v>98.4298667095555</v>
      </c>
    </row>
    <row r="129" spans="1:9" ht="22.5" outlineLevel="3">
      <c r="A129" s="17" t="s">
        <v>773</v>
      </c>
      <c r="B129" s="155" t="s">
        <v>210</v>
      </c>
      <c r="C129" s="17" t="s">
        <v>68</v>
      </c>
      <c r="D129" s="17" t="s">
        <v>43</v>
      </c>
      <c r="E129" s="17" t="s">
        <v>425</v>
      </c>
      <c r="F129" s="17"/>
      <c r="G129" s="92">
        <v>902</v>
      </c>
      <c r="H129" s="92">
        <v>841.7</v>
      </c>
      <c r="I129" s="96">
        <f t="shared" si="1"/>
        <v>93.3148558758315</v>
      </c>
    </row>
    <row r="130" spans="1:9" ht="22.5" outlineLevel="4">
      <c r="A130" s="17" t="s">
        <v>774</v>
      </c>
      <c r="B130" s="155" t="s">
        <v>211</v>
      </c>
      <c r="C130" s="17" t="s">
        <v>68</v>
      </c>
      <c r="D130" s="17" t="s">
        <v>43</v>
      </c>
      <c r="E130" s="17" t="s">
        <v>439</v>
      </c>
      <c r="F130" s="17"/>
      <c r="G130" s="92">
        <v>902</v>
      </c>
      <c r="H130" s="92">
        <v>841.7</v>
      </c>
      <c r="I130" s="96">
        <f t="shared" si="1"/>
        <v>93.3148558758315</v>
      </c>
    </row>
    <row r="131" spans="1:9" ht="67.5" outlineLevel="5">
      <c r="A131" s="17" t="s">
        <v>662</v>
      </c>
      <c r="B131" s="155" t="s">
        <v>232</v>
      </c>
      <c r="C131" s="17" t="s">
        <v>68</v>
      </c>
      <c r="D131" s="17" t="s">
        <v>43</v>
      </c>
      <c r="E131" s="17" t="s">
        <v>440</v>
      </c>
      <c r="F131" s="17"/>
      <c r="G131" s="92">
        <v>902</v>
      </c>
      <c r="H131" s="92">
        <v>841.7</v>
      </c>
      <c r="I131" s="96">
        <f t="shared" si="1"/>
        <v>93.3148558758315</v>
      </c>
    </row>
    <row r="132" spans="1:9" ht="22.5" outlineLevel="7">
      <c r="A132" s="17" t="s">
        <v>395</v>
      </c>
      <c r="B132" s="155" t="s">
        <v>419</v>
      </c>
      <c r="C132" s="17" t="s">
        <v>68</v>
      </c>
      <c r="D132" s="17" t="s">
        <v>43</v>
      </c>
      <c r="E132" s="17" t="s">
        <v>440</v>
      </c>
      <c r="F132" s="17" t="s">
        <v>205</v>
      </c>
      <c r="G132" s="92">
        <v>902</v>
      </c>
      <c r="H132" s="92">
        <v>841.7</v>
      </c>
      <c r="I132" s="96">
        <f t="shared" si="1"/>
        <v>93.3148558758315</v>
      </c>
    </row>
    <row r="133" spans="1:9" ht="22.5" outlineLevel="7">
      <c r="A133" s="17" t="s">
        <v>97</v>
      </c>
      <c r="B133" s="155" t="s">
        <v>206</v>
      </c>
      <c r="C133" s="17" t="s">
        <v>68</v>
      </c>
      <c r="D133" s="17" t="s">
        <v>43</v>
      </c>
      <c r="E133" s="17" t="s">
        <v>440</v>
      </c>
      <c r="F133" s="17" t="s">
        <v>207</v>
      </c>
      <c r="G133" s="92">
        <v>902</v>
      </c>
      <c r="H133" s="92">
        <v>841.7</v>
      </c>
      <c r="I133" s="96">
        <f t="shared" si="1"/>
        <v>93.3148558758315</v>
      </c>
    </row>
    <row r="134" spans="1:9" ht="11.25" outlineLevel="3">
      <c r="A134" s="17" t="s">
        <v>396</v>
      </c>
      <c r="B134" s="155" t="s">
        <v>217</v>
      </c>
      <c r="C134" s="17" t="s">
        <v>68</v>
      </c>
      <c r="D134" s="17" t="s">
        <v>43</v>
      </c>
      <c r="E134" s="17" t="s">
        <v>422</v>
      </c>
      <c r="F134" s="17"/>
      <c r="G134" s="92">
        <v>4072.1</v>
      </c>
      <c r="H134" s="92">
        <v>4054.4</v>
      </c>
      <c r="I134" s="96">
        <f t="shared" si="1"/>
        <v>99.56533483951769</v>
      </c>
    </row>
    <row r="135" spans="1:9" ht="11.25" outlineLevel="4">
      <c r="A135" s="17" t="s">
        <v>775</v>
      </c>
      <c r="B135" s="155" t="s">
        <v>218</v>
      </c>
      <c r="C135" s="17" t="s">
        <v>68</v>
      </c>
      <c r="D135" s="17" t="s">
        <v>43</v>
      </c>
      <c r="E135" s="17" t="s">
        <v>423</v>
      </c>
      <c r="F135" s="17"/>
      <c r="G135" s="92">
        <v>4072.1</v>
      </c>
      <c r="H135" s="92">
        <v>4054.4</v>
      </c>
      <c r="I135" s="96">
        <f t="shared" si="1"/>
        <v>99.56533483951769</v>
      </c>
    </row>
    <row r="136" spans="1:9" ht="33.75" outlineLevel="5">
      <c r="A136" s="17" t="s">
        <v>776</v>
      </c>
      <c r="B136" s="155" t="s">
        <v>1656</v>
      </c>
      <c r="C136" s="17" t="s">
        <v>68</v>
      </c>
      <c r="D136" s="17" t="s">
        <v>43</v>
      </c>
      <c r="E136" s="17" t="s">
        <v>1657</v>
      </c>
      <c r="F136" s="17"/>
      <c r="G136" s="92">
        <v>108.6</v>
      </c>
      <c r="H136" s="92">
        <v>108.6</v>
      </c>
      <c r="I136" s="96">
        <f t="shared" si="1"/>
        <v>100</v>
      </c>
    </row>
    <row r="137" spans="1:9" ht="33.75" outlineLevel="7">
      <c r="A137" s="17" t="s">
        <v>777</v>
      </c>
      <c r="B137" s="155" t="s">
        <v>202</v>
      </c>
      <c r="C137" s="17" t="s">
        <v>68</v>
      </c>
      <c r="D137" s="17" t="s">
        <v>43</v>
      </c>
      <c r="E137" s="17" t="s">
        <v>1657</v>
      </c>
      <c r="F137" s="17" t="s">
        <v>203</v>
      </c>
      <c r="G137" s="92">
        <v>108.6</v>
      </c>
      <c r="H137" s="92">
        <v>108.6</v>
      </c>
      <c r="I137" s="96">
        <f t="shared" si="1"/>
        <v>100</v>
      </c>
    </row>
    <row r="138" spans="1:9" ht="11.25" outlineLevel="7">
      <c r="A138" s="17" t="s">
        <v>778</v>
      </c>
      <c r="B138" s="155" t="s">
        <v>239</v>
      </c>
      <c r="C138" s="17" t="s">
        <v>68</v>
      </c>
      <c r="D138" s="17" t="s">
        <v>43</v>
      </c>
      <c r="E138" s="17" t="s">
        <v>1657</v>
      </c>
      <c r="F138" s="17" t="s">
        <v>118</v>
      </c>
      <c r="G138" s="92">
        <v>108.6</v>
      </c>
      <c r="H138" s="92">
        <v>108.6</v>
      </c>
      <c r="I138" s="96">
        <f t="shared" si="1"/>
        <v>100</v>
      </c>
    </row>
    <row r="139" spans="1:9" ht="45" outlineLevel="5">
      <c r="A139" s="17" t="s">
        <v>779</v>
      </c>
      <c r="B139" s="155" t="s">
        <v>748</v>
      </c>
      <c r="C139" s="17" t="s">
        <v>68</v>
      </c>
      <c r="D139" s="17" t="s">
        <v>43</v>
      </c>
      <c r="E139" s="17" t="s">
        <v>749</v>
      </c>
      <c r="F139" s="17"/>
      <c r="G139" s="92">
        <v>1010.6</v>
      </c>
      <c r="H139" s="92">
        <v>1010.6</v>
      </c>
      <c r="I139" s="96">
        <f t="shared" si="1"/>
        <v>100</v>
      </c>
    </row>
    <row r="140" spans="1:9" ht="11.25" outlineLevel="7">
      <c r="A140" s="17" t="s">
        <v>780</v>
      </c>
      <c r="B140" s="155" t="s">
        <v>219</v>
      </c>
      <c r="C140" s="17" t="s">
        <v>68</v>
      </c>
      <c r="D140" s="17" t="s">
        <v>43</v>
      </c>
      <c r="E140" s="17" t="s">
        <v>749</v>
      </c>
      <c r="F140" s="17" t="s">
        <v>220</v>
      </c>
      <c r="G140" s="92">
        <v>1010.6</v>
      </c>
      <c r="H140" s="92">
        <v>1010.6</v>
      </c>
      <c r="I140" s="96">
        <f t="shared" si="1"/>
        <v>100</v>
      </c>
    </row>
    <row r="141" spans="1:9" ht="11.25" outlineLevel="7">
      <c r="A141" s="17" t="s">
        <v>781</v>
      </c>
      <c r="B141" s="155" t="s">
        <v>226</v>
      </c>
      <c r="C141" s="17" t="s">
        <v>68</v>
      </c>
      <c r="D141" s="17" t="s">
        <v>43</v>
      </c>
      <c r="E141" s="17" t="s">
        <v>749</v>
      </c>
      <c r="F141" s="17" t="s">
        <v>227</v>
      </c>
      <c r="G141" s="92">
        <v>1010.6</v>
      </c>
      <c r="H141" s="92">
        <v>1010.6</v>
      </c>
      <c r="I141" s="96">
        <f t="shared" si="1"/>
        <v>100</v>
      </c>
    </row>
    <row r="142" spans="1:9" ht="22.5" outlineLevel="5">
      <c r="A142" s="17" t="s">
        <v>782</v>
      </c>
      <c r="B142" s="155" t="s">
        <v>1665</v>
      </c>
      <c r="C142" s="17" t="s">
        <v>68</v>
      </c>
      <c r="D142" s="17" t="s">
        <v>43</v>
      </c>
      <c r="E142" s="17" t="s">
        <v>758</v>
      </c>
      <c r="F142" s="17"/>
      <c r="G142" s="92">
        <v>2952.9</v>
      </c>
      <c r="H142" s="92">
        <v>2935.2</v>
      </c>
      <c r="I142" s="96">
        <f t="shared" si="1"/>
        <v>99.40058925124453</v>
      </c>
    </row>
    <row r="143" spans="1:9" ht="33.75" outlineLevel="7">
      <c r="A143" s="17" t="s">
        <v>100</v>
      </c>
      <c r="B143" s="155" t="s">
        <v>202</v>
      </c>
      <c r="C143" s="17" t="s">
        <v>68</v>
      </c>
      <c r="D143" s="17" t="s">
        <v>43</v>
      </c>
      <c r="E143" s="17" t="s">
        <v>758</v>
      </c>
      <c r="F143" s="17" t="s">
        <v>203</v>
      </c>
      <c r="G143" s="92">
        <v>2952.9</v>
      </c>
      <c r="H143" s="92">
        <v>2935.2</v>
      </c>
      <c r="I143" s="96">
        <f aca="true" t="shared" si="2" ref="I143:I206">H143/G143*100</f>
        <v>99.40058925124453</v>
      </c>
    </row>
    <row r="144" spans="1:9" ht="11.25" outlineLevel="7">
      <c r="A144" s="17" t="s">
        <v>783</v>
      </c>
      <c r="B144" s="155" t="s">
        <v>239</v>
      </c>
      <c r="C144" s="17" t="s">
        <v>68</v>
      </c>
      <c r="D144" s="17" t="s">
        <v>43</v>
      </c>
      <c r="E144" s="17" t="s">
        <v>758</v>
      </c>
      <c r="F144" s="17" t="s">
        <v>118</v>
      </c>
      <c r="G144" s="92">
        <v>2952.9</v>
      </c>
      <c r="H144" s="92">
        <v>2935.2</v>
      </c>
      <c r="I144" s="96">
        <f t="shared" si="2"/>
        <v>99.40058925124453</v>
      </c>
    </row>
    <row r="145" spans="1:9" ht="11.25" outlineLevel="1">
      <c r="A145" s="17" t="s">
        <v>784</v>
      </c>
      <c r="B145" s="155" t="s">
        <v>195</v>
      </c>
      <c r="C145" s="17" t="s">
        <v>68</v>
      </c>
      <c r="D145" s="17" t="s">
        <v>125</v>
      </c>
      <c r="E145" s="17"/>
      <c r="F145" s="17"/>
      <c r="G145" s="92">
        <v>20643.5</v>
      </c>
      <c r="H145" s="92">
        <v>20287.2</v>
      </c>
      <c r="I145" s="96">
        <f t="shared" si="2"/>
        <v>98.27403298859205</v>
      </c>
    </row>
    <row r="146" spans="1:9" ht="11.25" outlineLevel="2">
      <c r="A146" s="17" t="s">
        <v>785</v>
      </c>
      <c r="B146" s="155" t="s">
        <v>126</v>
      </c>
      <c r="C146" s="17" t="s">
        <v>68</v>
      </c>
      <c r="D146" s="17" t="s">
        <v>127</v>
      </c>
      <c r="E146" s="17"/>
      <c r="F146" s="17"/>
      <c r="G146" s="92">
        <v>4116.4</v>
      </c>
      <c r="H146" s="92">
        <v>4116.4</v>
      </c>
      <c r="I146" s="96">
        <f t="shared" si="2"/>
        <v>100</v>
      </c>
    </row>
    <row r="147" spans="1:9" ht="11.25" outlineLevel="3">
      <c r="A147" s="17" t="s">
        <v>786</v>
      </c>
      <c r="B147" s="155" t="s">
        <v>228</v>
      </c>
      <c r="C147" s="17" t="s">
        <v>68</v>
      </c>
      <c r="D147" s="17" t="s">
        <v>127</v>
      </c>
      <c r="E147" s="17" t="s">
        <v>441</v>
      </c>
      <c r="F147" s="17"/>
      <c r="G147" s="92">
        <v>4116.4</v>
      </c>
      <c r="H147" s="92">
        <v>4116.4</v>
      </c>
      <c r="I147" s="96">
        <f t="shared" si="2"/>
        <v>100</v>
      </c>
    </row>
    <row r="148" spans="1:9" ht="11.25" outlineLevel="4">
      <c r="A148" s="17" t="s">
        <v>787</v>
      </c>
      <c r="B148" s="155" t="s">
        <v>229</v>
      </c>
      <c r="C148" s="17" t="s">
        <v>68</v>
      </c>
      <c r="D148" s="17" t="s">
        <v>127</v>
      </c>
      <c r="E148" s="17" t="s">
        <v>442</v>
      </c>
      <c r="F148" s="17"/>
      <c r="G148" s="92">
        <v>197.4</v>
      </c>
      <c r="H148" s="92">
        <v>197.4</v>
      </c>
      <c r="I148" s="96">
        <f t="shared" si="2"/>
        <v>100</v>
      </c>
    </row>
    <row r="149" spans="1:9" ht="45" outlineLevel="5">
      <c r="A149" s="17" t="s">
        <v>788</v>
      </c>
      <c r="B149" s="155" t="s">
        <v>444</v>
      </c>
      <c r="C149" s="17" t="s">
        <v>68</v>
      </c>
      <c r="D149" s="17" t="s">
        <v>127</v>
      </c>
      <c r="E149" s="17" t="s">
        <v>765</v>
      </c>
      <c r="F149" s="17"/>
      <c r="G149" s="92">
        <v>197.4</v>
      </c>
      <c r="H149" s="92">
        <v>197.4</v>
      </c>
      <c r="I149" s="96">
        <f t="shared" si="2"/>
        <v>100</v>
      </c>
    </row>
    <row r="150" spans="1:9" ht="11.25" outlineLevel="7">
      <c r="A150" s="17" t="s">
        <v>789</v>
      </c>
      <c r="B150" s="155" t="s">
        <v>219</v>
      </c>
      <c r="C150" s="17" t="s">
        <v>68</v>
      </c>
      <c r="D150" s="17" t="s">
        <v>127</v>
      </c>
      <c r="E150" s="17" t="s">
        <v>765</v>
      </c>
      <c r="F150" s="17" t="s">
        <v>220</v>
      </c>
      <c r="G150" s="92">
        <v>197.4</v>
      </c>
      <c r="H150" s="92">
        <v>197.4</v>
      </c>
      <c r="I150" s="96">
        <f t="shared" si="2"/>
        <v>100</v>
      </c>
    </row>
    <row r="151" spans="1:9" ht="33.75" outlineLevel="7">
      <c r="A151" s="17" t="s">
        <v>790</v>
      </c>
      <c r="B151" s="155" t="s">
        <v>443</v>
      </c>
      <c r="C151" s="17" t="s">
        <v>68</v>
      </c>
      <c r="D151" s="17" t="s">
        <v>127</v>
      </c>
      <c r="E151" s="17" t="s">
        <v>765</v>
      </c>
      <c r="F151" s="17" t="s">
        <v>230</v>
      </c>
      <c r="G151" s="92">
        <v>197.4</v>
      </c>
      <c r="H151" s="92">
        <v>197.4</v>
      </c>
      <c r="I151" s="96">
        <f t="shared" si="2"/>
        <v>100</v>
      </c>
    </row>
    <row r="152" spans="1:9" ht="22.5" outlineLevel="4">
      <c r="A152" s="17" t="s">
        <v>791</v>
      </c>
      <c r="B152" s="155" t="s">
        <v>231</v>
      </c>
      <c r="C152" s="17" t="s">
        <v>68</v>
      </c>
      <c r="D152" s="17" t="s">
        <v>127</v>
      </c>
      <c r="E152" s="17" t="s">
        <v>445</v>
      </c>
      <c r="F152" s="17"/>
      <c r="G152" s="92">
        <v>3919</v>
      </c>
      <c r="H152" s="92">
        <v>3919</v>
      </c>
      <c r="I152" s="96">
        <f t="shared" si="2"/>
        <v>100</v>
      </c>
    </row>
    <row r="153" spans="1:9" ht="56.25" outlineLevel="5">
      <c r="A153" s="17" t="s">
        <v>101</v>
      </c>
      <c r="B153" s="155" t="s">
        <v>1666</v>
      </c>
      <c r="C153" s="17" t="s">
        <v>68</v>
      </c>
      <c r="D153" s="17" t="s">
        <v>127</v>
      </c>
      <c r="E153" s="17" t="s">
        <v>446</v>
      </c>
      <c r="F153" s="17"/>
      <c r="G153" s="92">
        <v>3919</v>
      </c>
      <c r="H153" s="92">
        <v>3919</v>
      </c>
      <c r="I153" s="96">
        <f t="shared" si="2"/>
        <v>100</v>
      </c>
    </row>
    <row r="154" spans="1:9" ht="33.75" outlineLevel="7">
      <c r="A154" s="17" t="s">
        <v>792</v>
      </c>
      <c r="B154" s="155" t="s">
        <v>202</v>
      </c>
      <c r="C154" s="17" t="s">
        <v>68</v>
      </c>
      <c r="D154" s="17" t="s">
        <v>127</v>
      </c>
      <c r="E154" s="17" t="s">
        <v>446</v>
      </c>
      <c r="F154" s="17" t="s">
        <v>203</v>
      </c>
      <c r="G154" s="92">
        <v>2704.7</v>
      </c>
      <c r="H154" s="92">
        <v>2704.7</v>
      </c>
      <c r="I154" s="96">
        <f t="shared" si="2"/>
        <v>100</v>
      </c>
    </row>
    <row r="155" spans="1:9" ht="11.25" outlineLevel="7">
      <c r="A155" s="17" t="s">
        <v>793</v>
      </c>
      <c r="B155" s="155" t="s">
        <v>204</v>
      </c>
      <c r="C155" s="17" t="s">
        <v>68</v>
      </c>
      <c r="D155" s="17" t="s">
        <v>127</v>
      </c>
      <c r="E155" s="17" t="s">
        <v>446</v>
      </c>
      <c r="F155" s="17" t="s">
        <v>97</v>
      </c>
      <c r="G155" s="92">
        <v>2704.7</v>
      </c>
      <c r="H155" s="92">
        <v>2704.7</v>
      </c>
      <c r="I155" s="96">
        <f t="shared" si="2"/>
        <v>100</v>
      </c>
    </row>
    <row r="156" spans="1:9" ht="22.5" outlineLevel="7">
      <c r="A156" s="17" t="s">
        <v>794</v>
      </c>
      <c r="B156" s="155" t="s">
        <v>419</v>
      </c>
      <c r="C156" s="17" t="s">
        <v>68</v>
      </c>
      <c r="D156" s="17" t="s">
        <v>127</v>
      </c>
      <c r="E156" s="17" t="s">
        <v>446</v>
      </c>
      <c r="F156" s="17" t="s">
        <v>205</v>
      </c>
      <c r="G156" s="92">
        <v>1214.3</v>
      </c>
      <c r="H156" s="92">
        <v>1214.3</v>
      </c>
      <c r="I156" s="96">
        <f t="shared" si="2"/>
        <v>100</v>
      </c>
    </row>
    <row r="157" spans="1:9" ht="22.5" outlineLevel="7">
      <c r="A157" s="17" t="s">
        <v>795</v>
      </c>
      <c r="B157" s="155" t="s">
        <v>206</v>
      </c>
      <c r="C157" s="17" t="s">
        <v>68</v>
      </c>
      <c r="D157" s="17" t="s">
        <v>127</v>
      </c>
      <c r="E157" s="17" t="s">
        <v>446</v>
      </c>
      <c r="F157" s="17" t="s">
        <v>207</v>
      </c>
      <c r="G157" s="92">
        <v>1214.3</v>
      </c>
      <c r="H157" s="92">
        <v>1214.3</v>
      </c>
      <c r="I157" s="96">
        <f t="shared" si="2"/>
        <v>100</v>
      </c>
    </row>
    <row r="158" spans="1:9" ht="11.25" outlineLevel="2">
      <c r="A158" s="17" t="s">
        <v>796</v>
      </c>
      <c r="B158" s="155" t="s">
        <v>166</v>
      </c>
      <c r="C158" s="17" t="s">
        <v>68</v>
      </c>
      <c r="D158" s="17" t="s">
        <v>143</v>
      </c>
      <c r="E158" s="17"/>
      <c r="F158" s="17"/>
      <c r="G158" s="92">
        <v>51</v>
      </c>
      <c r="H158" s="92">
        <v>51</v>
      </c>
      <c r="I158" s="96">
        <f t="shared" si="2"/>
        <v>100</v>
      </c>
    </row>
    <row r="159" spans="1:9" ht="22.5" outlineLevel="3">
      <c r="A159" s="17" t="s">
        <v>797</v>
      </c>
      <c r="B159" s="155" t="s">
        <v>210</v>
      </c>
      <c r="C159" s="17" t="s">
        <v>68</v>
      </c>
      <c r="D159" s="17" t="s">
        <v>143</v>
      </c>
      <c r="E159" s="17" t="s">
        <v>425</v>
      </c>
      <c r="F159" s="17"/>
      <c r="G159" s="92">
        <v>51</v>
      </c>
      <c r="H159" s="92">
        <v>51</v>
      </c>
      <c r="I159" s="96">
        <f t="shared" si="2"/>
        <v>100</v>
      </c>
    </row>
    <row r="160" spans="1:9" ht="22.5" outlineLevel="4">
      <c r="A160" s="17" t="s">
        <v>92</v>
      </c>
      <c r="B160" s="155" t="s">
        <v>211</v>
      </c>
      <c r="C160" s="17" t="s">
        <v>68</v>
      </c>
      <c r="D160" s="17" t="s">
        <v>143</v>
      </c>
      <c r="E160" s="17" t="s">
        <v>439</v>
      </c>
      <c r="F160" s="17"/>
      <c r="G160" s="92">
        <v>51</v>
      </c>
      <c r="H160" s="92">
        <v>51</v>
      </c>
      <c r="I160" s="96">
        <f t="shared" si="2"/>
        <v>100</v>
      </c>
    </row>
    <row r="161" spans="1:9" ht="67.5" outlineLevel="5">
      <c r="A161" s="17" t="s">
        <v>798</v>
      </c>
      <c r="B161" s="155" t="s">
        <v>327</v>
      </c>
      <c r="C161" s="17" t="s">
        <v>68</v>
      </c>
      <c r="D161" s="17" t="s">
        <v>143</v>
      </c>
      <c r="E161" s="17" t="s">
        <v>447</v>
      </c>
      <c r="F161" s="17"/>
      <c r="G161" s="92">
        <v>51</v>
      </c>
      <c r="H161" s="92">
        <v>51</v>
      </c>
      <c r="I161" s="96">
        <f t="shared" si="2"/>
        <v>100</v>
      </c>
    </row>
    <row r="162" spans="1:9" ht="22.5" outlineLevel="7">
      <c r="A162" s="17" t="s">
        <v>799</v>
      </c>
      <c r="B162" s="155" t="s">
        <v>419</v>
      </c>
      <c r="C162" s="17" t="s">
        <v>68</v>
      </c>
      <c r="D162" s="17" t="s">
        <v>143</v>
      </c>
      <c r="E162" s="17" t="s">
        <v>447</v>
      </c>
      <c r="F162" s="17" t="s">
        <v>205</v>
      </c>
      <c r="G162" s="92">
        <v>51</v>
      </c>
      <c r="H162" s="92">
        <v>51</v>
      </c>
      <c r="I162" s="96">
        <f t="shared" si="2"/>
        <v>100</v>
      </c>
    </row>
    <row r="163" spans="1:9" ht="22.5" outlineLevel="7">
      <c r="A163" s="17" t="s">
        <v>800</v>
      </c>
      <c r="B163" s="155" t="s">
        <v>206</v>
      </c>
      <c r="C163" s="17" t="s">
        <v>68</v>
      </c>
      <c r="D163" s="17" t="s">
        <v>143</v>
      </c>
      <c r="E163" s="17" t="s">
        <v>447</v>
      </c>
      <c r="F163" s="17" t="s">
        <v>207</v>
      </c>
      <c r="G163" s="92">
        <v>51</v>
      </c>
      <c r="H163" s="92">
        <v>51</v>
      </c>
      <c r="I163" s="96">
        <f t="shared" si="2"/>
        <v>100</v>
      </c>
    </row>
    <row r="164" spans="1:9" ht="11.25" outlineLevel="2">
      <c r="A164" s="17" t="s">
        <v>129</v>
      </c>
      <c r="B164" s="155" t="s">
        <v>22</v>
      </c>
      <c r="C164" s="17" t="s">
        <v>68</v>
      </c>
      <c r="D164" s="17" t="s">
        <v>23</v>
      </c>
      <c r="E164" s="17"/>
      <c r="F164" s="17"/>
      <c r="G164" s="92">
        <v>15817.9</v>
      </c>
      <c r="H164" s="92">
        <v>15483.1</v>
      </c>
      <c r="I164" s="96">
        <f t="shared" si="2"/>
        <v>97.8834105665101</v>
      </c>
    </row>
    <row r="165" spans="1:9" ht="11.25" outlineLevel="3">
      <c r="A165" s="17" t="s">
        <v>801</v>
      </c>
      <c r="B165" s="155" t="s">
        <v>233</v>
      </c>
      <c r="C165" s="17" t="s">
        <v>68</v>
      </c>
      <c r="D165" s="17" t="s">
        <v>23</v>
      </c>
      <c r="E165" s="17" t="s">
        <v>448</v>
      </c>
      <c r="F165" s="17"/>
      <c r="G165" s="92">
        <v>13300.9</v>
      </c>
      <c r="H165" s="92">
        <v>12966.1</v>
      </c>
      <c r="I165" s="96">
        <f t="shared" si="2"/>
        <v>97.4828770985422</v>
      </c>
    </row>
    <row r="166" spans="1:9" ht="11.25" outlineLevel="4">
      <c r="A166" s="17" t="s">
        <v>802</v>
      </c>
      <c r="B166" s="155" t="s">
        <v>214</v>
      </c>
      <c r="C166" s="17" t="s">
        <v>68</v>
      </c>
      <c r="D166" s="17" t="s">
        <v>23</v>
      </c>
      <c r="E166" s="17" t="s">
        <v>449</v>
      </c>
      <c r="F166" s="17"/>
      <c r="G166" s="92">
        <v>13300.9</v>
      </c>
      <c r="H166" s="92">
        <v>12966.1</v>
      </c>
      <c r="I166" s="96">
        <f t="shared" si="2"/>
        <v>97.4828770985422</v>
      </c>
    </row>
    <row r="167" spans="1:9" ht="78.75" outlineLevel="5">
      <c r="A167" s="17" t="s">
        <v>803</v>
      </c>
      <c r="B167" s="155" t="s">
        <v>1667</v>
      </c>
      <c r="C167" s="17" t="s">
        <v>68</v>
      </c>
      <c r="D167" s="17" t="s">
        <v>23</v>
      </c>
      <c r="E167" s="17" t="s">
        <v>1668</v>
      </c>
      <c r="F167" s="17"/>
      <c r="G167" s="92">
        <v>13300.9</v>
      </c>
      <c r="H167" s="92">
        <v>12966.1</v>
      </c>
      <c r="I167" s="96">
        <f t="shared" si="2"/>
        <v>97.4828770985422</v>
      </c>
    </row>
    <row r="168" spans="1:9" ht="33.75" outlineLevel="7">
      <c r="A168" s="17" t="s">
        <v>806</v>
      </c>
      <c r="B168" s="155" t="s">
        <v>202</v>
      </c>
      <c r="C168" s="17" t="s">
        <v>68</v>
      </c>
      <c r="D168" s="17" t="s">
        <v>23</v>
      </c>
      <c r="E168" s="17" t="s">
        <v>1668</v>
      </c>
      <c r="F168" s="17" t="s">
        <v>203</v>
      </c>
      <c r="G168" s="92">
        <v>108.1</v>
      </c>
      <c r="H168" s="92">
        <v>108.1</v>
      </c>
      <c r="I168" s="96">
        <f t="shared" si="2"/>
        <v>100</v>
      </c>
    </row>
    <row r="169" spans="1:9" ht="11.25" outlineLevel="7">
      <c r="A169" s="17" t="s">
        <v>807</v>
      </c>
      <c r="B169" s="155" t="s">
        <v>204</v>
      </c>
      <c r="C169" s="17" t="s">
        <v>68</v>
      </c>
      <c r="D169" s="17" t="s">
        <v>23</v>
      </c>
      <c r="E169" s="17" t="s">
        <v>1668</v>
      </c>
      <c r="F169" s="17" t="s">
        <v>97</v>
      </c>
      <c r="G169" s="92">
        <v>108.1</v>
      </c>
      <c r="H169" s="92">
        <v>108.1</v>
      </c>
      <c r="I169" s="96">
        <f t="shared" si="2"/>
        <v>100</v>
      </c>
    </row>
    <row r="170" spans="1:9" ht="22.5" outlineLevel="7">
      <c r="A170" s="17" t="s">
        <v>808</v>
      </c>
      <c r="B170" s="155" t="s">
        <v>419</v>
      </c>
      <c r="C170" s="17" t="s">
        <v>68</v>
      </c>
      <c r="D170" s="17" t="s">
        <v>23</v>
      </c>
      <c r="E170" s="17" t="s">
        <v>1668</v>
      </c>
      <c r="F170" s="17" t="s">
        <v>205</v>
      </c>
      <c r="G170" s="92">
        <v>23.2</v>
      </c>
      <c r="H170" s="92">
        <v>23.2</v>
      </c>
      <c r="I170" s="96">
        <f t="shared" si="2"/>
        <v>100</v>
      </c>
    </row>
    <row r="171" spans="1:9" ht="22.5" outlineLevel="7">
      <c r="A171" s="17" t="s">
        <v>809</v>
      </c>
      <c r="B171" s="155" t="s">
        <v>206</v>
      </c>
      <c r="C171" s="17" t="s">
        <v>68</v>
      </c>
      <c r="D171" s="17" t="s">
        <v>23</v>
      </c>
      <c r="E171" s="17" t="s">
        <v>1668</v>
      </c>
      <c r="F171" s="17" t="s">
        <v>207</v>
      </c>
      <c r="G171" s="92">
        <v>23.2</v>
      </c>
      <c r="H171" s="92">
        <v>23.2</v>
      </c>
      <c r="I171" s="96">
        <f t="shared" si="2"/>
        <v>100</v>
      </c>
    </row>
    <row r="172" spans="1:9" ht="11.25" outlineLevel="7">
      <c r="A172" s="17" t="s">
        <v>810</v>
      </c>
      <c r="B172" s="155" t="s">
        <v>219</v>
      </c>
      <c r="C172" s="17" t="s">
        <v>68</v>
      </c>
      <c r="D172" s="17" t="s">
        <v>23</v>
      </c>
      <c r="E172" s="17" t="s">
        <v>1668</v>
      </c>
      <c r="F172" s="17" t="s">
        <v>220</v>
      </c>
      <c r="G172" s="92">
        <v>13169.6</v>
      </c>
      <c r="H172" s="92">
        <v>12834.8</v>
      </c>
      <c r="I172" s="96">
        <f t="shared" si="2"/>
        <v>97.45778155752642</v>
      </c>
    </row>
    <row r="173" spans="1:9" ht="33.75" outlineLevel="7">
      <c r="A173" s="17" t="s">
        <v>811</v>
      </c>
      <c r="B173" s="155" t="s">
        <v>443</v>
      </c>
      <c r="C173" s="17" t="s">
        <v>68</v>
      </c>
      <c r="D173" s="17" t="s">
        <v>23</v>
      </c>
      <c r="E173" s="17" t="s">
        <v>1668</v>
      </c>
      <c r="F173" s="17" t="s">
        <v>230</v>
      </c>
      <c r="G173" s="92">
        <v>13169.6</v>
      </c>
      <c r="H173" s="92">
        <v>12834.8</v>
      </c>
      <c r="I173" s="96">
        <f t="shared" si="2"/>
        <v>97.45778155752642</v>
      </c>
    </row>
    <row r="174" spans="1:9" ht="11.25" outlineLevel="3">
      <c r="A174" s="17" t="s">
        <v>812</v>
      </c>
      <c r="B174" s="155" t="s">
        <v>217</v>
      </c>
      <c r="C174" s="17" t="s">
        <v>68</v>
      </c>
      <c r="D174" s="17" t="s">
        <v>23</v>
      </c>
      <c r="E174" s="17" t="s">
        <v>422</v>
      </c>
      <c r="F174" s="17"/>
      <c r="G174" s="92">
        <v>2517</v>
      </c>
      <c r="H174" s="92">
        <v>2517</v>
      </c>
      <c r="I174" s="96">
        <f t="shared" si="2"/>
        <v>100</v>
      </c>
    </row>
    <row r="175" spans="1:9" ht="11.25" outlineLevel="4">
      <c r="A175" s="17" t="s">
        <v>813</v>
      </c>
      <c r="B175" s="155" t="s">
        <v>218</v>
      </c>
      <c r="C175" s="17" t="s">
        <v>68</v>
      </c>
      <c r="D175" s="17" t="s">
        <v>23</v>
      </c>
      <c r="E175" s="17" t="s">
        <v>423</v>
      </c>
      <c r="F175" s="17"/>
      <c r="G175" s="92">
        <v>2517</v>
      </c>
      <c r="H175" s="92">
        <v>2517</v>
      </c>
      <c r="I175" s="96">
        <f t="shared" si="2"/>
        <v>100</v>
      </c>
    </row>
    <row r="176" spans="1:9" ht="56.25" outlineLevel="5">
      <c r="A176" s="17" t="s">
        <v>814</v>
      </c>
      <c r="B176" s="155" t="s">
        <v>1669</v>
      </c>
      <c r="C176" s="17" t="s">
        <v>68</v>
      </c>
      <c r="D176" s="17" t="s">
        <v>23</v>
      </c>
      <c r="E176" s="17" t="s">
        <v>1670</v>
      </c>
      <c r="F176" s="17"/>
      <c r="G176" s="92">
        <v>2517</v>
      </c>
      <c r="H176" s="92">
        <v>2517</v>
      </c>
      <c r="I176" s="96">
        <f t="shared" si="2"/>
        <v>100</v>
      </c>
    </row>
    <row r="177" spans="1:9" ht="11.25" outlineLevel="7">
      <c r="A177" s="17" t="s">
        <v>815</v>
      </c>
      <c r="B177" s="155" t="s">
        <v>219</v>
      </c>
      <c r="C177" s="17" t="s">
        <v>68</v>
      </c>
      <c r="D177" s="17" t="s">
        <v>23</v>
      </c>
      <c r="E177" s="17" t="s">
        <v>1670</v>
      </c>
      <c r="F177" s="17" t="s">
        <v>220</v>
      </c>
      <c r="G177" s="92">
        <v>2517</v>
      </c>
      <c r="H177" s="92">
        <v>2517</v>
      </c>
      <c r="I177" s="96">
        <f t="shared" si="2"/>
        <v>100</v>
      </c>
    </row>
    <row r="178" spans="1:9" ht="33.75" outlineLevel="7">
      <c r="A178" s="17" t="s">
        <v>816</v>
      </c>
      <c r="B178" s="155" t="s">
        <v>443</v>
      </c>
      <c r="C178" s="17" t="s">
        <v>68</v>
      </c>
      <c r="D178" s="17" t="s">
        <v>23</v>
      </c>
      <c r="E178" s="17" t="s">
        <v>1670</v>
      </c>
      <c r="F178" s="17" t="s">
        <v>230</v>
      </c>
      <c r="G178" s="92">
        <v>2517</v>
      </c>
      <c r="H178" s="92">
        <v>2517</v>
      </c>
      <c r="I178" s="96">
        <f t="shared" si="2"/>
        <v>100</v>
      </c>
    </row>
    <row r="179" spans="1:9" ht="11.25" outlineLevel="2">
      <c r="A179" s="17" t="s">
        <v>817</v>
      </c>
      <c r="B179" s="155" t="s">
        <v>24</v>
      </c>
      <c r="C179" s="17" t="s">
        <v>68</v>
      </c>
      <c r="D179" s="17" t="s">
        <v>25</v>
      </c>
      <c r="E179" s="17"/>
      <c r="F179" s="17"/>
      <c r="G179" s="92">
        <v>658.2</v>
      </c>
      <c r="H179" s="92">
        <v>636.6</v>
      </c>
      <c r="I179" s="96">
        <f t="shared" si="2"/>
        <v>96.718322698268</v>
      </c>
    </row>
    <row r="180" spans="1:9" ht="11.25" outlineLevel="3">
      <c r="A180" s="17" t="s">
        <v>818</v>
      </c>
      <c r="B180" s="155" t="s">
        <v>228</v>
      </c>
      <c r="C180" s="17" t="s">
        <v>68</v>
      </c>
      <c r="D180" s="17" t="s">
        <v>25</v>
      </c>
      <c r="E180" s="17" t="s">
        <v>441</v>
      </c>
      <c r="F180" s="17"/>
      <c r="G180" s="92">
        <v>590.7</v>
      </c>
      <c r="H180" s="92">
        <v>569.1</v>
      </c>
      <c r="I180" s="96">
        <f t="shared" si="2"/>
        <v>96.34332148298628</v>
      </c>
    </row>
    <row r="181" spans="1:9" ht="11.25" outlineLevel="4">
      <c r="A181" s="17" t="s">
        <v>819</v>
      </c>
      <c r="B181" s="155" t="s">
        <v>234</v>
      </c>
      <c r="C181" s="17" t="s">
        <v>68</v>
      </c>
      <c r="D181" s="17" t="s">
        <v>25</v>
      </c>
      <c r="E181" s="17" t="s">
        <v>450</v>
      </c>
      <c r="F181" s="17"/>
      <c r="G181" s="92">
        <v>590.7</v>
      </c>
      <c r="H181" s="92">
        <v>569.1</v>
      </c>
      <c r="I181" s="96">
        <f t="shared" si="2"/>
        <v>96.34332148298628</v>
      </c>
    </row>
    <row r="182" spans="1:9" ht="56.25" outlineLevel="5">
      <c r="A182" s="17" t="s">
        <v>820</v>
      </c>
      <c r="B182" s="155" t="s">
        <v>1671</v>
      </c>
      <c r="C182" s="17" t="s">
        <v>68</v>
      </c>
      <c r="D182" s="17" t="s">
        <v>25</v>
      </c>
      <c r="E182" s="17" t="s">
        <v>451</v>
      </c>
      <c r="F182" s="17"/>
      <c r="G182" s="92">
        <v>590.7</v>
      </c>
      <c r="H182" s="92">
        <v>569.1</v>
      </c>
      <c r="I182" s="96">
        <f t="shared" si="2"/>
        <v>96.34332148298628</v>
      </c>
    </row>
    <row r="183" spans="1:9" ht="22.5" outlineLevel="7">
      <c r="A183" s="17" t="s">
        <v>821</v>
      </c>
      <c r="B183" s="155" t="s">
        <v>419</v>
      </c>
      <c r="C183" s="17" t="s">
        <v>68</v>
      </c>
      <c r="D183" s="17" t="s">
        <v>25</v>
      </c>
      <c r="E183" s="17" t="s">
        <v>451</v>
      </c>
      <c r="F183" s="17" t="s">
        <v>205</v>
      </c>
      <c r="G183" s="92">
        <v>590.7</v>
      </c>
      <c r="H183" s="92">
        <v>569.1</v>
      </c>
      <c r="I183" s="96">
        <f t="shared" si="2"/>
        <v>96.34332148298628</v>
      </c>
    </row>
    <row r="184" spans="1:9" ht="22.5" outlineLevel="7">
      <c r="A184" s="17" t="s">
        <v>822</v>
      </c>
      <c r="B184" s="155" t="s">
        <v>206</v>
      </c>
      <c r="C184" s="17" t="s">
        <v>68</v>
      </c>
      <c r="D184" s="17" t="s">
        <v>25</v>
      </c>
      <c r="E184" s="17" t="s">
        <v>451</v>
      </c>
      <c r="F184" s="17" t="s">
        <v>207</v>
      </c>
      <c r="G184" s="92">
        <v>590.7</v>
      </c>
      <c r="H184" s="92">
        <v>569.1</v>
      </c>
      <c r="I184" s="96">
        <f t="shared" si="2"/>
        <v>96.34332148298628</v>
      </c>
    </row>
    <row r="185" spans="1:9" ht="22.5" outlineLevel="3">
      <c r="A185" s="17" t="s">
        <v>823</v>
      </c>
      <c r="B185" s="155" t="s">
        <v>235</v>
      </c>
      <c r="C185" s="17" t="s">
        <v>68</v>
      </c>
      <c r="D185" s="17" t="s">
        <v>25</v>
      </c>
      <c r="E185" s="17" t="s">
        <v>452</v>
      </c>
      <c r="F185" s="17"/>
      <c r="G185" s="92">
        <v>67.5</v>
      </c>
      <c r="H185" s="92">
        <v>67.5</v>
      </c>
      <c r="I185" s="96">
        <f t="shared" si="2"/>
        <v>100</v>
      </c>
    </row>
    <row r="186" spans="1:9" ht="11.25" outlineLevel="4">
      <c r="A186" s="17" t="s">
        <v>824</v>
      </c>
      <c r="B186" s="155" t="s">
        <v>214</v>
      </c>
      <c r="C186" s="17" t="s">
        <v>68</v>
      </c>
      <c r="D186" s="17" t="s">
        <v>25</v>
      </c>
      <c r="E186" s="17" t="s">
        <v>453</v>
      </c>
      <c r="F186" s="17"/>
      <c r="G186" s="92">
        <v>67.5</v>
      </c>
      <c r="H186" s="92">
        <v>67.5</v>
      </c>
      <c r="I186" s="96">
        <f t="shared" si="2"/>
        <v>100</v>
      </c>
    </row>
    <row r="187" spans="1:9" ht="45" outlineLevel="5">
      <c r="A187" s="17" t="s">
        <v>825</v>
      </c>
      <c r="B187" s="155" t="s">
        <v>454</v>
      </c>
      <c r="C187" s="17" t="s">
        <v>68</v>
      </c>
      <c r="D187" s="17" t="s">
        <v>25</v>
      </c>
      <c r="E187" s="17" t="s">
        <v>455</v>
      </c>
      <c r="F187" s="17"/>
      <c r="G187" s="92">
        <v>67.5</v>
      </c>
      <c r="H187" s="92">
        <v>67.5</v>
      </c>
      <c r="I187" s="96">
        <f t="shared" si="2"/>
        <v>100</v>
      </c>
    </row>
    <row r="188" spans="1:9" ht="22.5" outlineLevel="7">
      <c r="A188" s="17" t="s">
        <v>826</v>
      </c>
      <c r="B188" s="155" t="s">
        <v>419</v>
      </c>
      <c r="C188" s="17" t="s">
        <v>68</v>
      </c>
      <c r="D188" s="17" t="s">
        <v>25</v>
      </c>
      <c r="E188" s="17" t="s">
        <v>455</v>
      </c>
      <c r="F188" s="17" t="s">
        <v>205</v>
      </c>
      <c r="G188" s="92">
        <v>67.5</v>
      </c>
      <c r="H188" s="92">
        <v>67.5</v>
      </c>
      <c r="I188" s="96">
        <f t="shared" si="2"/>
        <v>100</v>
      </c>
    </row>
    <row r="189" spans="1:9" ht="22.5" outlineLevel="7">
      <c r="A189" s="17" t="s">
        <v>827</v>
      </c>
      <c r="B189" s="155" t="s">
        <v>206</v>
      </c>
      <c r="C189" s="17" t="s">
        <v>68</v>
      </c>
      <c r="D189" s="17" t="s">
        <v>25</v>
      </c>
      <c r="E189" s="17" t="s">
        <v>455</v>
      </c>
      <c r="F189" s="17" t="s">
        <v>207</v>
      </c>
      <c r="G189" s="92">
        <v>67.5</v>
      </c>
      <c r="H189" s="92">
        <v>67.5</v>
      </c>
      <c r="I189" s="96">
        <f t="shared" si="2"/>
        <v>100</v>
      </c>
    </row>
    <row r="190" spans="1:9" ht="11.25" outlineLevel="1">
      <c r="A190" s="17" t="s">
        <v>828</v>
      </c>
      <c r="B190" s="155" t="s">
        <v>196</v>
      </c>
      <c r="C190" s="17" t="s">
        <v>68</v>
      </c>
      <c r="D190" s="17" t="s">
        <v>26</v>
      </c>
      <c r="E190" s="17"/>
      <c r="F190" s="17"/>
      <c r="G190" s="92">
        <v>26801</v>
      </c>
      <c r="H190" s="92">
        <v>26165.2</v>
      </c>
      <c r="I190" s="96">
        <f t="shared" si="2"/>
        <v>97.62770045893811</v>
      </c>
    </row>
    <row r="191" spans="1:9" ht="11.25" outlineLevel="2">
      <c r="A191" s="17" t="s">
        <v>829</v>
      </c>
      <c r="B191" s="155" t="s">
        <v>47</v>
      </c>
      <c r="C191" s="17" t="s">
        <v>68</v>
      </c>
      <c r="D191" s="17" t="s">
        <v>48</v>
      </c>
      <c r="E191" s="17"/>
      <c r="F191" s="17"/>
      <c r="G191" s="92">
        <v>396.2</v>
      </c>
      <c r="H191" s="92">
        <v>373.9</v>
      </c>
      <c r="I191" s="96">
        <f t="shared" si="2"/>
        <v>94.37152953054013</v>
      </c>
    </row>
    <row r="192" spans="1:9" ht="22.5" outlineLevel="3">
      <c r="A192" s="17" t="s">
        <v>830</v>
      </c>
      <c r="B192" s="155" t="s">
        <v>209</v>
      </c>
      <c r="C192" s="17" t="s">
        <v>68</v>
      </c>
      <c r="D192" s="17" t="s">
        <v>48</v>
      </c>
      <c r="E192" s="17" t="s">
        <v>456</v>
      </c>
      <c r="F192" s="17"/>
      <c r="G192" s="92">
        <v>396.2</v>
      </c>
      <c r="H192" s="92">
        <v>373.9</v>
      </c>
      <c r="I192" s="96">
        <f t="shared" si="2"/>
        <v>94.37152953054013</v>
      </c>
    </row>
    <row r="193" spans="1:9" ht="11.25" outlineLevel="4">
      <c r="A193" s="17" t="s">
        <v>21</v>
      </c>
      <c r="B193" s="155" t="s">
        <v>214</v>
      </c>
      <c r="C193" s="17" t="s">
        <v>68</v>
      </c>
      <c r="D193" s="17" t="s">
        <v>48</v>
      </c>
      <c r="E193" s="17" t="s">
        <v>457</v>
      </c>
      <c r="F193" s="17"/>
      <c r="G193" s="92">
        <v>396.2</v>
      </c>
      <c r="H193" s="92">
        <v>373.9</v>
      </c>
      <c r="I193" s="96">
        <f t="shared" si="2"/>
        <v>94.37152953054013</v>
      </c>
    </row>
    <row r="194" spans="1:9" ht="45" outlineLevel="5">
      <c r="A194" s="17" t="s">
        <v>831</v>
      </c>
      <c r="B194" s="155" t="s">
        <v>1672</v>
      </c>
      <c r="C194" s="17" t="s">
        <v>68</v>
      </c>
      <c r="D194" s="17" t="s">
        <v>48</v>
      </c>
      <c r="E194" s="17" t="s">
        <v>458</v>
      </c>
      <c r="F194" s="17"/>
      <c r="G194" s="92">
        <v>396.2</v>
      </c>
      <c r="H194" s="92">
        <v>373.9</v>
      </c>
      <c r="I194" s="96">
        <f t="shared" si="2"/>
        <v>94.37152953054013</v>
      </c>
    </row>
    <row r="195" spans="1:9" ht="22.5" outlineLevel="7">
      <c r="A195" s="17" t="s">
        <v>117</v>
      </c>
      <c r="B195" s="155" t="s">
        <v>419</v>
      </c>
      <c r="C195" s="17" t="s">
        <v>68</v>
      </c>
      <c r="D195" s="17" t="s">
        <v>48</v>
      </c>
      <c r="E195" s="17" t="s">
        <v>458</v>
      </c>
      <c r="F195" s="17" t="s">
        <v>205</v>
      </c>
      <c r="G195" s="92">
        <v>396.2</v>
      </c>
      <c r="H195" s="92">
        <v>373.9</v>
      </c>
      <c r="I195" s="96">
        <f t="shared" si="2"/>
        <v>94.37152953054013</v>
      </c>
    </row>
    <row r="196" spans="1:9" ht="22.5" outlineLevel="7">
      <c r="A196" s="17" t="s">
        <v>832</v>
      </c>
      <c r="B196" s="155" t="s">
        <v>206</v>
      </c>
      <c r="C196" s="17" t="s">
        <v>68</v>
      </c>
      <c r="D196" s="17" t="s">
        <v>48</v>
      </c>
      <c r="E196" s="17" t="s">
        <v>458</v>
      </c>
      <c r="F196" s="17" t="s">
        <v>207</v>
      </c>
      <c r="G196" s="92">
        <v>396.2</v>
      </c>
      <c r="H196" s="92">
        <v>373.9</v>
      </c>
      <c r="I196" s="96">
        <f t="shared" si="2"/>
        <v>94.37152953054013</v>
      </c>
    </row>
    <row r="197" spans="1:9" ht="11.25" outlineLevel="2">
      <c r="A197" s="17" t="s">
        <v>833</v>
      </c>
      <c r="B197" s="155" t="s">
        <v>27</v>
      </c>
      <c r="C197" s="17" t="s">
        <v>68</v>
      </c>
      <c r="D197" s="17" t="s">
        <v>28</v>
      </c>
      <c r="E197" s="17"/>
      <c r="F197" s="17"/>
      <c r="G197" s="92">
        <v>22973.9</v>
      </c>
      <c r="H197" s="92">
        <v>22675.8</v>
      </c>
      <c r="I197" s="96">
        <f t="shared" si="2"/>
        <v>98.70244059563242</v>
      </c>
    </row>
    <row r="198" spans="1:9" ht="22.5" outlineLevel="3">
      <c r="A198" s="17" t="s">
        <v>834</v>
      </c>
      <c r="B198" s="155" t="s">
        <v>209</v>
      </c>
      <c r="C198" s="17" t="s">
        <v>68</v>
      </c>
      <c r="D198" s="17" t="s">
        <v>28</v>
      </c>
      <c r="E198" s="17" t="s">
        <v>456</v>
      </c>
      <c r="F198" s="17"/>
      <c r="G198" s="92">
        <v>22973.9</v>
      </c>
      <c r="H198" s="92">
        <v>22675.8</v>
      </c>
      <c r="I198" s="96">
        <f t="shared" si="2"/>
        <v>98.70244059563242</v>
      </c>
    </row>
    <row r="199" spans="1:9" ht="22.5" outlineLevel="4">
      <c r="A199" s="17" t="s">
        <v>835</v>
      </c>
      <c r="B199" s="155" t="s">
        <v>236</v>
      </c>
      <c r="C199" s="17" t="s">
        <v>68</v>
      </c>
      <c r="D199" s="17" t="s">
        <v>28</v>
      </c>
      <c r="E199" s="17" t="s">
        <v>459</v>
      </c>
      <c r="F199" s="17"/>
      <c r="G199" s="92">
        <v>10361.1</v>
      </c>
      <c r="H199" s="92">
        <v>10063</v>
      </c>
      <c r="I199" s="96">
        <f t="shared" si="2"/>
        <v>97.12289235698913</v>
      </c>
    </row>
    <row r="200" spans="1:9" ht="112.5" outlineLevel="5">
      <c r="A200" s="17" t="s">
        <v>836</v>
      </c>
      <c r="B200" s="155" t="s">
        <v>1673</v>
      </c>
      <c r="C200" s="17" t="s">
        <v>68</v>
      </c>
      <c r="D200" s="17" t="s">
        <v>28</v>
      </c>
      <c r="E200" s="17" t="s">
        <v>460</v>
      </c>
      <c r="F200" s="17"/>
      <c r="G200" s="92">
        <v>10120.4</v>
      </c>
      <c r="H200" s="92">
        <v>10016.1</v>
      </c>
      <c r="I200" s="96">
        <f t="shared" si="2"/>
        <v>98.96940832378166</v>
      </c>
    </row>
    <row r="201" spans="1:9" ht="22.5" outlineLevel="7">
      <c r="A201" s="17" t="s">
        <v>590</v>
      </c>
      <c r="B201" s="155" t="s">
        <v>419</v>
      </c>
      <c r="C201" s="17" t="s">
        <v>68</v>
      </c>
      <c r="D201" s="17" t="s">
        <v>28</v>
      </c>
      <c r="E201" s="17" t="s">
        <v>460</v>
      </c>
      <c r="F201" s="17" t="s">
        <v>205</v>
      </c>
      <c r="G201" s="92">
        <v>3975</v>
      </c>
      <c r="H201" s="92">
        <v>3905.3</v>
      </c>
      <c r="I201" s="96">
        <f t="shared" si="2"/>
        <v>98.24654088050315</v>
      </c>
    </row>
    <row r="202" spans="1:9" ht="22.5" outlineLevel="7">
      <c r="A202" s="17" t="s">
        <v>837</v>
      </c>
      <c r="B202" s="155" t="s">
        <v>206</v>
      </c>
      <c r="C202" s="17" t="s">
        <v>68</v>
      </c>
      <c r="D202" s="17" t="s">
        <v>28</v>
      </c>
      <c r="E202" s="17" t="s">
        <v>460</v>
      </c>
      <c r="F202" s="17" t="s">
        <v>207</v>
      </c>
      <c r="G202" s="92">
        <v>3975</v>
      </c>
      <c r="H202" s="92">
        <v>3905.3</v>
      </c>
      <c r="I202" s="96">
        <f t="shared" si="2"/>
        <v>98.24654088050315</v>
      </c>
    </row>
    <row r="203" spans="1:9" ht="11.25" outlineLevel="7">
      <c r="A203" s="17" t="s">
        <v>838</v>
      </c>
      <c r="B203" s="155" t="s">
        <v>237</v>
      </c>
      <c r="C203" s="17" t="s">
        <v>68</v>
      </c>
      <c r="D203" s="17" t="s">
        <v>28</v>
      </c>
      <c r="E203" s="17" t="s">
        <v>460</v>
      </c>
      <c r="F203" s="17" t="s">
        <v>38</v>
      </c>
      <c r="G203" s="92">
        <v>6145.4</v>
      </c>
      <c r="H203" s="92">
        <v>6110.9</v>
      </c>
      <c r="I203" s="96">
        <f t="shared" si="2"/>
        <v>99.43860448465519</v>
      </c>
    </row>
    <row r="204" spans="1:9" ht="11.25" outlineLevel="7">
      <c r="A204" s="17" t="s">
        <v>839</v>
      </c>
      <c r="B204" s="155" t="s">
        <v>64</v>
      </c>
      <c r="C204" s="17" t="s">
        <v>68</v>
      </c>
      <c r="D204" s="17" t="s">
        <v>28</v>
      </c>
      <c r="E204" s="17" t="s">
        <v>460</v>
      </c>
      <c r="F204" s="17" t="s">
        <v>238</v>
      </c>
      <c r="G204" s="92">
        <v>6145.4</v>
      </c>
      <c r="H204" s="92">
        <v>6110.9</v>
      </c>
      <c r="I204" s="96">
        <f t="shared" si="2"/>
        <v>99.43860448465519</v>
      </c>
    </row>
    <row r="205" spans="1:9" ht="67.5" outlineLevel="5">
      <c r="A205" s="17" t="s">
        <v>840</v>
      </c>
      <c r="B205" s="155" t="s">
        <v>1674</v>
      </c>
      <c r="C205" s="17" t="s">
        <v>68</v>
      </c>
      <c r="D205" s="17" t="s">
        <v>28</v>
      </c>
      <c r="E205" s="17" t="s">
        <v>1675</v>
      </c>
      <c r="F205" s="17"/>
      <c r="G205" s="92">
        <v>193</v>
      </c>
      <c r="H205" s="92">
        <v>0</v>
      </c>
      <c r="I205" s="96">
        <f t="shared" si="2"/>
        <v>0</v>
      </c>
    </row>
    <row r="206" spans="1:9" ht="22.5" outlineLevel="7">
      <c r="A206" s="17" t="s">
        <v>841</v>
      </c>
      <c r="B206" s="155" t="s">
        <v>419</v>
      </c>
      <c r="C206" s="17" t="s">
        <v>68</v>
      </c>
      <c r="D206" s="17" t="s">
        <v>28</v>
      </c>
      <c r="E206" s="17" t="s">
        <v>1675</v>
      </c>
      <c r="F206" s="17" t="s">
        <v>205</v>
      </c>
      <c r="G206" s="92">
        <v>193</v>
      </c>
      <c r="H206" s="92">
        <v>0</v>
      </c>
      <c r="I206" s="96">
        <f t="shared" si="2"/>
        <v>0</v>
      </c>
    </row>
    <row r="207" spans="1:9" ht="22.5" outlineLevel="7">
      <c r="A207" s="17" t="s">
        <v>842</v>
      </c>
      <c r="B207" s="155" t="s">
        <v>206</v>
      </c>
      <c r="C207" s="17" t="s">
        <v>68</v>
      </c>
      <c r="D207" s="17" t="s">
        <v>28</v>
      </c>
      <c r="E207" s="17" t="s">
        <v>1675</v>
      </c>
      <c r="F207" s="17" t="s">
        <v>207</v>
      </c>
      <c r="G207" s="92">
        <v>193</v>
      </c>
      <c r="H207" s="92">
        <v>0</v>
      </c>
      <c r="I207" s="96">
        <f aca="true" t="shared" si="3" ref="I207:I270">H207/G207*100</f>
        <v>0</v>
      </c>
    </row>
    <row r="208" spans="1:9" ht="123.75" outlineLevel="5">
      <c r="A208" s="17" t="s">
        <v>843</v>
      </c>
      <c r="B208" s="155" t="s">
        <v>461</v>
      </c>
      <c r="C208" s="17" t="s">
        <v>68</v>
      </c>
      <c r="D208" s="17" t="s">
        <v>28</v>
      </c>
      <c r="E208" s="17" t="s">
        <v>462</v>
      </c>
      <c r="F208" s="17"/>
      <c r="G208" s="92">
        <v>47.7</v>
      </c>
      <c r="H208" s="92">
        <v>46.9</v>
      </c>
      <c r="I208" s="96">
        <f t="shared" si="3"/>
        <v>98.32285115303982</v>
      </c>
    </row>
    <row r="209" spans="1:9" ht="22.5" outlineLevel="7">
      <c r="A209" s="17" t="s">
        <v>844</v>
      </c>
      <c r="B209" s="155" t="s">
        <v>419</v>
      </c>
      <c r="C209" s="17" t="s">
        <v>68</v>
      </c>
      <c r="D209" s="17" t="s">
        <v>28</v>
      </c>
      <c r="E209" s="17" t="s">
        <v>462</v>
      </c>
      <c r="F209" s="17" t="s">
        <v>205</v>
      </c>
      <c r="G209" s="92">
        <v>47.7</v>
      </c>
      <c r="H209" s="92">
        <v>46.9</v>
      </c>
      <c r="I209" s="96">
        <f t="shared" si="3"/>
        <v>98.32285115303982</v>
      </c>
    </row>
    <row r="210" spans="1:9" ht="123.75" outlineLevel="7">
      <c r="A210" s="17" t="s">
        <v>845</v>
      </c>
      <c r="B210" s="155" t="s">
        <v>461</v>
      </c>
      <c r="C210" s="17" t="s">
        <v>68</v>
      </c>
      <c r="D210" s="17" t="s">
        <v>28</v>
      </c>
      <c r="E210" s="17" t="s">
        <v>462</v>
      </c>
      <c r="F210" s="17" t="s">
        <v>207</v>
      </c>
      <c r="G210" s="92">
        <v>47.7</v>
      </c>
      <c r="H210" s="92">
        <v>46.9</v>
      </c>
      <c r="I210" s="96">
        <f t="shared" si="3"/>
        <v>98.32285115303982</v>
      </c>
    </row>
    <row r="211" spans="1:9" ht="11.25" outlineLevel="4">
      <c r="A211" s="17" t="s">
        <v>846</v>
      </c>
      <c r="B211" s="155" t="s">
        <v>214</v>
      </c>
      <c r="C211" s="17" t="s">
        <v>68</v>
      </c>
      <c r="D211" s="17" t="s">
        <v>28</v>
      </c>
      <c r="E211" s="17" t="s">
        <v>457</v>
      </c>
      <c r="F211" s="17"/>
      <c r="G211" s="92">
        <v>12612.8</v>
      </c>
      <c r="H211" s="92">
        <v>12612.8</v>
      </c>
      <c r="I211" s="96">
        <f t="shared" si="3"/>
        <v>100</v>
      </c>
    </row>
    <row r="212" spans="1:9" ht="56.25" outlineLevel="5">
      <c r="A212" s="17" t="s">
        <v>847</v>
      </c>
      <c r="B212" s="155" t="s">
        <v>1676</v>
      </c>
      <c r="C212" s="17" t="s">
        <v>68</v>
      </c>
      <c r="D212" s="17" t="s">
        <v>28</v>
      </c>
      <c r="E212" s="17" t="s">
        <v>463</v>
      </c>
      <c r="F212" s="17"/>
      <c r="G212" s="92">
        <v>12508.5</v>
      </c>
      <c r="H212" s="92">
        <v>12508.5</v>
      </c>
      <c r="I212" s="96">
        <f t="shared" si="3"/>
        <v>100</v>
      </c>
    </row>
    <row r="213" spans="1:9" ht="11.25" outlineLevel="7">
      <c r="A213" s="17" t="s">
        <v>205</v>
      </c>
      <c r="B213" s="155" t="s">
        <v>219</v>
      </c>
      <c r="C213" s="17" t="s">
        <v>68</v>
      </c>
      <c r="D213" s="17" t="s">
        <v>28</v>
      </c>
      <c r="E213" s="17" t="s">
        <v>463</v>
      </c>
      <c r="F213" s="17" t="s">
        <v>220</v>
      </c>
      <c r="G213" s="92">
        <v>12508.5</v>
      </c>
      <c r="H213" s="92">
        <v>12508.5</v>
      </c>
      <c r="I213" s="96">
        <f t="shared" si="3"/>
        <v>100</v>
      </c>
    </row>
    <row r="214" spans="1:9" ht="33.75" outlineLevel="7">
      <c r="A214" s="17" t="s">
        <v>848</v>
      </c>
      <c r="B214" s="155" t="s">
        <v>443</v>
      </c>
      <c r="C214" s="17" t="s">
        <v>68</v>
      </c>
      <c r="D214" s="17" t="s">
        <v>28</v>
      </c>
      <c r="E214" s="17" t="s">
        <v>463</v>
      </c>
      <c r="F214" s="17" t="s">
        <v>230</v>
      </c>
      <c r="G214" s="92">
        <v>12508.5</v>
      </c>
      <c r="H214" s="92">
        <v>12508.5</v>
      </c>
      <c r="I214" s="96">
        <f t="shared" si="3"/>
        <v>100</v>
      </c>
    </row>
    <row r="215" spans="1:9" ht="56.25" outlineLevel="5">
      <c r="A215" s="17" t="s">
        <v>849</v>
      </c>
      <c r="B215" s="155" t="s">
        <v>804</v>
      </c>
      <c r="C215" s="17" t="s">
        <v>68</v>
      </c>
      <c r="D215" s="17" t="s">
        <v>28</v>
      </c>
      <c r="E215" s="17" t="s">
        <v>805</v>
      </c>
      <c r="F215" s="17"/>
      <c r="G215" s="92">
        <v>104.3</v>
      </c>
      <c r="H215" s="92">
        <v>104.3</v>
      </c>
      <c r="I215" s="96">
        <f t="shared" si="3"/>
        <v>100</v>
      </c>
    </row>
    <row r="216" spans="1:9" ht="22.5" outlineLevel="7">
      <c r="A216" s="17" t="s">
        <v>850</v>
      </c>
      <c r="B216" s="155" t="s">
        <v>419</v>
      </c>
      <c r="C216" s="17" t="s">
        <v>68</v>
      </c>
      <c r="D216" s="17" t="s">
        <v>28</v>
      </c>
      <c r="E216" s="17" t="s">
        <v>805</v>
      </c>
      <c r="F216" s="17" t="s">
        <v>205</v>
      </c>
      <c r="G216" s="92">
        <v>104.3</v>
      </c>
      <c r="H216" s="92">
        <v>104.3</v>
      </c>
      <c r="I216" s="96">
        <f t="shared" si="3"/>
        <v>100</v>
      </c>
    </row>
    <row r="217" spans="1:9" ht="22.5" outlineLevel="7">
      <c r="A217" s="17" t="s">
        <v>851</v>
      </c>
      <c r="B217" s="155" t="s">
        <v>206</v>
      </c>
      <c r="C217" s="17" t="s">
        <v>68</v>
      </c>
      <c r="D217" s="17" t="s">
        <v>28</v>
      </c>
      <c r="E217" s="17" t="s">
        <v>805</v>
      </c>
      <c r="F217" s="17" t="s">
        <v>207</v>
      </c>
      <c r="G217" s="92">
        <v>104.3</v>
      </c>
      <c r="H217" s="92">
        <v>104.3</v>
      </c>
      <c r="I217" s="96">
        <f t="shared" si="3"/>
        <v>100</v>
      </c>
    </row>
    <row r="218" spans="1:9" ht="11.25" outlineLevel="2">
      <c r="A218" s="17" t="s">
        <v>852</v>
      </c>
      <c r="B218" s="155" t="s">
        <v>146</v>
      </c>
      <c r="C218" s="17" t="s">
        <v>68</v>
      </c>
      <c r="D218" s="17" t="s">
        <v>147</v>
      </c>
      <c r="E218" s="17"/>
      <c r="F218" s="17"/>
      <c r="G218" s="92">
        <v>3430.9</v>
      </c>
      <c r="H218" s="92">
        <v>3115.4</v>
      </c>
      <c r="I218" s="96">
        <f t="shared" si="3"/>
        <v>90.8041621731907</v>
      </c>
    </row>
    <row r="219" spans="1:9" ht="22.5" outlineLevel="3">
      <c r="A219" s="17" t="s">
        <v>855</v>
      </c>
      <c r="B219" s="155" t="s">
        <v>209</v>
      </c>
      <c r="C219" s="17" t="s">
        <v>68</v>
      </c>
      <c r="D219" s="17" t="s">
        <v>147</v>
      </c>
      <c r="E219" s="17" t="s">
        <v>456</v>
      </c>
      <c r="F219" s="17"/>
      <c r="G219" s="92">
        <v>3430.9</v>
      </c>
      <c r="H219" s="92">
        <v>3115.4</v>
      </c>
      <c r="I219" s="96">
        <f t="shared" si="3"/>
        <v>90.8041621731907</v>
      </c>
    </row>
    <row r="220" spans="1:9" ht="22.5" outlineLevel="4">
      <c r="A220" s="17" t="s">
        <v>388</v>
      </c>
      <c r="B220" s="155" t="s">
        <v>263</v>
      </c>
      <c r="C220" s="17" t="s">
        <v>68</v>
      </c>
      <c r="D220" s="17" t="s">
        <v>147</v>
      </c>
      <c r="E220" s="17" t="s">
        <v>464</v>
      </c>
      <c r="F220" s="17"/>
      <c r="G220" s="92">
        <v>3430.9</v>
      </c>
      <c r="H220" s="92">
        <v>3115.4</v>
      </c>
      <c r="I220" s="96">
        <f t="shared" si="3"/>
        <v>90.8041621731907</v>
      </c>
    </row>
    <row r="221" spans="1:9" ht="56.25" outlineLevel="5">
      <c r="A221" s="17" t="s">
        <v>858</v>
      </c>
      <c r="B221" s="155" t="s">
        <v>1677</v>
      </c>
      <c r="C221" s="17" t="s">
        <v>68</v>
      </c>
      <c r="D221" s="17" t="s">
        <v>147</v>
      </c>
      <c r="E221" s="17" t="s">
        <v>1678</v>
      </c>
      <c r="F221" s="17"/>
      <c r="G221" s="92">
        <v>109.8</v>
      </c>
      <c r="H221" s="92">
        <v>109.8</v>
      </c>
      <c r="I221" s="96">
        <f t="shared" si="3"/>
        <v>100</v>
      </c>
    </row>
    <row r="222" spans="1:9" ht="33.75" outlineLevel="7">
      <c r="A222" s="17" t="s">
        <v>859</v>
      </c>
      <c r="B222" s="155" t="s">
        <v>202</v>
      </c>
      <c r="C222" s="17" t="s">
        <v>68</v>
      </c>
      <c r="D222" s="17" t="s">
        <v>147</v>
      </c>
      <c r="E222" s="17" t="s">
        <v>1678</v>
      </c>
      <c r="F222" s="17" t="s">
        <v>203</v>
      </c>
      <c r="G222" s="92">
        <v>109.8</v>
      </c>
      <c r="H222" s="92">
        <v>109.8</v>
      </c>
      <c r="I222" s="96">
        <f t="shared" si="3"/>
        <v>100</v>
      </c>
    </row>
    <row r="223" spans="1:9" ht="11.25" outlineLevel="7">
      <c r="A223" s="17" t="s">
        <v>862</v>
      </c>
      <c r="B223" s="155" t="s">
        <v>239</v>
      </c>
      <c r="C223" s="17" t="s">
        <v>68</v>
      </c>
      <c r="D223" s="17" t="s">
        <v>147</v>
      </c>
      <c r="E223" s="17" t="s">
        <v>1678</v>
      </c>
      <c r="F223" s="17" t="s">
        <v>118</v>
      </c>
      <c r="G223" s="92">
        <v>109.8</v>
      </c>
      <c r="H223" s="92">
        <v>109.8</v>
      </c>
      <c r="I223" s="96">
        <f t="shared" si="3"/>
        <v>100</v>
      </c>
    </row>
    <row r="224" spans="1:9" ht="56.25" outlineLevel="5">
      <c r="A224" s="17" t="s">
        <v>863</v>
      </c>
      <c r="B224" s="155" t="s">
        <v>465</v>
      </c>
      <c r="C224" s="17" t="s">
        <v>68</v>
      </c>
      <c r="D224" s="17" t="s">
        <v>147</v>
      </c>
      <c r="E224" s="17" t="s">
        <v>466</v>
      </c>
      <c r="F224" s="17"/>
      <c r="G224" s="92">
        <v>3321.1</v>
      </c>
      <c r="H224" s="92">
        <v>3005.6</v>
      </c>
      <c r="I224" s="96">
        <f t="shared" si="3"/>
        <v>90.500135497275</v>
      </c>
    </row>
    <row r="225" spans="1:9" ht="33.75" outlineLevel="7">
      <c r="A225" s="17" t="s">
        <v>864</v>
      </c>
      <c r="B225" s="155" t="s">
        <v>202</v>
      </c>
      <c r="C225" s="17" t="s">
        <v>68</v>
      </c>
      <c r="D225" s="17" t="s">
        <v>147</v>
      </c>
      <c r="E225" s="17" t="s">
        <v>466</v>
      </c>
      <c r="F225" s="17" t="s">
        <v>203</v>
      </c>
      <c r="G225" s="92">
        <v>2743.4</v>
      </c>
      <c r="H225" s="92">
        <v>2510.9</v>
      </c>
      <c r="I225" s="96">
        <f t="shared" si="3"/>
        <v>91.52511482102501</v>
      </c>
    </row>
    <row r="226" spans="1:9" ht="11.25" outlineLevel="7">
      <c r="A226" s="17" t="s">
        <v>865</v>
      </c>
      <c r="B226" s="155" t="s">
        <v>239</v>
      </c>
      <c r="C226" s="17" t="s">
        <v>68</v>
      </c>
      <c r="D226" s="17" t="s">
        <v>147</v>
      </c>
      <c r="E226" s="17" t="s">
        <v>466</v>
      </c>
      <c r="F226" s="17" t="s">
        <v>118</v>
      </c>
      <c r="G226" s="92">
        <v>2743.4</v>
      </c>
      <c r="H226" s="92">
        <v>2510.9</v>
      </c>
      <c r="I226" s="96">
        <f t="shared" si="3"/>
        <v>91.52511482102501</v>
      </c>
    </row>
    <row r="227" spans="1:9" ht="22.5" outlineLevel="7">
      <c r="A227" s="17" t="s">
        <v>866</v>
      </c>
      <c r="B227" s="155" t="s">
        <v>419</v>
      </c>
      <c r="C227" s="17" t="s">
        <v>68</v>
      </c>
      <c r="D227" s="17" t="s">
        <v>147</v>
      </c>
      <c r="E227" s="17" t="s">
        <v>466</v>
      </c>
      <c r="F227" s="17" t="s">
        <v>205</v>
      </c>
      <c r="G227" s="92">
        <v>573.7</v>
      </c>
      <c r="H227" s="92">
        <v>490.7</v>
      </c>
      <c r="I227" s="96">
        <f t="shared" si="3"/>
        <v>85.53250827958863</v>
      </c>
    </row>
    <row r="228" spans="1:9" ht="22.5" outlineLevel="7">
      <c r="A228" s="17" t="s">
        <v>389</v>
      </c>
      <c r="B228" s="155" t="s">
        <v>206</v>
      </c>
      <c r="C228" s="17" t="s">
        <v>68</v>
      </c>
      <c r="D228" s="17" t="s">
        <v>147</v>
      </c>
      <c r="E228" s="17" t="s">
        <v>466</v>
      </c>
      <c r="F228" s="17" t="s">
        <v>207</v>
      </c>
      <c r="G228" s="92">
        <v>573.7</v>
      </c>
      <c r="H228" s="92">
        <v>490.7</v>
      </c>
      <c r="I228" s="96">
        <f t="shared" si="3"/>
        <v>85.53250827958863</v>
      </c>
    </row>
    <row r="229" spans="1:9" ht="11.25" outlineLevel="7">
      <c r="A229" s="17" t="s">
        <v>867</v>
      </c>
      <c r="B229" s="155" t="s">
        <v>219</v>
      </c>
      <c r="C229" s="17" t="s">
        <v>68</v>
      </c>
      <c r="D229" s="17" t="s">
        <v>147</v>
      </c>
      <c r="E229" s="17" t="s">
        <v>466</v>
      </c>
      <c r="F229" s="17" t="s">
        <v>220</v>
      </c>
      <c r="G229" s="92">
        <v>4</v>
      </c>
      <c r="H229" s="92">
        <v>4</v>
      </c>
      <c r="I229" s="96">
        <f t="shared" si="3"/>
        <v>100</v>
      </c>
    </row>
    <row r="230" spans="1:9" ht="11.25" outlineLevel="7">
      <c r="A230" s="17" t="s">
        <v>868</v>
      </c>
      <c r="B230" s="155" t="s">
        <v>221</v>
      </c>
      <c r="C230" s="17" t="s">
        <v>68</v>
      </c>
      <c r="D230" s="17" t="s">
        <v>147</v>
      </c>
      <c r="E230" s="17" t="s">
        <v>466</v>
      </c>
      <c r="F230" s="17" t="s">
        <v>222</v>
      </c>
      <c r="G230" s="92">
        <v>4</v>
      </c>
      <c r="H230" s="92">
        <v>4</v>
      </c>
      <c r="I230" s="96">
        <f t="shared" si="3"/>
        <v>100</v>
      </c>
    </row>
    <row r="231" spans="1:9" ht="11.25" outlineLevel="1">
      <c r="A231" s="17" t="s">
        <v>869</v>
      </c>
      <c r="B231" s="155" t="s">
        <v>197</v>
      </c>
      <c r="C231" s="17" t="s">
        <v>68</v>
      </c>
      <c r="D231" s="17" t="s">
        <v>29</v>
      </c>
      <c r="E231" s="17"/>
      <c r="F231" s="17"/>
      <c r="G231" s="92">
        <v>8991.3</v>
      </c>
      <c r="H231" s="92">
        <v>8705.2</v>
      </c>
      <c r="I231" s="96">
        <f t="shared" si="3"/>
        <v>96.81803521181588</v>
      </c>
    </row>
    <row r="232" spans="1:9" ht="11.25" outlineLevel="2">
      <c r="A232" s="17" t="s">
        <v>870</v>
      </c>
      <c r="B232" s="155" t="s">
        <v>54</v>
      </c>
      <c r="C232" s="17" t="s">
        <v>68</v>
      </c>
      <c r="D232" s="17" t="s">
        <v>55</v>
      </c>
      <c r="E232" s="17"/>
      <c r="F232" s="17"/>
      <c r="G232" s="92">
        <v>3134</v>
      </c>
      <c r="H232" s="92">
        <v>3134</v>
      </c>
      <c r="I232" s="96">
        <f t="shared" si="3"/>
        <v>100</v>
      </c>
    </row>
    <row r="233" spans="1:9" ht="11.25" outlineLevel="3">
      <c r="A233" s="17" t="s">
        <v>871</v>
      </c>
      <c r="B233" s="155" t="s">
        <v>256</v>
      </c>
      <c r="C233" s="17" t="s">
        <v>68</v>
      </c>
      <c r="D233" s="17" t="s">
        <v>55</v>
      </c>
      <c r="E233" s="17" t="s">
        <v>467</v>
      </c>
      <c r="F233" s="17"/>
      <c r="G233" s="92">
        <v>3134</v>
      </c>
      <c r="H233" s="92">
        <v>3134</v>
      </c>
      <c r="I233" s="96">
        <f t="shared" si="3"/>
        <v>100</v>
      </c>
    </row>
    <row r="234" spans="1:9" ht="11.25" outlineLevel="4">
      <c r="A234" s="17" t="s">
        <v>872</v>
      </c>
      <c r="B234" s="155" t="s">
        <v>328</v>
      </c>
      <c r="C234" s="17" t="s">
        <v>68</v>
      </c>
      <c r="D234" s="17" t="s">
        <v>55</v>
      </c>
      <c r="E234" s="17" t="s">
        <v>468</v>
      </c>
      <c r="F234" s="17"/>
      <c r="G234" s="92">
        <v>3134</v>
      </c>
      <c r="H234" s="92">
        <v>3134</v>
      </c>
      <c r="I234" s="96">
        <f t="shared" si="3"/>
        <v>100</v>
      </c>
    </row>
    <row r="235" spans="1:9" ht="67.5" outlineLevel="5">
      <c r="A235" s="17" t="s">
        <v>873</v>
      </c>
      <c r="B235" s="155" t="s">
        <v>1679</v>
      </c>
      <c r="C235" s="17" t="s">
        <v>68</v>
      </c>
      <c r="D235" s="17" t="s">
        <v>55</v>
      </c>
      <c r="E235" s="17" t="s">
        <v>1680</v>
      </c>
      <c r="F235" s="17"/>
      <c r="G235" s="92">
        <v>19.8</v>
      </c>
      <c r="H235" s="92">
        <v>19.8</v>
      </c>
      <c r="I235" s="96">
        <f t="shared" si="3"/>
        <v>100</v>
      </c>
    </row>
    <row r="236" spans="1:9" ht="22.5" outlineLevel="7">
      <c r="A236" s="17" t="s">
        <v>874</v>
      </c>
      <c r="B236" s="155" t="s">
        <v>419</v>
      </c>
      <c r="C236" s="17" t="s">
        <v>68</v>
      </c>
      <c r="D236" s="17" t="s">
        <v>55</v>
      </c>
      <c r="E236" s="17" t="s">
        <v>1680</v>
      </c>
      <c r="F236" s="17" t="s">
        <v>205</v>
      </c>
      <c r="G236" s="92">
        <v>19.8</v>
      </c>
      <c r="H236" s="92">
        <v>19.8</v>
      </c>
      <c r="I236" s="96">
        <f t="shared" si="3"/>
        <v>100</v>
      </c>
    </row>
    <row r="237" spans="1:9" ht="67.5" outlineLevel="7">
      <c r="A237" s="17" t="s">
        <v>875</v>
      </c>
      <c r="B237" s="155" t="s">
        <v>1679</v>
      </c>
      <c r="C237" s="17" t="s">
        <v>68</v>
      </c>
      <c r="D237" s="17" t="s">
        <v>55</v>
      </c>
      <c r="E237" s="17" t="s">
        <v>1680</v>
      </c>
      <c r="F237" s="17" t="s">
        <v>207</v>
      </c>
      <c r="G237" s="92">
        <v>19.8</v>
      </c>
      <c r="H237" s="92">
        <v>19.8</v>
      </c>
      <c r="I237" s="96">
        <f t="shared" si="3"/>
        <v>100</v>
      </c>
    </row>
    <row r="238" spans="1:9" ht="45" outlineLevel="5">
      <c r="A238" s="17" t="s">
        <v>876</v>
      </c>
      <c r="B238" s="155" t="s">
        <v>1681</v>
      </c>
      <c r="C238" s="17" t="s">
        <v>68</v>
      </c>
      <c r="D238" s="17" t="s">
        <v>55</v>
      </c>
      <c r="E238" s="17" t="s">
        <v>469</v>
      </c>
      <c r="F238" s="17"/>
      <c r="G238" s="92">
        <v>3102.6</v>
      </c>
      <c r="H238" s="92">
        <v>3102.6</v>
      </c>
      <c r="I238" s="96">
        <f t="shared" si="3"/>
        <v>100</v>
      </c>
    </row>
    <row r="239" spans="1:9" ht="22.5" outlineLevel="7">
      <c r="A239" s="17" t="s">
        <v>877</v>
      </c>
      <c r="B239" s="155" t="s">
        <v>419</v>
      </c>
      <c r="C239" s="17" t="s">
        <v>68</v>
      </c>
      <c r="D239" s="17" t="s">
        <v>55</v>
      </c>
      <c r="E239" s="17" t="s">
        <v>469</v>
      </c>
      <c r="F239" s="17" t="s">
        <v>205</v>
      </c>
      <c r="G239" s="92">
        <v>3102.6</v>
      </c>
      <c r="H239" s="92">
        <v>3102.6</v>
      </c>
      <c r="I239" s="96">
        <f t="shared" si="3"/>
        <v>100</v>
      </c>
    </row>
    <row r="240" spans="1:9" ht="22.5" outlineLevel="7">
      <c r="A240" s="17" t="s">
        <v>878</v>
      </c>
      <c r="B240" s="155" t="s">
        <v>206</v>
      </c>
      <c r="C240" s="17" t="s">
        <v>68</v>
      </c>
      <c r="D240" s="17" t="s">
        <v>55</v>
      </c>
      <c r="E240" s="17" t="s">
        <v>469</v>
      </c>
      <c r="F240" s="17" t="s">
        <v>207</v>
      </c>
      <c r="G240" s="92">
        <v>3102.6</v>
      </c>
      <c r="H240" s="92">
        <v>3102.6</v>
      </c>
      <c r="I240" s="96">
        <f t="shared" si="3"/>
        <v>100</v>
      </c>
    </row>
    <row r="241" spans="1:9" ht="67.5" outlineLevel="5">
      <c r="A241" s="17" t="s">
        <v>879</v>
      </c>
      <c r="B241" s="155" t="s">
        <v>1682</v>
      </c>
      <c r="C241" s="17" t="s">
        <v>68</v>
      </c>
      <c r="D241" s="17" t="s">
        <v>55</v>
      </c>
      <c r="E241" s="17" t="s">
        <v>470</v>
      </c>
      <c r="F241" s="17"/>
      <c r="G241" s="92">
        <v>11.5</v>
      </c>
      <c r="H241" s="92">
        <v>11.5</v>
      </c>
      <c r="I241" s="96">
        <f t="shared" si="3"/>
        <v>100</v>
      </c>
    </row>
    <row r="242" spans="1:9" ht="22.5" outlineLevel="7">
      <c r="A242" s="17" t="s">
        <v>880</v>
      </c>
      <c r="B242" s="155" t="s">
        <v>419</v>
      </c>
      <c r="C242" s="17" t="s">
        <v>68</v>
      </c>
      <c r="D242" s="17" t="s">
        <v>55</v>
      </c>
      <c r="E242" s="17" t="s">
        <v>470</v>
      </c>
      <c r="F242" s="17" t="s">
        <v>205</v>
      </c>
      <c r="G242" s="92">
        <v>11.5</v>
      </c>
      <c r="H242" s="92">
        <v>11.5</v>
      </c>
      <c r="I242" s="96">
        <f t="shared" si="3"/>
        <v>100</v>
      </c>
    </row>
    <row r="243" spans="1:9" ht="22.5" outlineLevel="7">
      <c r="A243" s="17" t="s">
        <v>881</v>
      </c>
      <c r="B243" s="155" t="s">
        <v>206</v>
      </c>
      <c r="C243" s="17" t="s">
        <v>68</v>
      </c>
      <c r="D243" s="17" t="s">
        <v>55</v>
      </c>
      <c r="E243" s="17" t="s">
        <v>470</v>
      </c>
      <c r="F243" s="17" t="s">
        <v>207</v>
      </c>
      <c r="G243" s="92">
        <v>11.5</v>
      </c>
      <c r="H243" s="92">
        <v>11.5</v>
      </c>
      <c r="I243" s="96">
        <f t="shared" si="3"/>
        <v>100</v>
      </c>
    </row>
    <row r="244" spans="1:9" ht="11.25" outlineLevel="2">
      <c r="A244" s="17" t="s">
        <v>882</v>
      </c>
      <c r="B244" s="155" t="s">
        <v>677</v>
      </c>
      <c r="C244" s="17" t="s">
        <v>68</v>
      </c>
      <c r="D244" s="17" t="s">
        <v>30</v>
      </c>
      <c r="E244" s="17"/>
      <c r="F244" s="17"/>
      <c r="G244" s="92">
        <v>5857.4</v>
      </c>
      <c r="H244" s="92">
        <v>5571.2</v>
      </c>
      <c r="I244" s="96">
        <f t="shared" si="3"/>
        <v>95.11387304947588</v>
      </c>
    </row>
    <row r="245" spans="1:9" ht="22.5" outlineLevel="3">
      <c r="A245" s="17" t="s">
        <v>883</v>
      </c>
      <c r="B245" s="155" t="s">
        <v>240</v>
      </c>
      <c r="C245" s="17" t="s">
        <v>68</v>
      </c>
      <c r="D245" s="17" t="s">
        <v>30</v>
      </c>
      <c r="E245" s="17" t="s">
        <v>471</v>
      </c>
      <c r="F245" s="17"/>
      <c r="G245" s="92">
        <v>5857.4</v>
      </c>
      <c r="H245" s="92">
        <v>5571.2</v>
      </c>
      <c r="I245" s="96">
        <f t="shared" si="3"/>
        <v>95.11387304947588</v>
      </c>
    </row>
    <row r="246" spans="1:9" ht="11.25" outlineLevel="4">
      <c r="A246" s="17" t="s">
        <v>884</v>
      </c>
      <c r="B246" s="155" t="s">
        <v>241</v>
      </c>
      <c r="C246" s="17" t="s">
        <v>68</v>
      </c>
      <c r="D246" s="17" t="s">
        <v>30</v>
      </c>
      <c r="E246" s="17" t="s">
        <v>472</v>
      </c>
      <c r="F246" s="17"/>
      <c r="G246" s="92">
        <v>5268.2</v>
      </c>
      <c r="H246" s="92">
        <v>4982</v>
      </c>
      <c r="I246" s="96">
        <f t="shared" si="3"/>
        <v>94.56740442655935</v>
      </c>
    </row>
    <row r="247" spans="1:9" ht="45" outlineLevel="5">
      <c r="A247" s="17" t="s">
        <v>885</v>
      </c>
      <c r="B247" s="155" t="s">
        <v>897</v>
      </c>
      <c r="C247" s="17" t="s">
        <v>68</v>
      </c>
      <c r="D247" s="17" t="s">
        <v>30</v>
      </c>
      <c r="E247" s="17" t="s">
        <v>473</v>
      </c>
      <c r="F247" s="17"/>
      <c r="G247" s="92">
        <v>889.8</v>
      </c>
      <c r="H247" s="92">
        <v>889.8</v>
      </c>
      <c r="I247" s="96">
        <f t="shared" si="3"/>
        <v>100</v>
      </c>
    </row>
    <row r="248" spans="1:9" ht="22.5" outlineLevel="7">
      <c r="A248" s="17" t="s">
        <v>886</v>
      </c>
      <c r="B248" s="155" t="s">
        <v>242</v>
      </c>
      <c r="C248" s="17" t="s">
        <v>68</v>
      </c>
      <c r="D248" s="17" t="s">
        <v>30</v>
      </c>
      <c r="E248" s="17" t="s">
        <v>473</v>
      </c>
      <c r="F248" s="17" t="s">
        <v>243</v>
      </c>
      <c r="G248" s="92">
        <v>889.8</v>
      </c>
      <c r="H248" s="92">
        <v>889.8</v>
      </c>
      <c r="I248" s="96">
        <f t="shared" si="3"/>
        <v>100</v>
      </c>
    </row>
    <row r="249" spans="1:9" ht="11.25" outlineLevel="7">
      <c r="A249" s="17" t="s">
        <v>887</v>
      </c>
      <c r="B249" s="155" t="s">
        <v>244</v>
      </c>
      <c r="C249" s="17" t="s">
        <v>68</v>
      </c>
      <c r="D249" s="17" t="s">
        <v>30</v>
      </c>
      <c r="E249" s="17" t="s">
        <v>473</v>
      </c>
      <c r="F249" s="17" t="s">
        <v>245</v>
      </c>
      <c r="G249" s="92">
        <v>889.8</v>
      </c>
      <c r="H249" s="92">
        <v>889.8</v>
      </c>
      <c r="I249" s="96">
        <f t="shared" si="3"/>
        <v>100</v>
      </c>
    </row>
    <row r="250" spans="1:9" ht="45" outlineLevel="5">
      <c r="A250" s="17" t="s">
        <v>888</v>
      </c>
      <c r="B250" s="155" t="s">
        <v>1683</v>
      </c>
      <c r="C250" s="17" t="s">
        <v>68</v>
      </c>
      <c r="D250" s="17" t="s">
        <v>30</v>
      </c>
      <c r="E250" s="17" t="s">
        <v>1684</v>
      </c>
      <c r="F250" s="17"/>
      <c r="G250" s="92">
        <v>7.4</v>
      </c>
      <c r="H250" s="92">
        <v>7.4</v>
      </c>
      <c r="I250" s="96">
        <f t="shared" si="3"/>
        <v>100</v>
      </c>
    </row>
    <row r="251" spans="1:9" ht="22.5" outlineLevel="7">
      <c r="A251" s="17" t="s">
        <v>889</v>
      </c>
      <c r="B251" s="155" t="s">
        <v>242</v>
      </c>
      <c r="C251" s="17" t="s">
        <v>68</v>
      </c>
      <c r="D251" s="17" t="s">
        <v>30</v>
      </c>
      <c r="E251" s="17" t="s">
        <v>1684</v>
      </c>
      <c r="F251" s="17" t="s">
        <v>243</v>
      </c>
      <c r="G251" s="92">
        <v>7.4</v>
      </c>
      <c r="H251" s="92">
        <v>7.4</v>
      </c>
      <c r="I251" s="96">
        <f t="shared" si="3"/>
        <v>100</v>
      </c>
    </row>
    <row r="252" spans="1:9" ht="11.25" outlineLevel="7">
      <c r="A252" s="17" t="s">
        <v>890</v>
      </c>
      <c r="B252" s="155" t="s">
        <v>244</v>
      </c>
      <c r="C252" s="17" t="s">
        <v>68</v>
      </c>
      <c r="D252" s="17" t="s">
        <v>30</v>
      </c>
      <c r="E252" s="17" t="s">
        <v>1684</v>
      </c>
      <c r="F252" s="17" t="s">
        <v>245</v>
      </c>
      <c r="G252" s="92">
        <v>7.4</v>
      </c>
      <c r="H252" s="92">
        <v>7.4</v>
      </c>
      <c r="I252" s="96">
        <f t="shared" si="3"/>
        <v>100</v>
      </c>
    </row>
    <row r="253" spans="1:9" ht="45" outlineLevel="5">
      <c r="A253" s="17" t="s">
        <v>207</v>
      </c>
      <c r="B253" s="155" t="s">
        <v>474</v>
      </c>
      <c r="C253" s="17" t="s">
        <v>68</v>
      </c>
      <c r="D253" s="17" t="s">
        <v>30</v>
      </c>
      <c r="E253" s="17" t="s">
        <v>475</v>
      </c>
      <c r="F253" s="17"/>
      <c r="G253" s="92">
        <v>623.5</v>
      </c>
      <c r="H253" s="92">
        <v>623.5</v>
      </c>
      <c r="I253" s="96">
        <f t="shared" si="3"/>
        <v>100</v>
      </c>
    </row>
    <row r="254" spans="1:9" ht="22.5" outlineLevel="7">
      <c r="A254" s="17" t="s">
        <v>891</v>
      </c>
      <c r="B254" s="155" t="s">
        <v>242</v>
      </c>
      <c r="C254" s="17" t="s">
        <v>68</v>
      </c>
      <c r="D254" s="17" t="s">
        <v>30</v>
      </c>
      <c r="E254" s="17" t="s">
        <v>475</v>
      </c>
      <c r="F254" s="17" t="s">
        <v>243</v>
      </c>
      <c r="G254" s="92">
        <v>623.5</v>
      </c>
      <c r="H254" s="92">
        <v>623.5</v>
      </c>
      <c r="I254" s="96">
        <f t="shared" si="3"/>
        <v>100</v>
      </c>
    </row>
    <row r="255" spans="1:9" ht="11.25" outlineLevel="7">
      <c r="A255" s="17" t="s">
        <v>892</v>
      </c>
      <c r="B255" s="155" t="s">
        <v>244</v>
      </c>
      <c r="C255" s="17" t="s">
        <v>68</v>
      </c>
      <c r="D255" s="17" t="s">
        <v>30</v>
      </c>
      <c r="E255" s="17" t="s">
        <v>475</v>
      </c>
      <c r="F255" s="17" t="s">
        <v>245</v>
      </c>
      <c r="G255" s="92">
        <v>623.5</v>
      </c>
      <c r="H255" s="92">
        <v>623.5</v>
      </c>
      <c r="I255" s="96">
        <f t="shared" si="3"/>
        <v>100</v>
      </c>
    </row>
    <row r="256" spans="1:9" ht="45" outlineLevel="5">
      <c r="A256" s="17" t="s">
        <v>893</v>
      </c>
      <c r="B256" s="155" t="s">
        <v>476</v>
      </c>
      <c r="C256" s="17" t="s">
        <v>68</v>
      </c>
      <c r="D256" s="17" t="s">
        <v>30</v>
      </c>
      <c r="E256" s="17" t="s">
        <v>477</v>
      </c>
      <c r="F256" s="17"/>
      <c r="G256" s="92">
        <v>3592.8</v>
      </c>
      <c r="H256" s="92">
        <v>3326.7</v>
      </c>
      <c r="I256" s="96">
        <f t="shared" si="3"/>
        <v>92.59352037408148</v>
      </c>
    </row>
    <row r="257" spans="1:9" ht="22.5" outlineLevel="7">
      <c r="A257" s="17" t="s">
        <v>894</v>
      </c>
      <c r="B257" s="155" t="s">
        <v>242</v>
      </c>
      <c r="C257" s="17" t="s">
        <v>68</v>
      </c>
      <c r="D257" s="17" t="s">
        <v>30</v>
      </c>
      <c r="E257" s="17" t="s">
        <v>477</v>
      </c>
      <c r="F257" s="17" t="s">
        <v>243</v>
      </c>
      <c r="G257" s="92">
        <v>3592.8</v>
      </c>
      <c r="H257" s="92">
        <v>3326.7</v>
      </c>
      <c r="I257" s="96">
        <f t="shared" si="3"/>
        <v>92.59352037408148</v>
      </c>
    </row>
    <row r="258" spans="1:9" ht="11.25" outlineLevel="7">
      <c r="A258" s="17" t="s">
        <v>895</v>
      </c>
      <c r="B258" s="155" t="s">
        <v>244</v>
      </c>
      <c r="C258" s="17" t="s">
        <v>68</v>
      </c>
      <c r="D258" s="17" t="s">
        <v>30</v>
      </c>
      <c r="E258" s="17" t="s">
        <v>477</v>
      </c>
      <c r="F258" s="17" t="s">
        <v>245</v>
      </c>
      <c r="G258" s="92">
        <v>3592.8</v>
      </c>
      <c r="H258" s="92">
        <v>3326.7</v>
      </c>
      <c r="I258" s="96">
        <f t="shared" si="3"/>
        <v>92.59352037408148</v>
      </c>
    </row>
    <row r="259" spans="1:9" ht="45" outlineLevel="5">
      <c r="A259" s="17" t="s">
        <v>896</v>
      </c>
      <c r="B259" s="155" t="s">
        <v>478</v>
      </c>
      <c r="C259" s="17" t="s">
        <v>68</v>
      </c>
      <c r="D259" s="17" t="s">
        <v>30</v>
      </c>
      <c r="E259" s="17" t="s">
        <v>479</v>
      </c>
      <c r="F259" s="17"/>
      <c r="G259" s="92">
        <v>30</v>
      </c>
      <c r="H259" s="92">
        <v>10</v>
      </c>
      <c r="I259" s="96">
        <f t="shared" si="3"/>
        <v>33.33333333333333</v>
      </c>
    </row>
    <row r="260" spans="1:9" ht="22.5" outlineLevel="7">
      <c r="A260" s="17" t="s">
        <v>898</v>
      </c>
      <c r="B260" s="155" t="s">
        <v>242</v>
      </c>
      <c r="C260" s="17" t="s">
        <v>68</v>
      </c>
      <c r="D260" s="17" t="s">
        <v>30</v>
      </c>
      <c r="E260" s="17" t="s">
        <v>479</v>
      </c>
      <c r="F260" s="17" t="s">
        <v>243</v>
      </c>
      <c r="G260" s="92">
        <v>30</v>
      </c>
      <c r="H260" s="92">
        <v>10</v>
      </c>
      <c r="I260" s="96">
        <f t="shared" si="3"/>
        <v>33.33333333333333</v>
      </c>
    </row>
    <row r="261" spans="1:9" ht="11.25" outlineLevel="7">
      <c r="A261" s="17" t="s">
        <v>899</v>
      </c>
      <c r="B261" s="155" t="s">
        <v>244</v>
      </c>
      <c r="C261" s="17" t="s">
        <v>68</v>
      </c>
      <c r="D261" s="17" t="s">
        <v>30</v>
      </c>
      <c r="E261" s="17" t="s">
        <v>479</v>
      </c>
      <c r="F261" s="17" t="s">
        <v>245</v>
      </c>
      <c r="G261" s="92">
        <v>30</v>
      </c>
      <c r="H261" s="92">
        <v>10</v>
      </c>
      <c r="I261" s="96">
        <f t="shared" si="3"/>
        <v>33.33333333333333</v>
      </c>
    </row>
    <row r="262" spans="1:9" ht="45" outlineLevel="5">
      <c r="A262" s="17" t="s">
        <v>900</v>
      </c>
      <c r="B262" s="155" t="s">
        <v>480</v>
      </c>
      <c r="C262" s="17" t="s">
        <v>68</v>
      </c>
      <c r="D262" s="17" t="s">
        <v>30</v>
      </c>
      <c r="E262" s="17" t="s">
        <v>481</v>
      </c>
      <c r="F262" s="17"/>
      <c r="G262" s="92">
        <v>124.7</v>
      </c>
      <c r="H262" s="92">
        <v>124.7</v>
      </c>
      <c r="I262" s="96">
        <f t="shared" si="3"/>
        <v>100</v>
      </c>
    </row>
    <row r="263" spans="1:9" ht="22.5" outlineLevel="7">
      <c r="A263" s="17" t="s">
        <v>901</v>
      </c>
      <c r="B263" s="155" t="s">
        <v>242</v>
      </c>
      <c r="C263" s="17" t="s">
        <v>68</v>
      </c>
      <c r="D263" s="17" t="s">
        <v>30</v>
      </c>
      <c r="E263" s="17" t="s">
        <v>481</v>
      </c>
      <c r="F263" s="17" t="s">
        <v>243</v>
      </c>
      <c r="G263" s="92">
        <v>124.7</v>
      </c>
      <c r="H263" s="92">
        <v>124.7</v>
      </c>
      <c r="I263" s="96">
        <f t="shared" si="3"/>
        <v>100</v>
      </c>
    </row>
    <row r="264" spans="1:9" ht="11.25" outlineLevel="7">
      <c r="A264" s="17" t="s">
        <v>902</v>
      </c>
      <c r="B264" s="155" t="s">
        <v>244</v>
      </c>
      <c r="C264" s="17" t="s">
        <v>68</v>
      </c>
      <c r="D264" s="17" t="s">
        <v>30</v>
      </c>
      <c r="E264" s="17" t="s">
        <v>481</v>
      </c>
      <c r="F264" s="17" t="s">
        <v>245</v>
      </c>
      <c r="G264" s="92">
        <v>124.7</v>
      </c>
      <c r="H264" s="92">
        <v>124.7</v>
      </c>
      <c r="I264" s="96">
        <f t="shared" si="3"/>
        <v>100</v>
      </c>
    </row>
    <row r="265" spans="1:9" ht="22.5" outlineLevel="4">
      <c r="A265" s="17" t="s">
        <v>903</v>
      </c>
      <c r="B265" s="155" t="s">
        <v>246</v>
      </c>
      <c r="C265" s="17" t="s">
        <v>68</v>
      </c>
      <c r="D265" s="17" t="s">
        <v>30</v>
      </c>
      <c r="E265" s="17" t="s">
        <v>482</v>
      </c>
      <c r="F265" s="17"/>
      <c r="G265" s="92">
        <v>560.7</v>
      </c>
      <c r="H265" s="92">
        <v>560.7</v>
      </c>
      <c r="I265" s="96">
        <f t="shared" si="3"/>
        <v>100</v>
      </c>
    </row>
    <row r="266" spans="1:9" ht="56.25" outlineLevel="5">
      <c r="A266" s="17" t="s">
        <v>904</v>
      </c>
      <c r="B266" s="155" t="s">
        <v>483</v>
      </c>
      <c r="C266" s="17" t="s">
        <v>68</v>
      </c>
      <c r="D266" s="17" t="s">
        <v>30</v>
      </c>
      <c r="E266" s="17" t="s">
        <v>484</v>
      </c>
      <c r="F266" s="17"/>
      <c r="G266" s="92">
        <v>200</v>
      </c>
      <c r="H266" s="92">
        <v>200</v>
      </c>
      <c r="I266" s="96">
        <f t="shared" si="3"/>
        <v>100</v>
      </c>
    </row>
    <row r="267" spans="1:9" ht="22.5" outlineLevel="7">
      <c r="A267" s="17" t="s">
        <v>905</v>
      </c>
      <c r="B267" s="155" t="s">
        <v>242</v>
      </c>
      <c r="C267" s="17" t="s">
        <v>68</v>
      </c>
      <c r="D267" s="17" t="s">
        <v>30</v>
      </c>
      <c r="E267" s="17" t="s">
        <v>484</v>
      </c>
      <c r="F267" s="17" t="s">
        <v>243</v>
      </c>
      <c r="G267" s="92">
        <v>200</v>
      </c>
      <c r="H267" s="92">
        <v>200</v>
      </c>
      <c r="I267" s="96">
        <f t="shared" si="3"/>
        <v>100</v>
      </c>
    </row>
    <row r="268" spans="1:9" ht="11.25" outlineLevel="7">
      <c r="A268" s="17" t="s">
        <v>906</v>
      </c>
      <c r="B268" s="155" t="s">
        <v>244</v>
      </c>
      <c r="C268" s="17" t="s">
        <v>68</v>
      </c>
      <c r="D268" s="17" t="s">
        <v>30</v>
      </c>
      <c r="E268" s="17" t="s">
        <v>484</v>
      </c>
      <c r="F268" s="17" t="s">
        <v>245</v>
      </c>
      <c r="G268" s="92">
        <v>200</v>
      </c>
      <c r="H268" s="92">
        <v>200</v>
      </c>
      <c r="I268" s="96">
        <f t="shared" si="3"/>
        <v>100</v>
      </c>
    </row>
    <row r="269" spans="1:9" ht="56.25" outlineLevel="5">
      <c r="A269" s="17" t="s">
        <v>907</v>
      </c>
      <c r="B269" s="155" t="s">
        <v>485</v>
      </c>
      <c r="C269" s="17" t="s">
        <v>68</v>
      </c>
      <c r="D269" s="17" t="s">
        <v>30</v>
      </c>
      <c r="E269" s="17" t="s">
        <v>486</v>
      </c>
      <c r="F269" s="17"/>
      <c r="G269" s="92">
        <v>40.9</v>
      </c>
      <c r="H269" s="92">
        <v>40.9</v>
      </c>
      <c r="I269" s="96">
        <f t="shared" si="3"/>
        <v>100</v>
      </c>
    </row>
    <row r="270" spans="1:9" ht="33.75" outlineLevel="7">
      <c r="A270" s="17" t="s">
        <v>908</v>
      </c>
      <c r="B270" s="155" t="s">
        <v>202</v>
      </c>
      <c r="C270" s="17" t="s">
        <v>68</v>
      </c>
      <c r="D270" s="17" t="s">
        <v>30</v>
      </c>
      <c r="E270" s="17" t="s">
        <v>486</v>
      </c>
      <c r="F270" s="17" t="s">
        <v>203</v>
      </c>
      <c r="G270" s="92">
        <v>24.7</v>
      </c>
      <c r="H270" s="92">
        <v>24.7</v>
      </c>
      <c r="I270" s="96">
        <f t="shared" si="3"/>
        <v>100</v>
      </c>
    </row>
    <row r="271" spans="1:9" ht="11.25" outlineLevel="7">
      <c r="A271" s="17" t="s">
        <v>909</v>
      </c>
      <c r="B271" s="155" t="s">
        <v>239</v>
      </c>
      <c r="C271" s="17" t="s">
        <v>68</v>
      </c>
      <c r="D271" s="17" t="s">
        <v>30</v>
      </c>
      <c r="E271" s="17" t="s">
        <v>486</v>
      </c>
      <c r="F271" s="17" t="s">
        <v>118</v>
      </c>
      <c r="G271" s="92">
        <v>24.7</v>
      </c>
      <c r="H271" s="92">
        <v>24.7</v>
      </c>
      <c r="I271" s="96">
        <f aca="true" t="shared" si="4" ref="I271:I334">H271/G271*100</f>
        <v>100</v>
      </c>
    </row>
    <row r="272" spans="1:9" ht="22.5" outlineLevel="7">
      <c r="A272" s="17" t="s">
        <v>910</v>
      </c>
      <c r="B272" s="155" t="s">
        <v>419</v>
      </c>
      <c r="C272" s="17" t="s">
        <v>68</v>
      </c>
      <c r="D272" s="17" t="s">
        <v>30</v>
      </c>
      <c r="E272" s="17" t="s">
        <v>486</v>
      </c>
      <c r="F272" s="17" t="s">
        <v>205</v>
      </c>
      <c r="G272" s="92">
        <v>7.5</v>
      </c>
      <c r="H272" s="92">
        <v>7.5</v>
      </c>
      <c r="I272" s="96">
        <f t="shared" si="4"/>
        <v>100</v>
      </c>
    </row>
    <row r="273" spans="1:9" ht="22.5" outlineLevel="7">
      <c r="A273" s="17" t="s">
        <v>911</v>
      </c>
      <c r="B273" s="155" t="s">
        <v>206</v>
      </c>
      <c r="C273" s="17" t="s">
        <v>68</v>
      </c>
      <c r="D273" s="17" t="s">
        <v>30</v>
      </c>
      <c r="E273" s="17" t="s">
        <v>486</v>
      </c>
      <c r="F273" s="17" t="s">
        <v>207</v>
      </c>
      <c r="G273" s="92">
        <v>7.5</v>
      </c>
      <c r="H273" s="92">
        <v>7.5</v>
      </c>
      <c r="I273" s="96">
        <f t="shared" si="4"/>
        <v>100</v>
      </c>
    </row>
    <row r="274" spans="1:9" ht="11.25" outlineLevel="7">
      <c r="A274" s="17" t="s">
        <v>912</v>
      </c>
      <c r="B274" s="155" t="s">
        <v>251</v>
      </c>
      <c r="C274" s="17" t="s">
        <v>68</v>
      </c>
      <c r="D274" s="17" t="s">
        <v>30</v>
      </c>
      <c r="E274" s="17" t="s">
        <v>486</v>
      </c>
      <c r="F274" s="17" t="s">
        <v>252</v>
      </c>
      <c r="G274" s="92">
        <v>8.8</v>
      </c>
      <c r="H274" s="92">
        <v>8.8</v>
      </c>
      <c r="I274" s="96">
        <f t="shared" si="4"/>
        <v>100</v>
      </c>
    </row>
    <row r="275" spans="1:9" ht="11.25" outlineLevel="7">
      <c r="A275" s="17" t="s">
        <v>913</v>
      </c>
      <c r="B275" s="155" t="s">
        <v>1685</v>
      </c>
      <c r="C275" s="17" t="s">
        <v>68</v>
      </c>
      <c r="D275" s="17" t="s">
        <v>30</v>
      </c>
      <c r="E275" s="17" t="s">
        <v>486</v>
      </c>
      <c r="F275" s="17" t="s">
        <v>514</v>
      </c>
      <c r="G275" s="92">
        <v>5</v>
      </c>
      <c r="H275" s="92">
        <v>5</v>
      </c>
      <c r="I275" s="96">
        <f t="shared" si="4"/>
        <v>100</v>
      </c>
    </row>
    <row r="276" spans="1:9" ht="11.25" outlineLevel="7">
      <c r="A276" s="17" t="s">
        <v>914</v>
      </c>
      <c r="B276" s="155" t="s">
        <v>260</v>
      </c>
      <c r="C276" s="17" t="s">
        <v>68</v>
      </c>
      <c r="D276" s="17" t="s">
        <v>30</v>
      </c>
      <c r="E276" s="17" t="s">
        <v>486</v>
      </c>
      <c r="F276" s="17" t="s">
        <v>261</v>
      </c>
      <c r="G276" s="92">
        <v>3.8</v>
      </c>
      <c r="H276" s="92">
        <v>3.8</v>
      </c>
      <c r="I276" s="96">
        <f t="shared" si="4"/>
        <v>100</v>
      </c>
    </row>
    <row r="277" spans="1:9" ht="45" outlineLevel="5">
      <c r="A277" s="17" t="s">
        <v>915</v>
      </c>
      <c r="B277" s="155" t="s">
        <v>487</v>
      </c>
      <c r="C277" s="17" t="s">
        <v>68</v>
      </c>
      <c r="D277" s="17" t="s">
        <v>30</v>
      </c>
      <c r="E277" s="17" t="s">
        <v>488</v>
      </c>
      <c r="F277" s="17"/>
      <c r="G277" s="92">
        <v>299.8</v>
      </c>
      <c r="H277" s="92">
        <v>299.8</v>
      </c>
      <c r="I277" s="96">
        <f t="shared" si="4"/>
        <v>100</v>
      </c>
    </row>
    <row r="278" spans="1:9" ht="22.5" outlineLevel="7">
      <c r="A278" s="17" t="s">
        <v>916</v>
      </c>
      <c r="B278" s="155" t="s">
        <v>242</v>
      </c>
      <c r="C278" s="17" t="s">
        <v>68</v>
      </c>
      <c r="D278" s="17" t="s">
        <v>30</v>
      </c>
      <c r="E278" s="17" t="s">
        <v>488</v>
      </c>
      <c r="F278" s="17" t="s">
        <v>243</v>
      </c>
      <c r="G278" s="92">
        <v>299.8</v>
      </c>
      <c r="H278" s="92">
        <v>299.8</v>
      </c>
      <c r="I278" s="96">
        <f t="shared" si="4"/>
        <v>100</v>
      </c>
    </row>
    <row r="279" spans="1:9" ht="11.25" outlineLevel="7">
      <c r="A279" s="17" t="s">
        <v>917</v>
      </c>
      <c r="B279" s="155" t="s">
        <v>244</v>
      </c>
      <c r="C279" s="17" t="s">
        <v>68</v>
      </c>
      <c r="D279" s="17" t="s">
        <v>30</v>
      </c>
      <c r="E279" s="17" t="s">
        <v>488</v>
      </c>
      <c r="F279" s="17" t="s">
        <v>245</v>
      </c>
      <c r="G279" s="92">
        <v>299.8</v>
      </c>
      <c r="H279" s="92">
        <v>299.8</v>
      </c>
      <c r="I279" s="96">
        <f t="shared" si="4"/>
        <v>100</v>
      </c>
    </row>
    <row r="280" spans="1:9" ht="56.25" outlineLevel="5">
      <c r="A280" s="17" t="s">
        <v>918</v>
      </c>
      <c r="B280" s="155" t="s">
        <v>489</v>
      </c>
      <c r="C280" s="17" t="s">
        <v>68</v>
      </c>
      <c r="D280" s="17" t="s">
        <v>30</v>
      </c>
      <c r="E280" s="17" t="s">
        <v>490</v>
      </c>
      <c r="F280" s="17"/>
      <c r="G280" s="92">
        <v>20</v>
      </c>
      <c r="H280" s="92">
        <v>20</v>
      </c>
      <c r="I280" s="96">
        <f t="shared" si="4"/>
        <v>100</v>
      </c>
    </row>
    <row r="281" spans="1:9" ht="22.5" outlineLevel="7">
      <c r="A281" s="17" t="s">
        <v>919</v>
      </c>
      <c r="B281" s="155" t="s">
        <v>242</v>
      </c>
      <c r="C281" s="17" t="s">
        <v>68</v>
      </c>
      <c r="D281" s="17" t="s">
        <v>30</v>
      </c>
      <c r="E281" s="17" t="s">
        <v>490</v>
      </c>
      <c r="F281" s="17" t="s">
        <v>243</v>
      </c>
      <c r="G281" s="92">
        <v>20</v>
      </c>
      <c r="H281" s="92">
        <v>20</v>
      </c>
      <c r="I281" s="96">
        <f t="shared" si="4"/>
        <v>100</v>
      </c>
    </row>
    <row r="282" spans="1:9" ht="11.25" outlineLevel="7">
      <c r="A282" s="17" t="s">
        <v>920</v>
      </c>
      <c r="B282" s="155" t="s">
        <v>244</v>
      </c>
      <c r="C282" s="17" t="s">
        <v>68</v>
      </c>
      <c r="D282" s="17" t="s">
        <v>30</v>
      </c>
      <c r="E282" s="17" t="s">
        <v>490</v>
      </c>
      <c r="F282" s="17" t="s">
        <v>245</v>
      </c>
      <c r="G282" s="92">
        <v>20</v>
      </c>
      <c r="H282" s="92">
        <v>20</v>
      </c>
      <c r="I282" s="96">
        <f t="shared" si="4"/>
        <v>100</v>
      </c>
    </row>
    <row r="283" spans="1:9" ht="22.5" outlineLevel="4">
      <c r="A283" s="17" t="s">
        <v>921</v>
      </c>
      <c r="B283" s="155" t="s">
        <v>930</v>
      </c>
      <c r="C283" s="17" t="s">
        <v>68</v>
      </c>
      <c r="D283" s="17" t="s">
        <v>30</v>
      </c>
      <c r="E283" s="17" t="s">
        <v>931</v>
      </c>
      <c r="F283" s="17"/>
      <c r="G283" s="92">
        <v>28.5</v>
      </c>
      <c r="H283" s="92">
        <v>28.5</v>
      </c>
      <c r="I283" s="96">
        <f t="shared" si="4"/>
        <v>100</v>
      </c>
    </row>
    <row r="284" spans="1:9" ht="45" outlineLevel="5">
      <c r="A284" s="17" t="s">
        <v>922</v>
      </c>
      <c r="B284" s="155" t="s">
        <v>1686</v>
      </c>
      <c r="C284" s="17" t="s">
        <v>68</v>
      </c>
      <c r="D284" s="17" t="s">
        <v>30</v>
      </c>
      <c r="E284" s="17" t="s">
        <v>933</v>
      </c>
      <c r="F284" s="17"/>
      <c r="G284" s="92">
        <v>28.5</v>
      </c>
      <c r="H284" s="92">
        <v>28.5</v>
      </c>
      <c r="I284" s="96">
        <f t="shared" si="4"/>
        <v>100</v>
      </c>
    </row>
    <row r="285" spans="1:9" ht="22.5" outlineLevel="7">
      <c r="A285" s="17" t="s">
        <v>923</v>
      </c>
      <c r="B285" s="155" t="s">
        <v>419</v>
      </c>
      <c r="C285" s="17" t="s">
        <v>68</v>
      </c>
      <c r="D285" s="17" t="s">
        <v>30</v>
      </c>
      <c r="E285" s="17" t="s">
        <v>933</v>
      </c>
      <c r="F285" s="17" t="s">
        <v>205</v>
      </c>
      <c r="G285" s="92">
        <v>28.5</v>
      </c>
      <c r="H285" s="92">
        <v>28.5</v>
      </c>
      <c r="I285" s="96">
        <f t="shared" si="4"/>
        <v>100</v>
      </c>
    </row>
    <row r="286" spans="1:9" ht="22.5" outlineLevel="7">
      <c r="A286" s="17" t="s">
        <v>924</v>
      </c>
      <c r="B286" s="155" t="s">
        <v>206</v>
      </c>
      <c r="C286" s="17" t="s">
        <v>68</v>
      </c>
      <c r="D286" s="17" t="s">
        <v>30</v>
      </c>
      <c r="E286" s="17" t="s">
        <v>933</v>
      </c>
      <c r="F286" s="17" t="s">
        <v>207</v>
      </c>
      <c r="G286" s="92">
        <v>28.5</v>
      </c>
      <c r="H286" s="92">
        <v>28.5</v>
      </c>
      <c r="I286" s="96">
        <f t="shared" si="4"/>
        <v>100</v>
      </c>
    </row>
    <row r="287" spans="1:9" ht="11.25" outlineLevel="1">
      <c r="A287" s="17" t="s">
        <v>925</v>
      </c>
      <c r="B287" s="155" t="s">
        <v>409</v>
      </c>
      <c r="C287" s="17" t="s">
        <v>68</v>
      </c>
      <c r="D287" s="17" t="s">
        <v>31</v>
      </c>
      <c r="E287" s="17"/>
      <c r="F287" s="17"/>
      <c r="G287" s="92">
        <v>134917.2</v>
      </c>
      <c r="H287" s="92">
        <v>132438.6</v>
      </c>
      <c r="I287" s="96">
        <f t="shared" si="4"/>
        <v>98.16287322891372</v>
      </c>
    </row>
    <row r="288" spans="1:9" ht="11.25" outlineLevel="2">
      <c r="A288" s="17" t="s">
        <v>926</v>
      </c>
      <c r="B288" s="155" t="s">
        <v>32</v>
      </c>
      <c r="C288" s="17" t="s">
        <v>68</v>
      </c>
      <c r="D288" s="17" t="s">
        <v>33</v>
      </c>
      <c r="E288" s="17"/>
      <c r="F288" s="17"/>
      <c r="G288" s="92">
        <v>111246.6</v>
      </c>
      <c r="H288" s="92">
        <v>109473.8</v>
      </c>
      <c r="I288" s="96">
        <f t="shared" si="4"/>
        <v>98.40642320754073</v>
      </c>
    </row>
    <row r="289" spans="1:9" ht="11.25" outlineLevel="3">
      <c r="A289" s="17" t="s">
        <v>927</v>
      </c>
      <c r="B289" s="155" t="s">
        <v>247</v>
      </c>
      <c r="C289" s="17" t="s">
        <v>68</v>
      </c>
      <c r="D289" s="17" t="s">
        <v>33</v>
      </c>
      <c r="E289" s="17" t="s">
        <v>491</v>
      </c>
      <c r="F289" s="17"/>
      <c r="G289" s="92">
        <v>111246.6</v>
      </c>
      <c r="H289" s="92">
        <v>109473.8</v>
      </c>
      <c r="I289" s="96">
        <f t="shared" si="4"/>
        <v>98.40642320754073</v>
      </c>
    </row>
    <row r="290" spans="1:9" ht="11.25" outlineLevel="4">
      <c r="A290" s="17" t="s">
        <v>928</v>
      </c>
      <c r="B290" s="155" t="s">
        <v>492</v>
      </c>
      <c r="C290" s="17" t="s">
        <v>68</v>
      </c>
      <c r="D290" s="17" t="s">
        <v>33</v>
      </c>
      <c r="E290" s="17" t="s">
        <v>493</v>
      </c>
      <c r="F290" s="17"/>
      <c r="G290" s="92">
        <v>688.7</v>
      </c>
      <c r="H290" s="92">
        <v>688.7</v>
      </c>
      <c r="I290" s="96">
        <f t="shared" si="4"/>
        <v>100</v>
      </c>
    </row>
    <row r="291" spans="1:9" ht="33.75" outlineLevel="5">
      <c r="A291" s="17" t="s">
        <v>929</v>
      </c>
      <c r="B291" s="155" t="s">
        <v>1687</v>
      </c>
      <c r="C291" s="17" t="s">
        <v>68</v>
      </c>
      <c r="D291" s="17" t="s">
        <v>33</v>
      </c>
      <c r="E291" s="17" t="s">
        <v>946</v>
      </c>
      <c r="F291" s="17"/>
      <c r="G291" s="92">
        <v>23.4</v>
      </c>
      <c r="H291" s="92">
        <v>23.4</v>
      </c>
      <c r="I291" s="96">
        <f t="shared" si="4"/>
        <v>100</v>
      </c>
    </row>
    <row r="292" spans="1:9" ht="22.5" outlineLevel="7">
      <c r="A292" s="17" t="s">
        <v>932</v>
      </c>
      <c r="B292" s="155" t="s">
        <v>242</v>
      </c>
      <c r="C292" s="17" t="s">
        <v>68</v>
      </c>
      <c r="D292" s="17" t="s">
        <v>33</v>
      </c>
      <c r="E292" s="17" t="s">
        <v>946</v>
      </c>
      <c r="F292" s="17" t="s">
        <v>243</v>
      </c>
      <c r="G292" s="92">
        <v>23.4</v>
      </c>
      <c r="H292" s="92">
        <v>23.4</v>
      </c>
      <c r="I292" s="96">
        <f t="shared" si="4"/>
        <v>100</v>
      </c>
    </row>
    <row r="293" spans="1:9" ht="11.25" outlineLevel="7">
      <c r="A293" s="17" t="s">
        <v>934</v>
      </c>
      <c r="B293" s="155" t="s">
        <v>244</v>
      </c>
      <c r="C293" s="17" t="s">
        <v>68</v>
      </c>
      <c r="D293" s="17" t="s">
        <v>33</v>
      </c>
      <c r="E293" s="17" t="s">
        <v>946</v>
      </c>
      <c r="F293" s="17" t="s">
        <v>245</v>
      </c>
      <c r="G293" s="92">
        <v>23.4</v>
      </c>
      <c r="H293" s="92">
        <v>23.4</v>
      </c>
      <c r="I293" s="96">
        <f t="shared" si="4"/>
        <v>100</v>
      </c>
    </row>
    <row r="294" spans="1:9" ht="22.5" outlineLevel="5">
      <c r="A294" s="17" t="s">
        <v>935</v>
      </c>
      <c r="B294" s="155" t="s">
        <v>950</v>
      </c>
      <c r="C294" s="17" t="s">
        <v>68</v>
      </c>
      <c r="D294" s="17" t="s">
        <v>33</v>
      </c>
      <c r="E294" s="17" t="s">
        <v>951</v>
      </c>
      <c r="F294" s="17"/>
      <c r="G294" s="92">
        <v>554.2</v>
      </c>
      <c r="H294" s="92">
        <v>554.2</v>
      </c>
      <c r="I294" s="96">
        <f t="shared" si="4"/>
        <v>100</v>
      </c>
    </row>
    <row r="295" spans="1:9" ht="22.5" outlineLevel="7">
      <c r="A295" s="17" t="s">
        <v>936</v>
      </c>
      <c r="B295" s="155" t="s">
        <v>242</v>
      </c>
      <c r="C295" s="17" t="s">
        <v>68</v>
      </c>
      <c r="D295" s="17" t="s">
        <v>33</v>
      </c>
      <c r="E295" s="17" t="s">
        <v>951</v>
      </c>
      <c r="F295" s="17" t="s">
        <v>243</v>
      </c>
      <c r="G295" s="92">
        <v>554.2</v>
      </c>
      <c r="H295" s="92">
        <v>554.2</v>
      </c>
      <c r="I295" s="96">
        <f t="shared" si="4"/>
        <v>100</v>
      </c>
    </row>
    <row r="296" spans="1:9" ht="11.25" outlineLevel="7">
      <c r="A296" s="17" t="s">
        <v>937</v>
      </c>
      <c r="B296" s="155" t="s">
        <v>244</v>
      </c>
      <c r="C296" s="17" t="s">
        <v>68</v>
      </c>
      <c r="D296" s="17" t="s">
        <v>33</v>
      </c>
      <c r="E296" s="17" t="s">
        <v>951</v>
      </c>
      <c r="F296" s="17" t="s">
        <v>245</v>
      </c>
      <c r="G296" s="92">
        <v>554.2</v>
      </c>
      <c r="H296" s="92">
        <v>554.2</v>
      </c>
      <c r="I296" s="96">
        <f t="shared" si="4"/>
        <v>100</v>
      </c>
    </row>
    <row r="297" spans="1:9" ht="33.75" outlineLevel="5">
      <c r="A297" s="17" t="s">
        <v>938</v>
      </c>
      <c r="B297" s="155" t="s">
        <v>955</v>
      </c>
      <c r="C297" s="17" t="s">
        <v>68</v>
      </c>
      <c r="D297" s="17" t="s">
        <v>33</v>
      </c>
      <c r="E297" s="17" t="s">
        <v>956</v>
      </c>
      <c r="F297" s="17"/>
      <c r="G297" s="92">
        <v>111.1</v>
      </c>
      <c r="H297" s="92">
        <v>111.1</v>
      </c>
      <c r="I297" s="96">
        <f t="shared" si="4"/>
        <v>100</v>
      </c>
    </row>
    <row r="298" spans="1:9" ht="22.5" outlineLevel="7">
      <c r="A298" s="17" t="s">
        <v>939</v>
      </c>
      <c r="B298" s="155" t="s">
        <v>242</v>
      </c>
      <c r="C298" s="17" t="s">
        <v>68</v>
      </c>
      <c r="D298" s="17" t="s">
        <v>33</v>
      </c>
      <c r="E298" s="17" t="s">
        <v>956</v>
      </c>
      <c r="F298" s="17" t="s">
        <v>243</v>
      </c>
      <c r="G298" s="92">
        <v>111.1</v>
      </c>
      <c r="H298" s="92">
        <v>111.1</v>
      </c>
      <c r="I298" s="96">
        <f t="shared" si="4"/>
        <v>100</v>
      </c>
    </row>
    <row r="299" spans="1:9" ht="11.25" outlineLevel="7">
      <c r="A299" s="17" t="s">
        <v>940</v>
      </c>
      <c r="B299" s="155" t="s">
        <v>244</v>
      </c>
      <c r="C299" s="17" t="s">
        <v>68</v>
      </c>
      <c r="D299" s="17" t="s">
        <v>33</v>
      </c>
      <c r="E299" s="17" t="s">
        <v>956</v>
      </c>
      <c r="F299" s="17" t="s">
        <v>245</v>
      </c>
      <c r="G299" s="92">
        <v>111.1</v>
      </c>
      <c r="H299" s="92">
        <v>111.1</v>
      </c>
      <c r="I299" s="96">
        <f t="shared" si="4"/>
        <v>100</v>
      </c>
    </row>
    <row r="300" spans="1:9" ht="22.5" outlineLevel="4">
      <c r="A300" s="17" t="s">
        <v>941</v>
      </c>
      <c r="B300" s="155" t="s">
        <v>494</v>
      </c>
      <c r="C300" s="17" t="s">
        <v>68</v>
      </c>
      <c r="D300" s="17" t="s">
        <v>33</v>
      </c>
      <c r="E300" s="17" t="s">
        <v>495</v>
      </c>
      <c r="F300" s="17"/>
      <c r="G300" s="92">
        <v>110557.9</v>
      </c>
      <c r="H300" s="92">
        <v>108785.1</v>
      </c>
      <c r="I300" s="96">
        <f t="shared" si="4"/>
        <v>98.39649631550527</v>
      </c>
    </row>
    <row r="301" spans="1:9" ht="67.5" outlineLevel="5">
      <c r="A301" s="17" t="s">
        <v>942</v>
      </c>
      <c r="B301" s="155" t="s">
        <v>496</v>
      </c>
      <c r="C301" s="17" t="s">
        <v>68</v>
      </c>
      <c r="D301" s="17" t="s">
        <v>33</v>
      </c>
      <c r="E301" s="17" t="s">
        <v>497</v>
      </c>
      <c r="F301" s="17"/>
      <c r="G301" s="92">
        <v>308.9</v>
      </c>
      <c r="H301" s="92">
        <v>308.9</v>
      </c>
      <c r="I301" s="96">
        <f t="shared" si="4"/>
        <v>100</v>
      </c>
    </row>
    <row r="302" spans="1:9" ht="22.5" outlineLevel="7">
      <c r="A302" s="17" t="s">
        <v>943</v>
      </c>
      <c r="B302" s="155" t="s">
        <v>242</v>
      </c>
      <c r="C302" s="17" t="s">
        <v>68</v>
      </c>
      <c r="D302" s="17" t="s">
        <v>33</v>
      </c>
      <c r="E302" s="17" t="s">
        <v>497</v>
      </c>
      <c r="F302" s="17" t="s">
        <v>243</v>
      </c>
      <c r="G302" s="92">
        <v>308.9</v>
      </c>
      <c r="H302" s="92">
        <v>308.9</v>
      </c>
      <c r="I302" s="96">
        <f t="shared" si="4"/>
        <v>100</v>
      </c>
    </row>
    <row r="303" spans="1:9" ht="11.25" outlineLevel="7">
      <c r="A303" s="17" t="s">
        <v>944</v>
      </c>
      <c r="B303" s="155" t="s">
        <v>244</v>
      </c>
      <c r="C303" s="17" t="s">
        <v>68</v>
      </c>
      <c r="D303" s="17" t="s">
        <v>33</v>
      </c>
      <c r="E303" s="17" t="s">
        <v>497</v>
      </c>
      <c r="F303" s="17" t="s">
        <v>245</v>
      </c>
      <c r="G303" s="92">
        <v>308.9</v>
      </c>
      <c r="H303" s="92">
        <v>308.9</v>
      </c>
      <c r="I303" s="96">
        <f t="shared" si="4"/>
        <v>100</v>
      </c>
    </row>
    <row r="304" spans="1:9" ht="45" outlineLevel="5">
      <c r="A304" s="17" t="s">
        <v>945</v>
      </c>
      <c r="B304" s="155" t="s">
        <v>1688</v>
      </c>
      <c r="C304" s="17" t="s">
        <v>68</v>
      </c>
      <c r="D304" s="17" t="s">
        <v>33</v>
      </c>
      <c r="E304" s="17" t="s">
        <v>1689</v>
      </c>
      <c r="F304" s="17"/>
      <c r="G304" s="92">
        <v>2538.3</v>
      </c>
      <c r="H304" s="92">
        <v>2538.3</v>
      </c>
      <c r="I304" s="96">
        <f t="shared" si="4"/>
        <v>100</v>
      </c>
    </row>
    <row r="305" spans="1:9" ht="22.5" outlineLevel="7">
      <c r="A305" s="17" t="s">
        <v>947</v>
      </c>
      <c r="B305" s="155" t="s">
        <v>242</v>
      </c>
      <c r="C305" s="17" t="s">
        <v>68</v>
      </c>
      <c r="D305" s="17" t="s">
        <v>33</v>
      </c>
      <c r="E305" s="17" t="s">
        <v>1689</v>
      </c>
      <c r="F305" s="17" t="s">
        <v>243</v>
      </c>
      <c r="G305" s="92">
        <v>2538.3</v>
      </c>
      <c r="H305" s="92">
        <v>2538.3</v>
      </c>
      <c r="I305" s="96">
        <f t="shared" si="4"/>
        <v>100</v>
      </c>
    </row>
    <row r="306" spans="1:9" ht="11.25" outlineLevel="7">
      <c r="A306" s="17" t="s">
        <v>948</v>
      </c>
      <c r="B306" s="155" t="s">
        <v>244</v>
      </c>
      <c r="C306" s="17" t="s">
        <v>68</v>
      </c>
      <c r="D306" s="17" t="s">
        <v>33</v>
      </c>
      <c r="E306" s="17" t="s">
        <v>1689</v>
      </c>
      <c r="F306" s="17" t="s">
        <v>245</v>
      </c>
      <c r="G306" s="92">
        <v>2538.3</v>
      </c>
      <c r="H306" s="92">
        <v>2538.3</v>
      </c>
      <c r="I306" s="96">
        <f t="shared" si="4"/>
        <v>100</v>
      </c>
    </row>
    <row r="307" spans="1:9" ht="56.25" outlineLevel="5">
      <c r="A307" s="17" t="s">
        <v>949</v>
      </c>
      <c r="B307" s="155" t="s">
        <v>1690</v>
      </c>
      <c r="C307" s="17" t="s">
        <v>68</v>
      </c>
      <c r="D307" s="17" t="s">
        <v>33</v>
      </c>
      <c r="E307" s="17" t="s">
        <v>1691</v>
      </c>
      <c r="F307" s="17"/>
      <c r="G307" s="92">
        <v>24632.8</v>
      </c>
      <c r="H307" s="92">
        <v>24632.8</v>
      </c>
      <c r="I307" s="96">
        <f t="shared" si="4"/>
        <v>100</v>
      </c>
    </row>
    <row r="308" spans="1:9" ht="22.5" outlineLevel="7">
      <c r="A308" s="17" t="s">
        <v>952</v>
      </c>
      <c r="B308" s="155" t="s">
        <v>242</v>
      </c>
      <c r="C308" s="17" t="s">
        <v>68</v>
      </c>
      <c r="D308" s="17" t="s">
        <v>33</v>
      </c>
      <c r="E308" s="17" t="s">
        <v>1691</v>
      </c>
      <c r="F308" s="17" t="s">
        <v>243</v>
      </c>
      <c r="G308" s="92">
        <v>24632.8</v>
      </c>
      <c r="H308" s="92">
        <v>24632.8</v>
      </c>
      <c r="I308" s="96">
        <f t="shared" si="4"/>
        <v>100</v>
      </c>
    </row>
    <row r="309" spans="1:9" ht="11.25" outlineLevel="7">
      <c r="A309" s="17" t="s">
        <v>953</v>
      </c>
      <c r="B309" s="155" t="s">
        <v>244</v>
      </c>
      <c r="C309" s="17" t="s">
        <v>68</v>
      </c>
      <c r="D309" s="17" t="s">
        <v>33</v>
      </c>
      <c r="E309" s="17" t="s">
        <v>1691</v>
      </c>
      <c r="F309" s="17" t="s">
        <v>245</v>
      </c>
      <c r="G309" s="92">
        <v>24632.8</v>
      </c>
      <c r="H309" s="92">
        <v>24632.8</v>
      </c>
      <c r="I309" s="96">
        <f t="shared" si="4"/>
        <v>100</v>
      </c>
    </row>
    <row r="310" spans="1:9" ht="45" outlineLevel="5">
      <c r="A310" s="17" t="s">
        <v>954</v>
      </c>
      <c r="B310" s="155" t="s">
        <v>971</v>
      </c>
      <c r="C310" s="17" t="s">
        <v>68</v>
      </c>
      <c r="D310" s="17" t="s">
        <v>33</v>
      </c>
      <c r="E310" s="17" t="s">
        <v>972</v>
      </c>
      <c r="F310" s="17"/>
      <c r="G310" s="92">
        <v>2794.9</v>
      </c>
      <c r="H310" s="92">
        <v>2794.9</v>
      </c>
      <c r="I310" s="96">
        <f t="shared" si="4"/>
        <v>100</v>
      </c>
    </row>
    <row r="311" spans="1:9" ht="22.5" outlineLevel="7">
      <c r="A311" s="17" t="s">
        <v>957</v>
      </c>
      <c r="B311" s="155" t="s">
        <v>242</v>
      </c>
      <c r="C311" s="17" t="s">
        <v>68</v>
      </c>
      <c r="D311" s="17" t="s">
        <v>33</v>
      </c>
      <c r="E311" s="17" t="s">
        <v>972</v>
      </c>
      <c r="F311" s="17" t="s">
        <v>243</v>
      </c>
      <c r="G311" s="92">
        <v>2794.9</v>
      </c>
      <c r="H311" s="92">
        <v>2794.9</v>
      </c>
      <c r="I311" s="96">
        <f t="shared" si="4"/>
        <v>100</v>
      </c>
    </row>
    <row r="312" spans="1:9" ht="11.25" outlineLevel="7">
      <c r="A312" s="17" t="s">
        <v>958</v>
      </c>
      <c r="B312" s="155" t="s">
        <v>244</v>
      </c>
      <c r="C312" s="17" t="s">
        <v>68</v>
      </c>
      <c r="D312" s="17" t="s">
        <v>33</v>
      </c>
      <c r="E312" s="17" t="s">
        <v>972</v>
      </c>
      <c r="F312" s="17" t="s">
        <v>245</v>
      </c>
      <c r="G312" s="92">
        <v>2794.9</v>
      </c>
      <c r="H312" s="92">
        <v>2794.9</v>
      </c>
      <c r="I312" s="96">
        <f t="shared" si="4"/>
        <v>100</v>
      </c>
    </row>
    <row r="313" spans="1:9" ht="33.75" outlineLevel="5">
      <c r="A313" s="17" t="s">
        <v>252</v>
      </c>
      <c r="B313" s="155" t="s">
        <v>1692</v>
      </c>
      <c r="C313" s="17" t="s">
        <v>68</v>
      </c>
      <c r="D313" s="17" t="s">
        <v>33</v>
      </c>
      <c r="E313" s="17" t="s">
        <v>1693</v>
      </c>
      <c r="F313" s="17"/>
      <c r="G313" s="92">
        <v>1333.9</v>
      </c>
      <c r="H313" s="92">
        <v>1333.9</v>
      </c>
      <c r="I313" s="96">
        <f t="shared" si="4"/>
        <v>100</v>
      </c>
    </row>
    <row r="314" spans="1:9" ht="22.5" outlineLevel="7">
      <c r="A314" s="17" t="s">
        <v>959</v>
      </c>
      <c r="B314" s="155" t="s">
        <v>419</v>
      </c>
      <c r="C314" s="17" t="s">
        <v>68</v>
      </c>
      <c r="D314" s="17" t="s">
        <v>33</v>
      </c>
      <c r="E314" s="17" t="s">
        <v>1693</v>
      </c>
      <c r="F314" s="17" t="s">
        <v>205</v>
      </c>
      <c r="G314" s="92">
        <v>378.3</v>
      </c>
      <c r="H314" s="92">
        <v>378.3</v>
      </c>
      <c r="I314" s="96">
        <f t="shared" si="4"/>
        <v>100</v>
      </c>
    </row>
    <row r="315" spans="1:9" ht="22.5" outlineLevel="7">
      <c r="A315" s="17" t="s">
        <v>960</v>
      </c>
      <c r="B315" s="155" t="s">
        <v>206</v>
      </c>
      <c r="C315" s="17" t="s">
        <v>68</v>
      </c>
      <c r="D315" s="17" t="s">
        <v>33</v>
      </c>
      <c r="E315" s="17" t="s">
        <v>1693</v>
      </c>
      <c r="F315" s="17" t="s">
        <v>207</v>
      </c>
      <c r="G315" s="92">
        <v>378.3</v>
      </c>
      <c r="H315" s="92">
        <v>378.3</v>
      </c>
      <c r="I315" s="96">
        <f t="shared" si="4"/>
        <v>100</v>
      </c>
    </row>
    <row r="316" spans="1:9" ht="22.5" outlineLevel="7">
      <c r="A316" s="17" t="s">
        <v>961</v>
      </c>
      <c r="B316" s="155" t="s">
        <v>242</v>
      </c>
      <c r="C316" s="17" t="s">
        <v>68</v>
      </c>
      <c r="D316" s="17" t="s">
        <v>33</v>
      </c>
      <c r="E316" s="17" t="s">
        <v>1693</v>
      </c>
      <c r="F316" s="17" t="s">
        <v>243</v>
      </c>
      <c r="G316" s="92">
        <v>955.6</v>
      </c>
      <c r="H316" s="92">
        <v>955.6</v>
      </c>
      <c r="I316" s="96">
        <f t="shared" si="4"/>
        <v>100</v>
      </c>
    </row>
    <row r="317" spans="1:9" ht="11.25" outlineLevel="7">
      <c r="A317" s="17" t="s">
        <v>962</v>
      </c>
      <c r="B317" s="155" t="s">
        <v>244</v>
      </c>
      <c r="C317" s="17" t="s">
        <v>68</v>
      </c>
      <c r="D317" s="17" t="s">
        <v>33</v>
      </c>
      <c r="E317" s="17" t="s">
        <v>1693</v>
      </c>
      <c r="F317" s="17" t="s">
        <v>245</v>
      </c>
      <c r="G317" s="92">
        <v>955.6</v>
      </c>
      <c r="H317" s="92">
        <v>955.6</v>
      </c>
      <c r="I317" s="96">
        <f t="shared" si="4"/>
        <v>100</v>
      </c>
    </row>
    <row r="318" spans="1:9" ht="45" outlineLevel="5">
      <c r="A318" s="17" t="s">
        <v>963</v>
      </c>
      <c r="B318" s="155" t="s">
        <v>248</v>
      </c>
      <c r="C318" s="17" t="s">
        <v>68</v>
      </c>
      <c r="D318" s="17" t="s">
        <v>33</v>
      </c>
      <c r="E318" s="17" t="s">
        <v>498</v>
      </c>
      <c r="F318" s="17"/>
      <c r="G318" s="92">
        <v>398.6</v>
      </c>
      <c r="H318" s="92">
        <v>398.6</v>
      </c>
      <c r="I318" s="96">
        <f t="shared" si="4"/>
        <v>100</v>
      </c>
    </row>
    <row r="319" spans="1:9" ht="22.5" outlineLevel="7">
      <c r="A319" s="17" t="s">
        <v>964</v>
      </c>
      <c r="B319" s="155" t="s">
        <v>242</v>
      </c>
      <c r="C319" s="17" t="s">
        <v>68</v>
      </c>
      <c r="D319" s="17" t="s">
        <v>33</v>
      </c>
      <c r="E319" s="17" t="s">
        <v>498</v>
      </c>
      <c r="F319" s="17" t="s">
        <v>243</v>
      </c>
      <c r="G319" s="92">
        <v>398.6</v>
      </c>
      <c r="H319" s="92">
        <v>398.6</v>
      </c>
      <c r="I319" s="96">
        <f t="shared" si="4"/>
        <v>100</v>
      </c>
    </row>
    <row r="320" spans="1:9" ht="11.25" outlineLevel="7">
      <c r="A320" s="17" t="s">
        <v>965</v>
      </c>
      <c r="B320" s="155" t="s">
        <v>244</v>
      </c>
      <c r="C320" s="17" t="s">
        <v>68</v>
      </c>
      <c r="D320" s="17" t="s">
        <v>33</v>
      </c>
      <c r="E320" s="17" t="s">
        <v>498</v>
      </c>
      <c r="F320" s="17" t="s">
        <v>245</v>
      </c>
      <c r="G320" s="92">
        <v>398.6</v>
      </c>
      <c r="H320" s="92">
        <v>398.6</v>
      </c>
      <c r="I320" s="96">
        <f t="shared" si="4"/>
        <v>100</v>
      </c>
    </row>
    <row r="321" spans="1:9" ht="78.75" outlineLevel="5">
      <c r="A321" s="17" t="s">
        <v>966</v>
      </c>
      <c r="B321" s="155" t="s">
        <v>249</v>
      </c>
      <c r="C321" s="17" t="s">
        <v>68</v>
      </c>
      <c r="D321" s="17" t="s">
        <v>33</v>
      </c>
      <c r="E321" s="17" t="s">
        <v>499</v>
      </c>
      <c r="F321" s="17"/>
      <c r="G321" s="92">
        <v>1413.4</v>
      </c>
      <c r="H321" s="92">
        <v>1413.4</v>
      </c>
      <c r="I321" s="96">
        <f t="shared" si="4"/>
        <v>100</v>
      </c>
    </row>
    <row r="322" spans="1:9" ht="22.5" outlineLevel="7">
      <c r="A322" s="17" t="s">
        <v>967</v>
      </c>
      <c r="B322" s="155" t="s">
        <v>242</v>
      </c>
      <c r="C322" s="17" t="s">
        <v>68</v>
      </c>
      <c r="D322" s="17" t="s">
        <v>33</v>
      </c>
      <c r="E322" s="17" t="s">
        <v>499</v>
      </c>
      <c r="F322" s="17" t="s">
        <v>243</v>
      </c>
      <c r="G322" s="92">
        <v>1413.4</v>
      </c>
      <c r="H322" s="92">
        <v>1413.4</v>
      </c>
      <c r="I322" s="96">
        <f t="shared" si="4"/>
        <v>100</v>
      </c>
    </row>
    <row r="323" spans="1:9" ht="11.25" outlineLevel="7">
      <c r="A323" s="17" t="s">
        <v>275</v>
      </c>
      <c r="B323" s="155" t="s">
        <v>244</v>
      </c>
      <c r="C323" s="17" t="s">
        <v>68</v>
      </c>
      <c r="D323" s="17" t="s">
        <v>33</v>
      </c>
      <c r="E323" s="17" t="s">
        <v>499</v>
      </c>
      <c r="F323" s="17" t="s">
        <v>245</v>
      </c>
      <c r="G323" s="92">
        <v>1413.4</v>
      </c>
      <c r="H323" s="92">
        <v>1413.4</v>
      </c>
      <c r="I323" s="96">
        <f t="shared" si="4"/>
        <v>100</v>
      </c>
    </row>
    <row r="324" spans="1:9" ht="45" outlineLevel="5">
      <c r="A324" s="17" t="s">
        <v>968</v>
      </c>
      <c r="B324" s="155" t="s">
        <v>500</v>
      </c>
      <c r="C324" s="17" t="s">
        <v>68</v>
      </c>
      <c r="D324" s="17" t="s">
        <v>33</v>
      </c>
      <c r="E324" s="17" t="s">
        <v>501</v>
      </c>
      <c r="F324" s="17"/>
      <c r="G324" s="92">
        <v>25507.1</v>
      </c>
      <c r="H324" s="92">
        <v>25507.1</v>
      </c>
      <c r="I324" s="96">
        <f t="shared" si="4"/>
        <v>100</v>
      </c>
    </row>
    <row r="325" spans="1:9" ht="22.5" outlineLevel="7">
      <c r="A325" s="17" t="s">
        <v>969</v>
      </c>
      <c r="B325" s="155" t="s">
        <v>242</v>
      </c>
      <c r="C325" s="17" t="s">
        <v>68</v>
      </c>
      <c r="D325" s="17" t="s">
        <v>33</v>
      </c>
      <c r="E325" s="17" t="s">
        <v>501</v>
      </c>
      <c r="F325" s="17" t="s">
        <v>243</v>
      </c>
      <c r="G325" s="92">
        <v>25507.1</v>
      </c>
      <c r="H325" s="92">
        <v>25507.1</v>
      </c>
      <c r="I325" s="96">
        <f t="shared" si="4"/>
        <v>100</v>
      </c>
    </row>
    <row r="326" spans="1:9" ht="11.25" outlineLevel="7">
      <c r="A326" s="17" t="s">
        <v>970</v>
      </c>
      <c r="B326" s="155" t="s">
        <v>244</v>
      </c>
      <c r="C326" s="17" t="s">
        <v>68</v>
      </c>
      <c r="D326" s="17" t="s">
        <v>33</v>
      </c>
      <c r="E326" s="17" t="s">
        <v>501</v>
      </c>
      <c r="F326" s="17" t="s">
        <v>245</v>
      </c>
      <c r="G326" s="92">
        <v>25507.1</v>
      </c>
      <c r="H326" s="92">
        <v>25507.1</v>
      </c>
      <c r="I326" s="96">
        <f t="shared" si="4"/>
        <v>100</v>
      </c>
    </row>
    <row r="327" spans="1:9" ht="45" outlineLevel="5">
      <c r="A327" s="17" t="s">
        <v>973</v>
      </c>
      <c r="B327" s="155" t="s">
        <v>502</v>
      </c>
      <c r="C327" s="17" t="s">
        <v>68</v>
      </c>
      <c r="D327" s="17" t="s">
        <v>33</v>
      </c>
      <c r="E327" s="17" t="s">
        <v>503</v>
      </c>
      <c r="F327" s="17"/>
      <c r="G327" s="92">
        <v>33281.7</v>
      </c>
      <c r="H327" s="92">
        <v>33281.7</v>
      </c>
      <c r="I327" s="96">
        <f t="shared" si="4"/>
        <v>100</v>
      </c>
    </row>
    <row r="328" spans="1:9" ht="22.5" outlineLevel="7">
      <c r="A328" s="17" t="s">
        <v>974</v>
      </c>
      <c r="B328" s="155" t="s">
        <v>242</v>
      </c>
      <c r="C328" s="17" t="s">
        <v>68</v>
      </c>
      <c r="D328" s="17" t="s">
        <v>33</v>
      </c>
      <c r="E328" s="17" t="s">
        <v>503</v>
      </c>
      <c r="F328" s="17" t="s">
        <v>243</v>
      </c>
      <c r="G328" s="92">
        <v>33281.7</v>
      </c>
      <c r="H328" s="92">
        <v>33281.7</v>
      </c>
      <c r="I328" s="96">
        <f t="shared" si="4"/>
        <v>100</v>
      </c>
    </row>
    <row r="329" spans="1:9" ht="11.25" outlineLevel="7">
      <c r="A329" s="17" t="s">
        <v>975</v>
      </c>
      <c r="B329" s="155" t="s">
        <v>244</v>
      </c>
      <c r="C329" s="17" t="s">
        <v>68</v>
      </c>
      <c r="D329" s="17" t="s">
        <v>33</v>
      </c>
      <c r="E329" s="17" t="s">
        <v>503</v>
      </c>
      <c r="F329" s="17" t="s">
        <v>245</v>
      </c>
      <c r="G329" s="92">
        <v>33281.7</v>
      </c>
      <c r="H329" s="92">
        <v>33281.7</v>
      </c>
      <c r="I329" s="96">
        <f t="shared" si="4"/>
        <v>100</v>
      </c>
    </row>
    <row r="330" spans="1:9" ht="45" outlineLevel="5">
      <c r="A330" s="17" t="s">
        <v>976</v>
      </c>
      <c r="B330" s="155" t="s">
        <v>992</v>
      </c>
      <c r="C330" s="17" t="s">
        <v>68</v>
      </c>
      <c r="D330" s="17" t="s">
        <v>33</v>
      </c>
      <c r="E330" s="17" t="s">
        <v>504</v>
      </c>
      <c r="F330" s="17"/>
      <c r="G330" s="92">
        <v>11454.4</v>
      </c>
      <c r="H330" s="92">
        <v>10190.5</v>
      </c>
      <c r="I330" s="96">
        <f t="shared" si="4"/>
        <v>88.96581226428273</v>
      </c>
    </row>
    <row r="331" spans="1:9" ht="22.5" outlineLevel="7">
      <c r="A331" s="17" t="s">
        <v>977</v>
      </c>
      <c r="B331" s="155" t="s">
        <v>242</v>
      </c>
      <c r="C331" s="17" t="s">
        <v>68</v>
      </c>
      <c r="D331" s="17" t="s">
        <v>33</v>
      </c>
      <c r="E331" s="17" t="s">
        <v>504</v>
      </c>
      <c r="F331" s="17" t="s">
        <v>243</v>
      </c>
      <c r="G331" s="92">
        <v>11454.4</v>
      </c>
      <c r="H331" s="92">
        <v>10190.5</v>
      </c>
      <c r="I331" s="96">
        <f t="shared" si="4"/>
        <v>88.96581226428273</v>
      </c>
    </row>
    <row r="332" spans="1:9" ht="11.25" outlineLevel="7">
      <c r="A332" s="17" t="s">
        <v>978</v>
      </c>
      <c r="B332" s="155" t="s">
        <v>244</v>
      </c>
      <c r="C332" s="17" t="s">
        <v>68</v>
      </c>
      <c r="D332" s="17" t="s">
        <v>33</v>
      </c>
      <c r="E332" s="17" t="s">
        <v>504</v>
      </c>
      <c r="F332" s="17" t="s">
        <v>245</v>
      </c>
      <c r="G332" s="92">
        <v>11454.4</v>
      </c>
      <c r="H332" s="92">
        <v>10190.5</v>
      </c>
      <c r="I332" s="96">
        <f t="shared" si="4"/>
        <v>88.96581226428273</v>
      </c>
    </row>
    <row r="333" spans="1:9" ht="45" outlineLevel="5">
      <c r="A333" s="17" t="s">
        <v>254</v>
      </c>
      <c r="B333" s="155" t="s">
        <v>505</v>
      </c>
      <c r="C333" s="17" t="s">
        <v>68</v>
      </c>
      <c r="D333" s="17" t="s">
        <v>33</v>
      </c>
      <c r="E333" s="17" t="s">
        <v>506</v>
      </c>
      <c r="F333" s="17"/>
      <c r="G333" s="92">
        <v>2201.7</v>
      </c>
      <c r="H333" s="92">
        <v>2164.7</v>
      </c>
      <c r="I333" s="96">
        <f t="shared" si="4"/>
        <v>98.31948040150793</v>
      </c>
    </row>
    <row r="334" spans="1:9" ht="22.5" outlineLevel="7">
      <c r="A334" s="17" t="s">
        <v>979</v>
      </c>
      <c r="B334" s="155" t="s">
        <v>242</v>
      </c>
      <c r="C334" s="17" t="s">
        <v>68</v>
      </c>
      <c r="D334" s="17" t="s">
        <v>33</v>
      </c>
      <c r="E334" s="17" t="s">
        <v>506</v>
      </c>
      <c r="F334" s="17" t="s">
        <v>243</v>
      </c>
      <c r="G334" s="92">
        <v>2201.7</v>
      </c>
      <c r="H334" s="92">
        <v>2164.7</v>
      </c>
      <c r="I334" s="96">
        <f t="shared" si="4"/>
        <v>98.31948040150793</v>
      </c>
    </row>
    <row r="335" spans="1:9" ht="11.25" outlineLevel="7">
      <c r="A335" s="17" t="s">
        <v>980</v>
      </c>
      <c r="B335" s="155" t="s">
        <v>244</v>
      </c>
      <c r="C335" s="17" t="s">
        <v>68</v>
      </c>
      <c r="D335" s="17" t="s">
        <v>33</v>
      </c>
      <c r="E335" s="17" t="s">
        <v>506</v>
      </c>
      <c r="F335" s="17" t="s">
        <v>245</v>
      </c>
      <c r="G335" s="92">
        <v>2201.7</v>
      </c>
      <c r="H335" s="92">
        <v>2164.7</v>
      </c>
      <c r="I335" s="96">
        <f aca="true" t="shared" si="5" ref="I335:I398">H335/G335*100</f>
        <v>98.31948040150793</v>
      </c>
    </row>
    <row r="336" spans="1:9" ht="56.25" outlineLevel="5">
      <c r="A336" s="17" t="s">
        <v>981</v>
      </c>
      <c r="B336" s="155" t="s">
        <v>1694</v>
      </c>
      <c r="C336" s="17" t="s">
        <v>68</v>
      </c>
      <c r="D336" s="17" t="s">
        <v>33</v>
      </c>
      <c r="E336" s="17" t="s">
        <v>999</v>
      </c>
      <c r="F336" s="17"/>
      <c r="G336" s="92">
        <v>4690</v>
      </c>
      <c r="H336" s="92">
        <v>4218</v>
      </c>
      <c r="I336" s="96">
        <f t="shared" si="5"/>
        <v>89.9360341151386</v>
      </c>
    </row>
    <row r="337" spans="1:9" ht="22.5" outlineLevel="7">
      <c r="A337" s="17" t="s">
        <v>982</v>
      </c>
      <c r="B337" s="155" t="s">
        <v>242</v>
      </c>
      <c r="C337" s="17" t="s">
        <v>68</v>
      </c>
      <c r="D337" s="17" t="s">
        <v>33</v>
      </c>
      <c r="E337" s="17" t="s">
        <v>999</v>
      </c>
      <c r="F337" s="17" t="s">
        <v>243</v>
      </c>
      <c r="G337" s="92">
        <v>4690</v>
      </c>
      <c r="H337" s="92">
        <v>4218</v>
      </c>
      <c r="I337" s="96">
        <f t="shared" si="5"/>
        <v>89.9360341151386</v>
      </c>
    </row>
    <row r="338" spans="1:9" ht="11.25" outlineLevel="7">
      <c r="A338" s="17" t="s">
        <v>983</v>
      </c>
      <c r="B338" s="155" t="s">
        <v>32</v>
      </c>
      <c r="C338" s="17" t="s">
        <v>68</v>
      </c>
      <c r="D338" s="17" t="s">
        <v>33</v>
      </c>
      <c r="E338" s="17" t="s">
        <v>999</v>
      </c>
      <c r="F338" s="17" t="s">
        <v>245</v>
      </c>
      <c r="G338" s="92">
        <v>4690</v>
      </c>
      <c r="H338" s="92">
        <v>4218</v>
      </c>
      <c r="I338" s="96">
        <f t="shared" si="5"/>
        <v>89.9360341151386</v>
      </c>
    </row>
    <row r="339" spans="1:9" ht="45" outlineLevel="5">
      <c r="A339" s="17" t="s">
        <v>984</v>
      </c>
      <c r="B339" s="155" t="s">
        <v>1695</v>
      </c>
      <c r="C339" s="17" t="s">
        <v>68</v>
      </c>
      <c r="D339" s="17" t="s">
        <v>33</v>
      </c>
      <c r="E339" s="17" t="s">
        <v>1696</v>
      </c>
      <c r="F339" s="17"/>
      <c r="G339" s="92">
        <v>2.2</v>
      </c>
      <c r="H339" s="92">
        <v>2.2</v>
      </c>
      <c r="I339" s="96">
        <f t="shared" si="5"/>
        <v>100</v>
      </c>
    </row>
    <row r="340" spans="1:9" ht="22.5" outlineLevel="7">
      <c r="A340" s="17" t="s">
        <v>985</v>
      </c>
      <c r="B340" s="155" t="s">
        <v>242</v>
      </c>
      <c r="C340" s="17" t="s">
        <v>68</v>
      </c>
      <c r="D340" s="17" t="s">
        <v>33</v>
      </c>
      <c r="E340" s="17" t="s">
        <v>1696</v>
      </c>
      <c r="F340" s="17" t="s">
        <v>243</v>
      </c>
      <c r="G340" s="92">
        <v>2.2</v>
      </c>
      <c r="H340" s="92">
        <v>2.2</v>
      </c>
      <c r="I340" s="96">
        <f t="shared" si="5"/>
        <v>100</v>
      </c>
    </row>
    <row r="341" spans="1:9" ht="11.25" outlineLevel="7">
      <c r="A341" s="17" t="s">
        <v>986</v>
      </c>
      <c r="B341" s="155" t="s">
        <v>244</v>
      </c>
      <c r="C341" s="17" t="s">
        <v>68</v>
      </c>
      <c r="D341" s="17" t="s">
        <v>33</v>
      </c>
      <c r="E341" s="17" t="s">
        <v>1696</v>
      </c>
      <c r="F341" s="17" t="s">
        <v>245</v>
      </c>
      <c r="G341" s="92">
        <v>2.2</v>
      </c>
      <c r="H341" s="92">
        <v>2.2</v>
      </c>
      <c r="I341" s="96">
        <f t="shared" si="5"/>
        <v>100</v>
      </c>
    </row>
    <row r="342" spans="1:9" ht="11.25" outlineLevel="2">
      <c r="A342" s="17" t="s">
        <v>987</v>
      </c>
      <c r="B342" s="155" t="s">
        <v>173</v>
      </c>
      <c r="C342" s="17" t="s">
        <v>68</v>
      </c>
      <c r="D342" s="17" t="s">
        <v>174</v>
      </c>
      <c r="E342" s="17"/>
      <c r="F342" s="17"/>
      <c r="G342" s="92">
        <v>23670.6</v>
      </c>
      <c r="H342" s="92">
        <v>22964.8</v>
      </c>
      <c r="I342" s="96">
        <f t="shared" si="5"/>
        <v>97.0182420386471</v>
      </c>
    </row>
    <row r="343" spans="1:9" ht="11.25" outlineLevel="3">
      <c r="A343" s="17" t="s">
        <v>988</v>
      </c>
      <c r="B343" s="155" t="s">
        <v>247</v>
      </c>
      <c r="C343" s="17" t="s">
        <v>68</v>
      </c>
      <c r="D343" s="17" t="s">
        <v>174</v>
      </c>
      <c r="E343" s="17" t="s">
        <v>491</v>
      </c>
      <c r="F343" s="17"/>
      <c r="G343" s="92">
        <v>947.9</v>
      </c>
      <c r="H343" s="92">
        <v>818.8</v>
      </c>
      <c r="I343" s="96">
        <f t="shared" si="5"/>
        <v>86.38041987551429</v>
      </c>
    </row>
    <row r="344" spans="1:9" ht="11.25" outlineLevel="4">
      <c r="A344" s="17" t="s">
        <v>989</v>
      </c>
      <c r="B344" s="155" t="s">
        <v>507</v>
      </c>
      <c r="C344" s="17" t="s">
        <v>68</v>
      </c>
      <c r="D344" s="17" t="s">
        <v>174</v>
      </c>
      <c r="E344" s="17" t="s">
        <v>508</v>
      </c>
      <c r="F344" s="17"/>
      <c r="G344" s="92">
        <v>947.9</v>
      </c>
      <c r="H344" s="92">
        <v>818.8</v>
      </c>
      <c r="I344" s="96">
        <f t="shared" si="5"/>
        <v>86.38041987551429</v>
      </c>
    </row>
    <row r="345" spans="1:9" ht="33.75" outlineLevel="5">
      <c r="A345" s="17" t="s">
        <v>990</v>
      </c>
      <c r="B345" s="155" t="s">
        <v>250</v>
      </c>
      <c r="C345" s="17" t="s">
        <v>68</v>
      </c>
      <c r="D345" s="17" t="s">
        <v>174</v>
      </c>
      <c r="E345" s="17" t="s">
        <v>509</v>
      </c>
      <c r="F345" s="17"/>
      <c r="G345" s="92">
        <v>947.9</v>
      </c>
      <c r="H345" s="92">
        <v>818.8</v>
      </c>
      <c r="I345" s="96">
        <f t="shared" si="5"/>
        <v>86.38041987551429</v>
      </c>
    </row>
    <row r="346" spans="1:9" ht="33.75" outlineLevel="7">
      <c r="A346" s="17" t="s">
        <v>991</v>
      </c>
      <c r="B346" s="155" t="s">
        <v>202</v>
      </c>
      <c r="C346" s="17" t="s">
        <v>68</v>
      </c>
      <c r="D346" s="17" t="s">
        <v>174</v>
      </c>
      <c r="E346" s="17" t="s">
        <v>509</v>
      </c>
      <c r="F346" s="17" t="s">
        <v>203</v>
      </c>
      <c r="G346" s="92">
        <v>10</v>
      </c>
      <c r="H346" s="92">
        <v>10</v>
      </c>
      <c r="I346" s="96">
        <f t="shared" si="5"/>
        <v>100</v>
      </c>
    </row>
    <row r="347" spans="1:9" ht="11.25" outlineLevel="7">
      <c r="A347" s="17" t="s">
        <v>993</v>
      </c>
      <c r="B347" s="155" t="s">
        <v>239</v>
      </c>
      <c r="C347" s="17" t="s">
        <v>68</v>
      </c>
      <c r="D347" s="17" t="s">
        <v>174</v>
      </c>
      <c r="E347" s="17" t="s">
        <v>509</v>
      </c>
      <c r="F347" s="17" t="s">
        <v>118</v>
      </c>
      <c r="G347" s="92">
        <v>10</v>
      </c>
      <c r="H347" s="92">
        <v>10</v>
      </c>
      <c r="I347" s="96">
        <f t="shared" si="5"/>
        <v>100</v>
      </c>
    </row>
    <row r="348" spans="1:9" ht="22.5" outlineLevel="7">
      <c r="A348" s="17" t="s">
        <v>994</v>
      </c>
      <c r="B348" s="155" t="s">
        <v>419</v>
      </c>
      <c r="C348" s="17" t="s">
        <v>68</v>
      </c>
      <c r="D348" s="17" t="s">
        <v>174</v>
      </c>
      <c r="E348" s="17" t="s">
        <v>509</v>
      </c>
      <c r="F348" s="17" t="s">
        <v>205</v>
      </c>
      <c r="G348" s="92">
        <v>503.7</v>
      </c>
      <c r="H348" s="92">
        <v>374.6</v>
      </c>
      <c r="I348" s="96">
        <f t="shared" si="5"/>
        <v>74.36966448282708</v>
      </c>
    </row>
    <row r="349" spans="1:9" ht="22.5" outlineLevel="7">
      <c r="A349" s="17" t="s">
        <v>995</v>
      </c>
      <c r="B349" s="155" t="s">
        <v>206</v>
      </c>
      <c r="C349" s="17" t="s">
        <v>68</v>
      </c>
      <c r="D349" s="17" t="s">
        <v>174</v>
      </c>
      <c r="E349" s="17" t="s">
        <v>509</v>
      </c>
      <c r="F349" s="17" t="s">
        <v>207</v>
      </c>
      <c r="G349" s="92">
        <v>503.7</v>
      </c>
      <c r="H349" s="92">
        <v>374.6</v>
      </c>
      <c r="I349" s="96">
        <f t="shared" si="5"/>
        <v>74.36966448282708</v>
      </c>
    </row>
    <row r="350" spans="1:9" ht="11.25" outlineLevel="7">
      <c r="A350" s="17" t="s">
        <v>996</v>
      </c>
      <c r="B350" s="155" t="s">
        <v>251</v>
      </c>
      <c r="C350" s="17" t="s">
        <v>68</v>
      </c>
      <c r="D350" s="17" t="s">
        <v>174</v>
      </c>
      <c r="E350" s="17" t="s">
        <v>509</v>
      </c>
      <c r="F350" s="17" t="s">
        <v>252</v>
      </c>
      <c r="G350" s="92">
        <v>434.2</v>
      </c>
      <c r="H350" s="92">
        <v>434.2</v>
      </c>
      <c r="I350" s="96">
        <f t="shared" si="5"/>
        <v>100</v>
      </c>
    </row>
    <row r="351" spans="1:9" ht="11.25" outlineLevel="7">
      <c r="A351" s="17" t="s">
        <v>997</v>
      </c>
      <c r="B351" s="155" t="s">
        <v>1685</v>
      </c>
      <c r="C351" s="17" t="s">
        <v>68</v>
      </c>
      <c r="D351" s="17" t="s">
        <v>174</v>
      </c>
      <c r="E351" s="17" t="s">
        <v>509</v>
      </c>
      <c r="F351" s="17" t="s">
        <v>514</v>
      </c>
      <c r="G351" s="92">
        <v>223.2</v>
      </c>
      <c r="H351" s="92">
        <v>223.2</v>
      </c>
      <c r="I351" s="96">
        <f t="shared" si="5"/>
        <v>100</v>
      </c>
    </row>
    <row r="352" spans="1:9" ht="11.25" outlineLevel="7">
      <c r="A352" s="17" t="s">
        <v>998</v>
      </c>
      <c r="B352" s="155" t="s">
        <v>260</v>
      </c>
      <c r="C352" s="17" t="s">
        <v>68</v>
      </c>
      <c r="D352" s="17" t="s">
        <v>174</v>
      </c>
      <c r="E352" s="17" t="s">
        <v>509</v>
      </c>
      <c r="F352" s="17" t="s">
        <v>261</v>
      </c>
      <c r="G352" s="92">
        <v>211</v>
      </c>
      <c r="H352" s="92">
        <v>211</v>
      </c>
      <c r="I352" s="96">
        <f t="shared" si="5"/>
        <v>100</v>
      </c>
    </row>
    <row r="353" spans="1:9" ht="11.25" outlineLevel="3">
      <c r="A353" s="17" t="s">
        <v>1000</v>
      </c>
      <c r="B353" s="155" t="s">
        <v>217</v>
      </c>
      <c r="C353" s="17" t="s">
        <v>68</v>
      </c>
      <c r="D353" s="17" t="s">
        <v>174</v>
      </c>
      <c r="E353" s="17" t="s">
        <v>422</v>
      </c>
      <c r="F353" s="17"/>
      <c r="G353" s="92">
        <v>22722.6</v>
      </c>
      <c r="H353" s="92">
        <v>22146</v>
      </c>
      <c r="I353" s="96">
        <f t="shared" si="5"/>
        <v>97.46243827730983</v>
      </c>
    </row>
    <row r="354" spans="1:9" ht="11.25" outlineLevel="4">
      <c r="A354" s="17" t="s">
        <v>1001</v>
      </c>
      <c r="B354" s="155" t="s">
        <v>218</v>
      </c>
      <c r="C354" s="17" t="s">
        <v>68</v>
      </c>
      <c r="D354" s="17" t="s">
        <v>174</v>
      </c>
      <c r="E354" s="17" t="s">
        <v>423</v>
      </c>
      <c r="F354" s="17"/>
      <c r="G354" s="92">
        <v>22722.6</v>
      </c>
      <c r="H354" s="92">
        <v>22146</v>
      </c>
      <c r="I354" s="96">
        <f t="shared" si="5"/>
        <v>97.46243827730983</v>
      </c>
    </row>
    <row r="355" spans="1:9" ht="45" outlineLevel="5">
      <c r="A355" s="17" t="s">
        <v>1002</v>
      </c>
      <c r="B355" s="155" t="s">
        <v>326</v>
      </c>
      <c r="C355" s="17" t="s">
        <v>68</v>
      </c>
      <c r="D355" s="17" t="s">
        <v>174</v>
      </c>
      <c r="E355" s="17" t="s">
        <v>432</v>
      </c>
      <c r="F355" s="17"/>
      <c r="G355" s="92">
        <v>3338.8</v>
      </c>
      <c r="H355" s="92">
        <v>3338.8</v>
      </c>
      <c r="I355" s="96">
        <f t="shared" si="5"/>
        <v>100</v>
      </c>
    </row>
    <row r="356" spans="1:9" ht="33.75" outlineLevel="7">
      <c r="A356" s="17" t="s">
        <v>1003</v>
      </c>
      <c r="B356" s="155" t="s">
        <v>202</v>
      </c>
      <c r="C356" s="17" t="s">
        <v>68</v>
      </c>
      <c r="D356" s="17" t="s">
        <v>174</v>
      </c>
      <c r="E356" s="17" t="s">
        <v>432</v>
      </c>
      <c r="F356" s="17" t="s">
        <v>203</v>
      </c>
      <c r="G356" s="92">
        <v>3338.8</v>
      </c>
      <c r="H356" s="92">
        <v>3338.8</v>
      </c>
      <c r="I356" s="96">
        <f t="shared" si="5"/>
        <v>100</v>
      </c>
    </row>
    <row r="357" spans="1:9" ht="11.25" outlineLevel="7">
      <c r="A357" s="17" t="s">
        <v>1004</v>
      </c>
      <c r="B357" s="155" t="s">
        <v>239</v>
      </c>
      <c r="C357" s="17" t="s">
        <v>68</v>
      </c>
      <c r="D357" s="17" t="s">
        <v>174</v>
      </c>
      <c r="E357" s="17" t="s">
        <v>432</v>
      </c>
      <c r="F357" s="17" t="s">
        <v>118</v>
      </c>
      <c r="G357" s="92">
        <v>3338.8</v>
      </c>
      <c r="H357" s="92">
        <v>3338.8</v>
      </c>
      <c r="I357" s="96">
        <f t="shared" si="5"/>
        <v>100</v>
      </c>
    </row>
    <row r="358" spans="1:9" ht="33.75" outlineLevel="5">
      <c r="A358" s="17" t="s">
        <v>1005</v>
      </c>
      <c r="B358" s="155" t="s">
        <v>1656</v>
      </c>
      <c r="C358" s="17" t="s">
        <v>68</v>
      </c>
      <c r="D358" s="17" t="s">
        <v>174</v>
      </c>
      <c r="E358" s="17" t="s">
        <v>1657</v>
      </c>
      <c r="F358" s="17"/>
      <c r="G358" s="92">
        <v>167.9</v>
      </c>
      <c r="H358" s="92">
        <v>167.9</v>
      </c>
      <c r="I358" s="96">
        <f t="shared" si="5"/>
        <v>100</v>
      </c>
    </row>
    <row r="359" spans="1:9" ht="33.75" outlineLevel="7">
      <c r="A359" s="17" t="s">
        <v>1006</v>
      </c>
      <c r="B359" s="155" t="s">
        <v>202</v>
      </c>
      <c r="C359" s="17" t="s">
        <v>68</v>
      </c>
      <c r="D359" s="17" t="s">
        <v>174</v>
      </c>
      <c r="E359" s="17" t="s">
        <v>1657</v>
      </c>
      <c r="F359" s="17" t="s">
        <v>203</v>
      </c>
      <c r="G359" s="92">
        <v>167.9</v>
      </c>
      <c r="H359" s="92">
        <v>167.9</v>
      </c>
      <c r="I359" s="96">
        <f t="shared" si="5"/>
        <v>100</v>
      </c>
    </row>
    <row r="360" spans="1:9" ht="11.25" outlineLevel="7">
      <c r="A360" s="17" t="s">
        <v>1007</v>
      </c>
      <c r="B360" s="155" t="s">
        <v>239</v>
      </c>
      <c r="C360" s="17" t="s">
        <v>68</v>
      </c>
      <c r="D360" s="17" t="s">
        <v>174</v>
      </c>
      <c r="E360" s="17" t="s">
        <v>1657</v>
      </c>
      <c r="F360" s="17" t="s">
        <v>118</v>
      </c>
      <c r="G360" s="92">
        <v>167.9</v>
      </c>
      <c r="H360" s="92">
        <v>167.9</v>
      </c>
      <c r="I360" s="96">
        <f t="shared" si="5"/>
        <v>100</v>
      </c>
    </row>
    <row r="361" spans="1:9" ht="45" outlineLevel="5">
      <c r="A361" s="17" t="s">
        <v>1008</v>
      </c>
      <c r="B361" s="155" t="s">
        <v>748</v>
      </c>
      <c r="C361" s="17" t="s">
        <v>68</v>
      </c>
      <c r="D361" s="17" t="s">
        <v>174</v>
      </c>
      <c r="E361" s="17" t="s">
        <v>749</v>
      </c>
      <c r="F361" s="17"/>
      <c r="G361" s="92">
        <v>22.2</v>
      </c>
      <c r="H361" s="92">
        <v>22.2</v>
      </c>
      <c r="I361" s="96">
        <f t="shared" si="5"/>
        <v>100</v>
      </c>
    </row>
    <row r="362" spans="1:9" ht="33.75" outlineLevel="7">
      <c r="A362" s="17" t="s">
        <v>1009</v>
      </c>
      <c r="B362" s="155" t="s">
        <v>202</v>
      </c>
      <c r="C362" s="17" t="s">
        <v>68</v>
      </c>
      <c r="D362" s="17" t="s">
        <v>174</v>
      </c>
      <c r="E362" s="17" t="s">
        <v>749</v>
      </c>
      <c r="F362" s="17" t="s">
        <v>203</v>
      </c>
      <c r="G362" s="92">
        <v>22.2</v>
      </c>
      <c r="H362" s="92">
        <v>22.2</v>
      </c>
      <c r="I362" s="96">
        <f t="shared" si="5"/>
        <v>100</v>
      </c>
    </row>
    <row r="363" spans="1:9" ht="11.25" outlineLevel="7">
      <c r="A363" s="17" t="s">
        <v>514</v>
      </c>
      <c r="B363" s="155" t="s">
        <v>239</v>
      </c>
      <c r="C363" s="17" t="s">
        <v>68</v>
      </c>
      <c r="D363" s="17" t="s">
        <v>174</v>
      </c>
      <c r="E363" s="17" t="s">
        <v>749</v>
      </c>
      <c r="F363" s="17" t="s">
        <v>118</v>
      </c>
      <c r="G363" s="92">
        <v>22.2</v>
      </c>
      <c r="H363" s="92">
        <v>22.2</v>
      </c>
      <c r="I363" s="96">
        <f t="shared" si="5"/>
        <v>100</v>
      </c>
    </row>
    <row r="364" spans="1:9" ht="22.5" outlineLevel="5">
      <c r="A364" s="17" t="s">
        <v>1010</v>
      </c>
      <c r="B364" s="155" t="s">
        <v>753</v>
      </c>
      <c r="C364" s="17" t="s">
        <v>68</v>
      </c>
      <c r="D364" s="17" t="s">
        <v>174</v>
      </c>
      <c r="E364" s="17" t="s">
        <v>754</v>
      </c>
      <c r="F364" s="17"/>
      <c r="G364" s="92">
        <v>19193.7</v>
      </c>
      <c r="H364" s="92">
        <v>18617.1</v>
      </c>
      <c r="I364" s="96">
        <f t="shared" si="5"/>
        <v>96.99588927616874</v>
      </c>
    </row>
    <row r="365" spans="1:9" ht="33.75" outlineLevel="7">
      <c r="A365" s="17" t="s">
        <v>1011</v>
      </c>
      <c r="B365" s="155" t="s">
        <v>202</v>
      </c>
      <c r="C365" s="17" t="s">
        <v>68</v>
      </c>
      <c r="D365" s="17" t="s">
        <v>174</v>
      </c>
      <c r="E365" s="17" t="s">
        <v>754</v>
      </c>
      <c r="F365" s="17" t="s">
        <v>203</v>
      </c>
      <c r="G365" s="92">
        <v>18938.5</v>
      </c>
      <c r="H365" s="92">
        <v>18361.9</v>
      </c>
      <c r="I365" s="96">
        <f t="shared" si="5"/>
        <v>96.95540829527154</v>
      </c>
    </row>
    <row r="366" spans="1:9" ht="11.25" outlineLevel="7">
      <c r="A366" s="17" t="s">
        <v>1012</v>
      </c>
      <c r="B366" s="155" t="s">
        <v>239</v>
      </c>
      <c r="C366" s="17" t="s">
        <v>68</v>
      </c>
      <c r="D366" s="17" t="s">
        <v>174</v>
      </c>
      <c r="E366" s="17" t="s">
        <v>754</v>
      </c>
      <c r="F366" s="17" t="s">
        <v>118</v>
      </c>
      <c r="G366" s="92">
        <v>18938.5</v>
      </c>
      <c r="H366" s="92">
        <v>18361.9</v>
      </c>
      <c r="I366" s="96">
        <f t="shared" si="5"/>
        <v>96.95540829527154</v>
      </c>
    </row>
    <row r="367" spans="1:9" ht="22.5" outlineLevel="7">
      <c r="A367" s="17" t="s">
        <v>1013</v>
      </c>
      <c r="B367" s="155" t="s">
        <v>419</v>
      </c>
      <c r="C367" s="17" t="s">
        <v>68</v>
      </c>
      <c r="D367" s="17" t="s">
        <v>174</v>
      </c>
      <c r="E367" s="17" t="s">
        <v>754</v>
      </c>
      <c r="F367" s="17" t="s">
        <v>205</v>
      </c>
      <c r="G367" s="92">
        <v>255.2</v>
      </c>
      <c r="H367" s="92">
        <v>255.2</v>
      </c>
      <c r="I367" s="96">
        <f t="shared" si="5"/>
        <v>100</v>
      </c>
    </row>
    <row r="368" spans="1:9" ht="22.5" outlineLevel="7">
      <c r="A368" s="17" t="s">
        <v>1014</v>
      </c>
      <c r="B368" s="155" t="s">
        <v>206</v>
      </c>
      <c r="C368" s="17" t="s">
        <v>68</v>
      </c>
      <c r="D368" s="17" t="s">
        <v>174</v>
      </c>
      <c r="E368" s="17" t="s">
        <v>754</v>
      </c>
      <c r="F368" s="17" t="s">
        <v>207</v>
      </c>
      <c r="G368" s="92">
        <v>255.2</v>
      </c>
      <c r="H368" s="92">
        <v>255.2</v>
      </c>
      <c r="I368" s="96">
        <f t="shared" si="5"/>
        <v>100</v>
      </c>
    </row>
    <row r="369" spans="1:9" ht="11.25" outlineLevel="1">
      <c r="A369" s="17" t="s">
        <v>1015</v>
      </c>
      <c r="B369" s="155" t="s">
        <v>198</v>
      </c>
      <c r="C369" s="17" t="s">
        <v>68</v>
      </c>
      <c r="D369" s="17" t="s">
        <v>34</v>
      </c>
      <c r="E369" s="17"/>
      <c r="F369" s="17"/>
      <c r="G369" s="92">
        <v>2533</v>
      </c>
      <c r="H369" s="92">
        <v>2533</v>
      </c>
      <c r="I369" s="96">
        <f t="shared" si="5"/>
        <v>100</v>
      </c>
    </row>
    <row r="370" spans="1:9" ht="11.25" outlineLevel="2">
      <c r="A370" s="17" t="s">
        <v>1016</v>
      </c>
      <c r="B370" s="155" t="s">
        <v>35</v>
      </c>
      <c r="C370" s="17" t="s">
        <v>68</v>
      </c>
      <c r="D370" s="17" t="s">
        <v>36</v>
      </c>
      <c r="E370" s="17"/>
      <c r="F370" s="17"/>
      <c r="G370" s="92">
        <v>2533</v>
      </c>
      <c r="H370" s="92">
        <v>2533</v>
      </c>
      <c r="I370" s="96">
        <f t="shared" si="5"/>
        <v>100</v>
      </c>
    </row>
    <row r="371" spans="1:9" ht="22.5" outlineLevel="3">
      <c r="A371" s="17" t="s">
        <v>1017</v>
      </c>
      <c r="B371" s="155" t="s">
        <v>240</v>
      </c>
      <c r="C371" s="17" t="s">
        <v>68</v>
      </c>
      <c r="D371" s="17" t="s">
        <v>36</v>
      </c>
      <c r="E371" s="17" t="s">
        <v>471</v>
      </c>
      <c r="F371" s="17"/>
      <c r="G371" s="92">
        <v>2533</v>
      </c>
      <c r="H371" s="92">
        <v>2533</v>
      </c>
      <c r="I371" s="96">
        <f t="shared" si="5"/>
        <v>100</v>
      </c>
    </row>
    <row r="372" spans="1:9" ht="11.25" outlineLevel="4">
      <c r="A372" s="17" t="s">
        <v>1018</v>
      </c>
      <c r="B372" s="155" t="s">
        <v>1023</v>
      </c>
      <c r="C372" s="17" t="s">
        <v>68</v>
      </c>
      <c r="D372" s="17" t="s">
        <v>36</v>
      </c>
      <c r="E372" s="17" t="s">
        <v>1024</v>
      </c>
      <c r="F372" s="17"/>
      <c r="G372" s="92">
        <v>2533</v>
      </c>
      <c r="H372" s="92">
        <v>2533</v>
      </c>
      <c r="I372" s="96">
        <f t="shared" si="5"/>
        <v>100</v>
      </c>
    </row>
    <row r="373" spans="1:9" ht="45" outlineLevel="5">
      <c r="A373" s="17" t="s">
        <v>261</v>
      </c>
      <c r="B373" s="155" t="s">
        <v>1026</v>
      </c>
      <c r="C373" s="17" t="s">
        <v>68</v>
      </c>
      <c r="D373" s="17" t="s">
        <v>36</v>
      </c>
      <c r="E373" s="17" t="s">
        <v>1697</v>
      </c>
      <c r="F373" s="17"/>
      <c r="G373" s="92">
        <v>908.4</v>
      </c>
      <c r="H373" s="92">
        <v>908.4</v>
      </c>
      <c r="I373" s="96">
        <f t="shared" si="5"/>
        <v>100</v>
      </c>
    </row>
    <row r="374" spans="1:9" ht="11.25" outlineLevel="7">
      <c r="A374" s="17" t="s">
        <v>1019</v>
      </c>
      <c r="B374" s="155" t="s">
        <v>251</v>
      </c>
      <c r="C374" s="17" t="s">
        <v>68</v>
      </c>
      <c r="D374" s="17" t="s">
        <v>36</v>
      </c>
      <c r="E374" s="17" t="s">
        <v>1697</v>
      </c>
      <c r="F374" s="17" t="s">
        <v>252</v>
      </c>
      <c r="G374" s="92">
        <v>908.4</v>
      </c>
      <c r="H374" s="92">
        <v>908.4</v>
      </c>
      <c r="I374" s="96">
        <f t="shared" si="5"/>
        <v>100</v>
      </c>
    </row>
    <row r="375" spans="1:9" ht="22.5" outlineLevel="7">
      <c r="A375" s="17" t="s">
        <v>1020</v>
      </c>
      <c r="B375" s="155" t="s">
        <v>253</v>
      </c>
      <c r="C375" s="17" t="s">
        <v>68</v>
      </c>
      <c r="D375" s="17" t="s">
        <v>36</v>
      </c>
      <c r="E375" s="17" t="s">
        <v>1697</v>
      </c>
      <c r="F375" s="17" t="s">
        <v>254</v>
      </c>
      <c r="G375" s="92">
        <v>908.4</v>
      </c>
      <c r="H375" s="92">
        <v>908.4</v>
      </c>
      <c r="I375" s="96">
        <f t="shared" si="5"/>
        <v>100</v>
      </c>
    </row>
    <row r="376" spans="1:9" ht="45" outlineLevel="5">
      <c r="A376" s="17" t="s">
        <v>1021</v>
      </c>
      <c r="B376" s="155" t="s">
        <v>1030</v>
      </c>
      <c r="C376" s="17" t="s">
        <v>68</v>
      </c>
      <c r="D376" s="17" t="s">
        <v>36</v>
      </c>
      <c r="E376" s="17" t="s">
        <v>1698</v>
      </c>
      <c r="F376" s="17"/>
      <c r="G376" s="92">
        <v>1624.6</v>
      </c>
      <c r="H376" s="92">
        <v>1624.6</v>
      </c>
      <c r="I376" s="96">
        <f t="shared" si="5"/>
        <v>100</v>
      </c>
    </row>
    <row r="377" spans="1:9" ht="11.25" outlineLevel="7">
      <c r="A377" s="17" t="s">
        <v>1022</v>
      </c>
      <c r="B377" s="155" t="s">
        <v>251</v>
      </c>
      <c r="C377" s="17" t="s">
        <v>68</v>
      </c>
      <c r="D377" s="17" t="s">
        <v>36</v>
      </c>
      <c r="E377" s="17" t="s">
        <v>1698</v>
      </c>
      <c r="F377" s="17" t="s">
        <v>252</v>
      </c>
      <c r="G377" s="92">
        <v>1624.6</v>
      </c>
      <c r="H377" s="92">
        <v>1624.6</v>
      </c>
      <c r="I377" s="96">
        <f t="shared" si="5"/>
        <v>100</v>
      </c>
    </row>
    <row r="378" spans="1:9" ht="22.5" outlineLevel="7">
      <c r="A378" s="17" t="s">
        <v>1025</v>
      </c>
      <c r="B378" s="155" t="s">
        <v>253</v>
      </c>
      <c r="C378" s="17" t="s">
        <v>68</v>
      </c>
      <c r="D378" s="17" t="s">
        <v>36</v>
      </c>
      <c r="E378" s="17" t="s">
        <v>1698</v>
      </c>
      <c r="F378" s="17" t="s">
        <v>254</v>
      </c>
      <c r="G378" s="92">
        <v>1624.6</v>
      </c>
      <c r="H378" s="92">
        <v>1624.6</v>
      </c>
      <c r="I378" s="96">
        <f t="shared" si="5"/>
        <v>100</v>
      </c>
    </row>
    <row r="379" spans="1:9" ht="11.25" outlineLevel="1">
      <c r="A379" s="17" t="s">
        <v>1027</v>
      </c>
      <c r="B379" s="155" t="s">
        <v>410</v>
      </c>
      <c r="C379" s="17" t="s">
        <v>68</v>
      </c>
      <c r="D379" s="17" t="s">
        <v>61</v>
      </c>
      <c r="E379" s="17"/>
      <c r="F379" s="17"/>
      <c r="G379" s="92">
        <v>561.6</v>
      </c>
      <c r="H379" s="92">
        <v>556</v>
      </c>
      <c r="I379" s="96">
        <f t="shared" si="5"/>
        <v>99.002849002849</v>
      </c>
    </row>
    <row r="380" spans="1:9" ht="11.25" outlineLevel="2">
      <c r="A380" s="17" t="s">
        <v>1028</v>
      </c>
      <c r="B380" s="155" t="s">
        <v>44</v>
      </c>
      <c r="C380" s="17" t="s">
        <v>68</v>
      </c>
      <c r="D380" s="17" t="s">
        <v>45</v>
      </c>
      <c r="E380" s="17"/>
      <c r="F380" s="17"/>
      <c r="G380" s="92">
        <v>561.6</v>
      </c>
      <c r="H380" s="92">
        <v>556</v>
      </c>
      <c r="I380" s="96">
        <f t="shared" si="5"/>
        <v>99.002849002849</v>
      </c>
    </row>
    <row r="381" spans="1:9" ht="22.5" outlineLevel="3">
      <c r="A381" s="17" t="s">
        <v>1029</v>
      </c>
      <c r="B381" s="155" t="s">
        <v>255</v>
      </c>
      <c r="C381" s="17" t="s">
        <v>68</v>
      </c>
      <c r="D381" s="17" t="s">
        <v>45</v>
      </c>
      <c r="E381" s="17" t="s">
        <v>510</v>
      </c>
      <c r="F381" s="17"/>
      <c r="G381" s="92">
        <v>561.6</v>
      </c>
      <c r="H381" s="92">
        <v>556</v>
      </c>
      <c r="I381" s="96">
        <f t="shared" si="5"/>
        <v>99.002849002849</v>
      </c>
    </row>
    <row r="382" spans="1:9" ht="11.25" outlineLevel="4">
      <c r="A382" s="17" t="s">
        <v>1031</v>
      </c>
      <c r="B382" s="155" t="s">
        <v>214</v>
      </c>
      <c r="C382" s="17" t="s">
        <v>68</v>
      </c>
      <c r="D382" s="17" t="s">
        <v>45</v>
      </c>
      <c r="E382" s="17" t="s">
        <v>511</v>
      </c>
      <c r="F382" s="17"/>
      <c r="G382" s="92">
        <v>561.6</v>
      </c>
      <c r="H382" s="92">
        <v>556</v>
      </c>
      <c r="I382" s="96">
        <f t="shared" si="5"/>
        <v>99.002849002849</v>
      </c>
    </row>
    <row r="383" spans="1:9" ht="56.25" outlineLevel="5">
      <c r="A383" s="17" t="s">
        <v>1032</v>
      </c>
      <c r="B383" s="155" t="s">
        <v>512</v>
      </c>
      <c r="C383" s="17" t="s">
        <v>68</v>
      </c>
      <c r="D383" s="17" t="s">
        <v>45</v>
      </c>
      <c r="E383" s="17" t="s">
        <v>513</v>
      </c>
      <c r="F383" s="17"/>
      <c r="G383" s="92">
        <v>561.6</v>
      </c>
      <c r="H383" s="92">
        <v>556</v>
      </c>
      <c r="I383" s="96">
        <f t="shared" si="5"/>
        <v>99.002849002849</v>
      </c>
    </row>
    <row r="384" spans="1:9" ht="33.75" outlineLevel="7">
      <c r="A384" s="17" t="s">
        <v>1033</v>
      </c>
      <c r="B384" s="155" t="s">
        <v>202</v>
      </c>
      <c r="C384" s="17" t="s">
        <v>68</v>
      </c>
      <c r="D384" s="17" t="s">
        <v>45</v>
      </c>
      <c r="E384" s="17" t="s">
        <v>513</v>
      </c>
      <c r="F384" s="17" t="s">
        <v>203</v>
      </c>
      <c r="G384" s="92">
        <v>253.5</v>
      </c>
      <c r="H384" s="92">
        <v>253.5</v>
      </c>
      <c r="I384" s="96">
        <f t="shared" si="5"/>
        <v>100</v>
      </c>
    </row>
    <row r="385" spans="1:9" ht="11.25" outlineLevel="7">
      <c r="A385" s="17" t="s">
        <v>1034</v>
      </c>
      <c r="B385" s="155" t="s">
        <v>239</v>
      </c>
      <c r="C385" s="17" t="s">
        <v>68</v>
      </c>
      <c r="D385" s="17" t="s">
        <v>45</v>
      </c>
      <c r="E385" s="17" t="s">
        <v>513</v>
      </c>
      <c r="F385" s="17" t="s">
        <v>118</v>
      </c>
      <c r="G385" s="92">
        <v>253.5</v>
      </c>
      <c r="H385" s="92">
        <v>253.5</v>
      </c>
      <c r="I385" s="96">
        <f t="shared" si="5"/>
        <v>100</v>
      </c>
    </row>
    <row r="386" spans="1:9" ht="22.5" outlineLevel="7">
      <c r="A386" s="17" t="s">
        <v>1035</v>
      </c>
      <c r="B386" s="155" t="s">
        <v>419</v>
      </c>
      <c r="C386" s="17" t="s">
        <v>68</v>
      </c>
      <c r="D386" s="17" t="s">
        <v>45</v>
      </c>
      <c r="E386" s="17" t="s">
        <v>513</v>
      </c>
      <c r="F386" s="17" t="s">
        <v>205</v>
      </c>
      <c r="G386" s="92">
        <v>60.9</v>
      </c>
      <c r="H386" s="92">
        <v>55.3</v>
      </c>
      <c r="I386" s="96">
        <f t="shared" si="5"/>
        <v>90.80459770114942</v>
      </c>
    </row>
    <row r="387" spans="1:9" ht="22.5" outlineLevel="7">
      <c r="A387" s="17" t="s">
        <v>1036</v>
      </c>
      <c r="B387" s="155" t="s">
        <v>206</v>
      </c>
      <c r="C387" s="17" t="s">
        <v>68</v>
      </c>
      <c r="D387" s="17" t="s">
        <v>45</v>
      </c>
      <c r="E387" s="17" t="s">
        <v>513</v>
      </c>
      <c r="F387" s="17" t="s">
        <v>207</v>
      </c>
      <c r="G387" s="92">
        <v>60.9</v>
      </c>
      <c r="H387" s="92">
        <v>55.3</v>
      </c>
      <c r="I387" s="96">
        <f t="shared" si="5"/>
        <v>90.80459770114942</v>
      </c>
    </row>
    <row r="388" spans="1:9" ht="11.25" outlineLevel="7">
      <c r="A388" s="17" t="s">
        <v>1037</v>
      </c>
      <c r="B388" s="155" t="s">
        <v>251</v>
      </c>
      <c r="C388" s="17" t="s">
        <v>68</v>
      </c>
      <c r="D388" s="17" t="s">
        <v>45</v>
      </c>
      <c r="E388" s="17" t="s">
        <v>513</v>
      </c>
      <c r="F388" s="17" t="s">
        <v>252</v>
      </c>
      <c r="G388" s="92">
        <v>247.2</v>
      </c>
      <c r="H388" s="92">
        <v>247.2</v>
      </c>
      <c r="I388" s="96">
        <f t="shared" si="5"/>
        <v>100</v>
      </c>
    </row>
    <row r="389" spans="1:9" ht="11.25" outlineLevel="7">
      <c r="A389" s="17" t="s">
        <v>1038</v>
      </c>
      <c r="B389" s="155" t="s">
        <v>1685</v>
      </c>
      <c r="C389" s="17" t="s">
        <v>68</v>
      </c>
      <c r="D389" s="17" t="s">
        <v>45</v>
      </c>
      <c r="E389" s="17" t="s">
        <v>513</v>
      </c>
      <c r="F389" s="17" t="s">
        <v>514</v>
      </c>
      <c r="G389" s="92">
        <v>234.8</v>
      </c>
      <c r="H389" s="92">
        <v>234.8</v>
      </c>
      <c r="I389" s="96">
        <f t="shared" si="5"/>
        <v>100</v>
      </c>
    </row>
    <row r="390" spans="1:9" ht="11.25" outlineLevel="7">
      <c r="A390" s="17" t="s">
        <v>1039</v>
      </c>
      <c r="B390" s="155" t="s">
        <v>260</v>
      </c>
      <c r="C390" s="17" t="s">
        <v>68</v>
      </c>
      <c r="D390" s="17" t="s">
        <v>45</v>
      </c>
      <c r="E390" s="17" t="s">
        <v>513</v>
      </c>
      <c r="F390" s="17" t="s">
        <v>261</v>
      </c>
      <c r="G390" s="92">
        <v>12.4</v>
      </c>
      <c r="H390" s="92">
        <v>12.4</v>
      </c>
      <c r="I390" s="96">
        <f t="shared" si="5"/>
        <v>100</v>
      </c>
    </row>
    <row r="391" spans="1:9" ht="11.25">
      <c r="A391" s="20" t="s">
        <v>1040</v>
      </c>
      <c r="B391" s="154" t="s">
        <v>51</v>
      </c>
      <c r="C391" s="20" t="s">
        <v>77</v>
      </c>
      <c r="D391" s="20"/>
      <c r="E391" s="20"/>
      <c r="F391" s="20"/>
      <c r="G391" s="91">
        <v>587446.5</v>
      </c>
      <c r="H391" s="91">
        <v>580413.6</v>
      </c>
      <c r="I391" s="95">
        <f t="shared" si="5"/>
        <v>98.80280161682808</v>
      </c>
    </row>
    <row r="392" spans="1:9" ht="11.25" outlineLevel="1">
      <c r="A392" s="17" t="s">
        <v>1041</v>
      </c>
      <c r="B392" s="155" t="s">
        <v>197</v>
      </c>
      <c r="C392" s="17" t="s">
        <v>77</v>
      </c>
      <c r="D392" s="17" t="s">
        <v>29</v>
      </c>
      <c r="E392" s="17"/>
      <c r="F392" s="17"/>
      <c r="G392" s="92">
        <v>565338.8</v>
      </c>
      <c r="H392" s="92">
        <v>558414.3</v>
      </c>
      <c r="I392" s="96">
        <f t="shared" si="5"/>
        <v>98.77515924963933</v>
      </c>
    </row>
    <row r="393" spans="1:9" ht="11.25" outlineLevel="2">
      <c r="A393" s="17" t="s">
        <v>1042</v>
      </c>
      <c r="B393" s="155" t="s">
        <v>52</v>
      </c>
      <c r="C393" s="17" t="s">
        <v>77</v>
      </c>
      <c r="D393" s="17" t="s">
        <v>53</v>
      </c>
      <c r="E393" s="17"/>
      <c r="F393" s="17"/>
      <c r="G393" s="92">
        <v>151420</v>
      </c>
      <c r="H393" s="92">
        <v>147540.8</v>
      </c>
      <c r="I393" s="96">
        <f t="shared" si="5"/>
        <v>97.43811913881916</v>
      </c>
    </row>
    <row r="394" spans="1:9" ht="11.25" outlineLevel="3">
      <c r="A394" s="17" t="s">
        <v>1043</v>
      </c>
      <c r="B394" s="155" t="s">
        <v>256</v>
      </c>
      <c r="C394" s="17" t="s">
        <v>77</v>
      </c>
      <c r="D394" s="17" t="s">
        <v>53</v>
      </c>
      <c r="E394" s="17" t="s">
        <v>467</v>
      </c>
      <c r="F394" s="17"/>
      <c r="G394" s="92">
        <v>150943.3</v>
      </c>
      <c r="H394" s="92">
        <v>147141.3</v>
      </c>
      <c r="I394" s="96">
        <f t="shared" si="5"/>
        <v>97.48117339424805</v>
      </c>
    </row>
    <row r="395" spans="1:9" ht="11.25" outlineLevel="4">
      <c r="A395" s="17" t="s">
        <v>1044</v>
      </c>
      <c r="B395" s="155" t="s">
        <v>328</v>
      </c>
      <c r="C395" s="17" t="s">
        <v>77</v>
      </c>
      <c r="D395" s="17" t="s">
        <v>53</v>
      </c>
      <c r="E395" s="17" t="s">
        <v>468</v>
      </c>
      <c r="F395" s="17"/>
      <c r="G395" s="92">
        <v>150549.3</v>
      </c>
      <c r="H395" s="92">
        <v>146747.2</v>
      </c>
      <c r="I395" s="96">
        <f t="shared" si="5"/>
        <v>97.47451499276319</v>
      </c>
    </row>
    <row r="396" spans="1:9" ht="56.25" outlineLevel="5">
      <c r="A396" s="17" t="s">
        <v>1045</v>
      </c>
      <c r="B396" s="155" t="s">
        <v>1068</v>
      </c>
      <c r="C396" s="17" t="s">
        <v>77</v>
      </c>
      <c r="D396" s="17" t="s">
        <v>53</v>
      </c>
      <c r="E396" s="17" t="s">
        <v>515</v>
      </c>
      <c r="F396" s="17"/>
      <c r="G396" s="92">
        <v>5773.5</v>
      </c>
      <c r="H396" s="92">
        <v>5773.5</v>
      </c>
      <c r="I396" s="96">
        <f t="shared" si="5"/>
        <v>100</v>
      </c>
    </row>
    <row r="397" spans="1:9" ht="33.75" outlineLevel="7">
      <c r="A397" s="17" t="s">
        <v>1046</v>
      </c>
      <c r="B397" s="155" t="s">
        <v>202</v>
      </c>
      <c r="C397" s="17" t="s">
        <v>77</v>
      </c>
      <c r="D397" s="17" t="s">
        <v>53</v>
      </c>
      <c r="E397" s="17" t="s">
        <v>515</v>
      </c>
      <c r="F397" s="17" t="s">
        <v>203</v>
      </c>
      <c r="G397" s="92">
        <v>3123.1</v>
      </c>
      <c r="H397" s="92">
        <v>3123.1</v>
      </c>
      <c r="I397" s="96">
        <f t="shared" si="5"/>
        <v>100</v>
      </c>
    </row>
    <row r="398" spans="1:9" ht="11.25" outlineLevel="7">
      <c r="A398" s="17" t="s">
        <v>1047</v>
      </c>
      <c r="B398" s="155" t="s">
        <v>239</v>
      </c>
      <c r="C398" s="17" t="s">
        <v>77</v>
      </c>
      <c r="D398" s="17" t="s">
        <v>53</v>
      </c>
      <c r="E398" s="17" t="s">
        <v>515</v>
      </c>
      <c r="F398" s="17" t="s">
        <v>118</v>
      </c>
      <c r="G398" s="92">
        <v>3123.1</v>
      </c>
      <c r="H398" s="92">
        <v>3123.1</v>
      </c>
      <c r="I398" s="96">
        <f t="shared" si="5"/>
        <v>100</v>
      </c>
    </row>
    <row r="399" spans="1:9" ht="22.5" outlineLevel="7">
      <c r="A399" s="17" t="s">
        <v>1048</v>
      </c>
      <c r="B399" s="155" t="s">
        <v>242</v>
      </c>
      <c r="C399" s="17" t="s">
        <v>77</v>
      </c>
      <c r="D399" s="17" t="s">
        <v>53</v>
      </c>
      <c r="E399" s="17" t="s">
        <v>515</v>
      </c>
      <c r="F399" s="17" t="s">
        <v>243</v>
      </c>
      <c r="G399" s="92">
        <v>2650.4</v>
      </c>
      <c r="H399" s="92">
        <v>2650.4</v>
      </c>
      <c r="I399" s="96">
        <f aca="true" t="shared" si="6" ref="I399:I462">H399/G399*100</f>
        <v>100</v>
      </c>
    </row>
    <row r="400" spans="1:9" ht="11.25" outlineLevel="7">
      <c r="A400" s="17" t="s">
        <v>1049</v>
      </c>
      <c r="B400" s="155" t="s">
        <v>244</v>
      </c>
      <c r="C400" s="17" t="s">
        <v>77</v>
      </c>
      <c r="D400" s="17" t="s">
        <v>53</v>
      </c>
      <c r="E400" s="17" t="s">
        <v>515</v>
      </c>
      <c r="F400" s="17" t="s">
        <v>245</v>
      </c>
      <c r="G400" s="92">
        <v>2650.4</v>
      </c>
      <c r="H400" s="92">
        <v>2650.4</v>
      </c>
      <c r="I400" s="96">
        <f t="shared" si="6"/>
        <v>100</v>
      </c>
    </row>
    <row r="401" spans="1:9" ht="45" outlineLevel="5">
      <c r="A401" s="17" t="s">
        <v>1050</v>
      </c>
      <c r="B401" s="155" t="s">
        <v>1699</v>
      </c>
      <c r="C401" s="17" t="s">
        <v>77</v>
      </c>
      <c r="D401" s="17" t="s">
        <v>53</v>
      </c>
      <c r="E401" s="17" t="s">
        <v>1700</v>
      </c>
      <c r="F401" s="17"/>
      <c r="G401" s="92">
        <v>187.6</v>
      </c>
      <c r="H401" s="92">
        <v>187.6</v>
      </c>
      <c r="I401" s="96">
        <f t="shared" si="6"/>
        <v>100</v>
      </c>
    </row>
    <row r="402" spans="1:9" ht="33.75" outlineLevel="7">
      <c r="A402" s="17" t="s">
        <v>1051</v>
      </c>
      <c r="B402" s="155" t="s">
        <v>202</v>
      </c>
      <c r="C402" s="17" t="s">
        <v>77</v>
      </c>
      <c r="D402" s="17" t="s">
        <v>53</v>
      </c>
      <c r="E402" s="17" t="s">
        <v>1700</v>
      </c>
      <c r="F402" s="17" t="s">
        <v>203</v>
      </c>
      <c r="G402" s="92">
        <v>101.4</v>
      </c>
      <c r="H402" s="92">
        <v>101.4</v>
      </c>
      <c r="I402" s="96">
        <f t="shared" si="6"/>
        <v>100</v>
      </c>
    </row>
    <row r="403" spans="1:9" ht="11.25" outlineLevel="7">
      <c r="A403" s="17" t="s">
        <v>1052</v>
      </c>
      <c r="B403" s="155" t="s">
        <v>239</v>
      </c>
      <c r="C403" s="17" t="s">
        <v>77</v>
      </c>
      <c r="D403" s="17" t="s">
        <v>53</v>
      </c>
      <c r="E403" s="17" t="s">
        <v>1700</v>
      </c>
      <c r="F403" s="17" t="s">
        <v>118</v>
      </c>
      <c r="G403" s="92">
        <v>101.4</v>
      </c>
      <c r="H403" s="92">
        <v>101.4</v>
      </c>
      <c r="I403" s="96">
        <f t="shared" si="6"/>
        <v>100</v>
      </c>
    </row>
    <row r="404" spans="1:9" ht="22.5" outlineLevel="7">
      <c r="A404" s="17" t="s">
        <v>1053</v>
      </c>
      <c r="B404" s="155" t="s">
        <v>242</v>
      </c>
      <c r="C404" s="17" t="s">
        <v>77</v>
      </c>
      <c r="D404" s="17" t="s">
        <v>53</v>
      </c>
      <c r="E404" s="17" t="s">
        <v>1700</v>
      </c>
      <c r="F404" s="17" t="s">
        <v>243</v>
      </c>
      <c r="G404" s="92">
        <v>86.2</v>
      </c>
      <c r="H404" s="92">
        <v>86.2</v>
      </c>
      <c r="I404" s="96">
        <f t="shared" si="6"/>
        <v>100</v>
      </c>
    </row>
    <row r="405" spans="1:9" ht="11.25" outlineLevel="7">
      <c r="A405" s="17" t="s">
        <v>1054</v>
      </c>
      <c r="B405" s="155" t="s">
        <v>244</v>
      </c>
      <c r="C405" s="17" t="s">
        <v>77</v>
      </c>
      <c r="D405" s="17" t="s">
        <v>53</v>
      </c>
      <c r="E405" s="17" t="s">
        <v>1700</v>
      </c>
      <c r="F405" s="17" t="s">
        <v>245</v>
      </c>
      <c r="G405" s="92">
        <v>86.2</v>
      </c>
      <c r="H405" s="92">
        <v>86.2</v>
      </c>
      <c r="I405" s="96">
        <f t="shared" si="6"/>
        <v>100</v>
      </c>
    </row>
    <row r="406" spans="1:9" ht="112.5" outlineLevel="5">
      <c r="A406" s="17" t="s">
        <v>1055</v>
      </c>
      <c r="B406" s="155" t="s">
        <v>516</v>
      </c>
      <c r="C406" s="17" t="s">
        <v>77</v>
      </c>
      <c r="D406" s="17" t="s">
        <v>53</v>
      </c>
      <c r="E406" s="17" t="s">
        <v>517</v>
      </c>
      <c r="F406" s="17"/>
      <c r="G406" s="92">
        <v>33546.6</v>
      </c>
      <c r="H406" s="92">
        <v>33242.3</v>
      </c>
      <c r="I406" s="96">
        <f t="shared" si="6"/>
        <v>99.09290360274962</v>
      </c>
    </row>
    <row r="407" spans="1:9" ht="33.75" outlineLevel="7">
      <c r="A407" s="17" t="s">
        <v>1056</v>
      </c>
      <c r="B407" s="155" t="s">
        <v>202</v>
      </c>
      <c r="C407" s="17" t="s">
        <v>77</v>
      </c>
      <c r="D407" s="17" t="s">
        <v>53</v>
      </c>
      <c r="E407" s="17" t="s">
        <v>517</v>
      </c>
      <c r="F407" s="17" t="s">
        <v>203</v>
      </c>
      <c r="G407" s="92">
        <v>17416.6</v>
      </c>
      <c r="H407" s="92">
        <v>17153.2</v>
      </c>
      <c r="I407" s="96">
        <f t="shared" si="6"/>
        <v>98.48764971349175</v>
      </c>
    </row>
    <row r="408" spans="1:9" ht="11.25" outlineLevel="7">
      <c r="A408" s="17" t="s">
        <v>1057</v>
      </c>
      <c r="B408" s="155" t="s">
        <v>239</v>
      </c>
      <c r="C408" s="17" t="s">
        <v>77</v>
      </c>
      <c r="D408" s="17" t="s">
        <v>53</v>
      </c>
      <c r="E408" s="17" t="s">
        <v>517</v>
      </c>
      <c r="F408" s="17" t="s">
        <v>118</v>
      </c>
      <c r="G408" s="92">
        <v>17416.6</v>
      </c>
      <c r="H408" s="92">
        <v>17153.2</v>
      </c>
      <c r="I408" s="96">
        <f t="shared" si="6"/>
        <v>98.48764971349175</v>
      </c>
    </row>
    <row r="409" spans="1:9" ht="11.25" outlineLevel="7">
      <c r="A409" s="17" t="s">
        <v>1058</v>
      </c>
      <c r="B409" s="155" t="s">
        <v>251</v>
      </c>
      <c r="C409" s="17" t="s">
        <v>77</v>
      </c>
      <c r="D409" s="17" t="s">
        <v>53</v>
      </c>
      <c r="E409" s="17" t="s">
        <v>517</v>
      </c>
      <c r="F409" s="17" t="s">
        <v>252</v>
      </c>
      <c r="G409" s="92">
        <v>10.3</v>
      </c>
      <c r="H409" s="92">
        <v>10.3</v>
      </c>
      <c r="I409" s="96">
        <f t="shared" si="6"/>
        <v>100</v>
      </c>
    </row>
    <row r="410" spans="1:9" ht="22.5" outlineLevel="7">
      <c r="A410" s="17" t="s">
        <v>1059</v>
      </c>
      <c r="B410" s="155" t="s">
        <v>253</v>
      </c>
      <c r="C410" s="17" t="s">
        <v>77</v>
      </c>
      <c r="D410" s="17" t="s">
        <v>53</v>
      </c>
      <c r="E410" s="17" t="s">
        <v>517</v>
      </c>
      <c r="F410" s="17" t="s">
        <v>254</v>
      </c>
      <c r="G410" s="92">
        <v>10.3</v>
      </c>
      <c r="H410" s="92">
        <v>10.3</v>
      </c>
      <c r="I410" s="96">
        <f t="shared" si="6"/>
        <v>100</v>
      </c>
    </row>
    <row r="411" spans="1:9" ht="22.5" outlineLevel="7">
      <c r="A411" s="17" t="s">
        <v>1060</v>
      </c>
      <c r="B411" s="155" t="s">
        <v>242</v>
      </c>
      <c r="C411" s="17" t="s">
        <v>77</v>
      </c>
      <c r="D411" s="17" t="s">
        <v>53</v>
      </c>
      <c r="E411" s="17" t="s">
        <v>517</v>
      </c>
      <c r="F411" s="17" t="s">
        <v>243</v>
      </c>
      <c r="G411" s="92">
        <v>16119.4</v>
      </c>
      <c r="H411" s="92">
        <v>16078.6</v>
      </c>
      <c r="I411" s="96">
        <f t="shared" si="6"/>
        <v>99.74688884201646</v>
      </c>
    </row>
    <row r="412" spans="1:9" ht="11.25" outlineLevel="7">
      <c r="A412" s="17" t="s">
        <v>1061</v>
      </c>
      <c r="B412" s="155" t="s">
        <v>244</v>
      </c>
      <c r="C412" s="17" t="s">
        <v>77</v>
      </c>
      <c r="D412" s="17" t="s">
        <v>53</v>
      </c>
      <c r="E412" s="17" t="s">
        <v>517</v>
      </c>
      <c r="F412" s="17" t="s">
        <v>245</v>
      </c>
      <c r="G412" s="92">
        <v>16119.4</v>
      </c>
      <c r="H412" s="92">
        <v>16078.6</v>
      </c>
      <c r="I412" s="96">
        <f t="shared" si="6"/>
        <v>99.74688884201646</v>
      </c>
    </row>
    <row r="413" spans="1:9" ht="11.25" outlineLevel="7">
      <c r="A413" s="17" t="s">
        <v>258</v>
      </c>
      <c r="B413" s="155" t="s">
        <v>219</v>
      </c>
      <c r="C413" s="17" t="s">
        <v>77</v>
      </c>
      <c r="D413" s="17" t="s">
        <v>53</v>
      </c>
      <c r="E413" s="17" t="s">
        <v>517</v>
      </c>
      <c r="F413" s="17" t="s">
        <v>220</v>
      </c>
      <c r="G413" s="92">
        <v>0.2</v>
      </c>
      <c r="H413" s="92">
        <v>0.2</v>
      </c>
      <c r="I413" s="96">
        <f t="shared" si="6"/>
        <v>100</v>
      </c>
    </row>
    <row r="414" spans="1:9" ht="11.25" outlineLevel="7">
      <c r="A414" s="17" t="s">
        <v>1062</v>
      </c>
      <c r="B414" s="155" t="s">
        <v>221</v>
      </c>
      <c r="C414" s="17" t="s">
        <v>77</v>
      </c>
      <c r="D414" s="17" t="s">
        <v>53</v>
      </c>
      <c r="E414" s="17" t="s">
        <v>517</v>
      </c>
      <c r="F414" s="17" t="s">
        <v>222</v>
      </c>
      <c r="G414" s="92">
        <v>0.2</v>
      </c>
      <c r="H414" s="92">
        <v>0.2</v>
      </c>
      <c r="I414" s="96">
        <f t="shared" si="6"/>
        <v>100</v>
      </c>
    </row>
    <row r="415" spans="1:9" ht="112.5" outlineLevel="5">
      <c r="A415" s="17" t="s">
        <v>1063</v>
      </c>
      <c r="B415" s="155" t="s">
        <v>518</v>
      </c>
      <c r="C415" s="17" t="s">
        <v>77</v>
      </c>
      <c r="D415" s="17" t="s">
        <v>53</v>
      </c>
      <c r="E415" s="17" t="s">
        <v>519</v>
      </c>
      <c r="F415" s="17"/>
      <c r="G415" s="92">
        <v>50143.6</v>
      </c>
      <c r="H415" s="92">
        <v>48995.9</v>
      </c>
      <c r="I415" s="96">
        <f t="shared" si="6"/>
        <v>97.71117350968021</v>
      </c>
    </row>
    <row r="416" spans="1:9" ht="33.75" outlineLevel="7">
      <c r="A416" s="17" t="s">
        <v>1064</v>
      </c>
      <c r="B416" s="155" t="s">
        <v>202</v>
      </c>
      <c r="C416" s="17" t="s">
        <v>77</v>
      </c>
      <c r="D416" s="17" t="s">
        <v>53</v>
      </c>
      <c r="E416" s="17" t="s">
        <v>519</v>
      </c>
      <c r="F416" s="17" t="s">
        <v>203</v>
      </c>
      <c r="G416" s="92">
        <v>22113.2</v>
      </c>
      <c r="H416" s="92">
        <v>21289.1</v>
      </c>
      <c r="I416" s="96">
        <f t="shared" si="6"/>
        <v>96.27326664616608</v>
      </c>
    </row>
    <row r="417" spans="1:9" ht="11.25" outlineLevel="7">
      <c r="A417" s="17" t="s">
        <v>1065</v>
      </c>
      <c r="B417" s="155" t="s">
        <v>239</v>
      </c>
      <c r="C417" s="17" t="s">
        <v>77</v>
      </c>
      <c r="D417" s="17" t="s">
        <v>53</v>
      </c>
      <c r="E417" s="17" t="s">
        <v>519</v>
      </c>
      <c r="F417" s="17" t="s">
        <v>118</v>
      </c>
      <c r="G417" s="92">
        <v>22113.2</v>
      </c>
      <c r="H417" s="92">
        <v>21289.1</v>
      </c>
      <c r="I417" s="96">
        <f t="shared" si="6"/>
        <v>96.27326664616608</v>
      </c>
    </row>
    <row r="418" spans="1:9" ht="22.5" outlineLevel="7">
      <c r="A418" s="17" t="s">
        <v>1066</v>
      </c>
      <c r="B418" s="155" t="s">
        <v>419</v>
      </c>
      <c r="C418" s="17" t="s">
        <v>77</v>
      </c>
      <c r="D418" s="17" t="s">
        <v>53</v>
      </c>
      <c r="E418" s="17" t="s">
        <v>519</v>
      </c>
      <c r="F418" s="17" t="s">
        <v>205</v>
      </c>
      <c r="G418" s="92">
        <v>1433.2</v>
      </c>
      <c r="H418" s="92">
        <v>1403.5</v>
      </c>
      <c r="I418" s="96">
        <f t="shared" si="6"/>
        <v>97.92771420597265</v>
      </c>
    </row>
    <row r="419" spans="1:9" ht="22.5" outlineLevel="7">
      <c r="A419" s="17" t="s">
        <v>1067</v>
      </c>
      <c r="B419" s="155" t="s">
        <v>206</v>
      </c>
      <c r="C419" s="17" t="s">
        <v>77</v>
      </c>
      <c r="D419" s="17" t="s">
        <v>53</v>
      </c>
      <c r="E419" s="17" t="s">
        <v>519</v>
      </c>
      <c r="F419" s="17" t="s">
        <v>207</v>
      </c>
      <c r="G419" s="92">
        <v>1433.2</v>
      </c>
      <c r="H419" s="92">
        <v>1403.5</v>
      </c>
      <c r="I419" s="96">
        <f t="shared" si="6"/>
        <v>97.92771420597265</v>
      </c>
    </row>
    <row r="420" spans="1:9" ht="22.5" outlineLevel="7">
      <c r="A420" s="17" t="s">
        <v>1069</v>
      </c>
      <c r="B420" s="155" t="s">
        <v>242</v>
      </c>
      <c r="C420" s="17" t="s">
        <v>77</v>
      </c>
      <c r="D420" s="17" t="s">
        <v>53</v>
      </c>
      <c r="E420" s="17" t="s">
        <v>519</v>
      </c>
      <c r="F420" s="17" t="s">
        <v>243</v>
      </c>
      <c r="G420" s="92">
        <v>26597.3</v>
      </c>
      <c r="H420" s="92">
        <v>26303.2</v>
      </c>
      <c r="I420" s="96">
        <f t="shared" si="6"/>
        <v>98.89424866433811</v>
      </c>
    </row>
    <row r="421" spans="1:9" ht="11.25" outlineLevel="7">
      <c r="A421" s="17" t="s">
        <v>1070</v>
      </c>
      <c r="B421" s="155" t="s">
        <v>244</v>
      </c>
      <c r="C421" s="17" t="s">
        <v>77</v>
      </c>
      <c r="D421" s="17" t="s">
        <v>53</v>
      </c>
      <c r="E421" s="17" t="s">
        <v>519</v>
      </c>
      <c r="F421" s="17" t="s">
        <v>245</v>
      </c>
      <c r="G421" s="92">
        <v>26597.3</v>
      </c>
      <c r="H421" s="92">
        <v>26303.2</v>
      </c>
      <c r="I421" s="96">
        <f t="shared" si="6"/>
        <v>98.89424866433811</v>
      </c>
    </row>
    <row r="422" spans="1:9" ht="33.75" outlineLevel="5">
      <c r="A422" s="17" t="s">
        <v>1071</v>
      </c>
      <c r="B422" s="155" t="s">
        <v>1701</v>
      </c>
      <c r="C422" s="17" t="s">
        <v>77</v>
      </c>
      <c r="D422" s="17" t="s">
        <v>53</v>
      </c>
      <c r="E422" s="17" t="s">
        <v>1702</v>
      </c>
      <c r="F422" s="17"/>
      <c r="G422" s="92">
        <v>103.1</v>
      </c>
      <c r="H422" s="92">
        <v>103.1</v>
      </c>
      <c r="I422" s="96">
        <f t="shared" si="6"/>
        <v>100</v>
      </c>
    </row>
    <row r="423" spans="1:9" ht="22.5" outlineLevel="7">
      <c r="A423" s="17" t="s">
        <v>318</v>
      </c>
      <c r="B423" s="155" t="s">
        <v>419</v>
      </c>
      <c r="C423" s="17" t="s">
        <v>77</v>
      </c>
      <c r="D423" s="17" t="s">
        <v>53</v>
      </c>
      <c r="E423" s="17" t="s">
        <v>1702</v>
      </c>
      <c r="F423" s="17" t="s">
        <v>205</v>
      </c>
      <c r="G423" s="92">
        <v>25</v>
      </c>
      <c r="H423" s="92">
        <v>25</v>
      </c>
      <c r="I423" s="96">
        <f t="shared" si="6"/>
        <v>100</v>
      </c>
    </row>
    <row r="424" spans="1:9" ht="22.5" outlineLevel="7">
      <c r="A424" s="17" t="s">
        <v>1072</v>
      </c>
      <c r="B424" s="155" t="s">
        <v>206</v>
      </c>
      <c r="C424" s="17" t="s">
        <v>77</v>
      </c>
      <c r="D424" s="17" t="s">
        <v>53</v>
      </c>
      <c r="E424" s="17" t="s">
        <v>1702</v>
      </c>
      <c r="F424" s="17" t="s">
        <v>207</v>
      </c>
      <c r="G424" s="92">
        <v>25</v>
      </c>
      <c r="H424" s="92">
        <v>25</v>
      </c>
      <c r="I424" s="96">
        <f t="shared" si="6"/>
        <v>100</v>
      </c>
    </row>
    <row r="425" spans="1:9" ht="22.5" outlineLevel="7">
      <c r="A425" s="17" t="s">
        <v>1073</v>
      </c>
      <c r="B425" s="155" t="s">
        <v>242</v>
      </c>
      <c r="C425" s="17" t="s">
        <v>77</v>
      </c>
      <c r="D425" s="17" t="s">
        <v>53</v>
      </c>
      <c r="E425" s="17" t="s">
        <v>1702</v>
      </c>
      <c r="F425" s="17" t="s">
        <v>243</v>
      </c>
      <c r="G425" s="92">
        <v>78.1</v>
      </c>
      <c r="H425" s="92">
        <v>78.1</v>
      </c>
      <c r="I425" s="96">
        <f t="shared" si="6"/>
        <v>100</v>
      </c>
    </row>
    <row r="426" spans="1:9" ht="11.25" outlineLevel="7">
      <c r="A426" s="17" t="s">
        <v>1074</v>
      </c>
      <c r="B426" s="155" t="s">
        <v>244</v>
      </c>
      <c r="C426" s="17" t="s">
        <v>77</v>
      </c>
      <c r="D426" s="17" t="s">
        <v>53</v>
      </c>
      <c r="E426" s="17" t="s">
        <v>1702</v>
      </c>
      <c r="F426" s="17" t="s">
        <v>245</v>
      </c>
      <c r="G426" s="92">
        <v>78.1</v>
      </c>
      <c r="H426" s="92">
        <v>78.1</v>
      </c>
      <c r="I426" s="96">
        <f t="shared" si="6"/>
        <v>100</v>
      </c>
    </row>
    <row r="427" spans="1:9" ht="45" outlineLevel="5">
      <c r="A427" s="17" t="s">
        <v>1075</v>
      </c>
      <c r="B427" s="155" t="s">
        <v>520</v>
      </c>
      <c r="C427" s="17" t="s">
        <v>77</v>
      </c>
      <c r="D427" s="17" t="s">
        <v>53</v>
      </c>
      <c r="E427" s="17" t="s">
        <v>521</v>
      </c>
      <c r="F427" s="17"/>
      <c r="G427" s="92">
        <v>34235</v>
      </c>
      <c r="H427" s="92">
        <v>31986.1</v>
      </c>
      <c r="I427" s="96">
        <f t="shared" si="6"/>
        <v>93.4309916751862</v>
      </c>
    </row>
    <row r="428" spans="1:9" ht="33.75" outlineLevel="7">
      <c r="A428" s="17" t="s">
        <v>1076</v>
      </c>
      <c r="B428" s="155" t="s">
        <v>202</v>
      </c>
      <c r="C428" s="17" t="s">
        <v>77</v>
      </c>
      <c r="D428" s="17" t="s">
        <v>53</v>
      </c>
      <c r="E428" s="17" t="s">
        <v>521</v>
      </c>
      <c r="F428" s="17" t="s">
        <v>203</v>
      </c>
      <c r="G428" s="92">
        <v>15017</v>
      </c>
      <c r="H428" s="92">
        <v>14875.2</v>
      </c>
      <c r="I428" s="96">
        <f t="shared" si="6"/>
        <v>99.05573683159086</v>
      </c>
    </row>
    <row r="429" spans="1:9" ht="11.25" outlineLevel="7">
      <c r="A429" s="17" t="s">
        <v>1077</v>
      </c>
      <c r="B429" s="155" t="s">
        <v>239</v>
      </c>
      <c r="C429" s="17" t="s">
        <v>77</v>
      </c>
      <c r="D429" s="17" t="s">
        <v>53</v>
      </c>
      <c r="E429" s="17" t="s">
        <v>521</v>
      </c>
      <c r="F429" s="17" t="s">
        <v>118</v>
      </c>
      <c r="G429" s="92">
        <v>15017</v>
      </c>
      <c r="H429" s="92">
        <v>14875.2</v>
      </c>
      <c r="I429" s="96">
        <f t="shared" si="6"/>
        <v>99.05573683159086</v>
      </c>
    </row>
    <row r="430" spans="1:9" ht="22.5" outlineLevel="7">
      <c r="A430" s="17" t="s">
        <v>1078</v>
      </c>
      <c r="B430" s="155" t="s">
        <v>419</v>
      </c>
      <c r="C430" s="17" t="s">
        <v>77</v>
      </c>
      <c r="D430" s="17" t="s">
        <v>53</v>
      </c>
      <c r="E430" s="17" t="s">
        <v>521</v>
      </c>
      <c r="F430" s="17" t="s">
        <v>205</v>
      </c>
      <c r="G430" s="92">
        <v>19134.3</v>
      </c>
      <c r="H430" s="92">
        <v>17036.6</v>
      </c>
      <c r="I430" s="96">
        <f t="shared" si="6"/>
        <v>89.03696503138343</v>
      </c>
    </row>
    <row r="431" spans="1:9" ht="22.5" outlineLevel="7">
      <c r="A431" s="17" t="s">
        <v>1079</v>
      </c>
      <c r="B431" s="155" t="s">
        <v>206</v>
      </c>
      <c r="C431" s="17" t="s">
        <v>77</v>
      </c>
      <c r="D431" s="17" t="s">
        <v>53</v>
      </c>
      <c r="E431" s="17" t="s">
        <v>521</v>
      </c>
      <c r="F431" s="17" t="s">
        <v>207</v>
      </c>
      <c r="G431" s="92">
        <v>19134.3</v>
      </c>
      <c r="H431" s="92">
        <v>17036.6</v>
      </c>
      <c r="I431" s="96">
        <f t="shared" si="6"/>
        <v>89.03696503138343</v>
      </c>
    </row>
    <row r="432" spans="1:9" ht="11.25" outlineLevel="7">
      <c r="A432" s="17" t="s">
        <v>1080</v>
      </c>
      <c r="B432" s="155" t="s">
        <v>219</v>
      </c>
      <c r="C432" s="17" t="s">
        <v>77</v>
      </c>
      <c r="D432" s="17" t="s">
        <v>53</v>
      </c>
      <c r="E432" s="17" t="s">
        <v>521</v>
      </c>
      <c r="F432" s="17" t="s">
        <v>220</v>
      </c>
      <c r="G432" s="92">
        <v>83.6</v>
      </c>
      <c r="H432" s="92">
        <v>74.3</v>
      </c>
      <c r="I432" s="96">
        <f t="shared" si="6"/>
        <v>88.87559808612441</v>
      </c>
    </row>
    <row r="433" spans="1:9" ht="11.25" outlineLevel="7">
      <c r="A433" s="17" t="s">
        <v>1081</v>
      </c>
      <c r="B433" s="155" t="s">
        <v>221</v>
      </c>
      <c r="C433" s="17" t="s">
        <v>77</v>
      </c>
      <c r="D433" s="17" t="s">
        <v>53</v>
      </c>
      <c r="E433" s="17" t="s">
        <v>521</v>
      </c>
      <c r="F433" s="17" t="s">
        <v>222</v>
      </c>
      <c r="G433" s="92">
        <v>83.6</v>
      </c>
      <c r="H433" s="92">
        <v>74.3</v>
      </c>
      <c r="I433" s="96">
        <f t="shared" si="6"/>
        <v>88.87559808612441</v>
      </c>
    </row>
    <row r="434" spans="1:9" ht="45" outlineLevel="5">
      <c r="A434" s="17" t="s">
        <v>1082</v>
      </c>
      <c r="B434" s="155" t="s">
        <v>522</v>
      </c>
      <c r="C434" s="17" t="s">
        <v>77</v>
      </c>
      <c r="D434" s="17" t="s">
        <v>53</v>
      </c>
      <c r="E434" s="17" t="s">
        <v>523</v>
      </c>
      <c r="F434" s="17"/>
      <c r="G434" s="92">
        <v>12314.8</v>
      </c>
      <c r="H434" s="92">
        <v>12314.8</v>
      </c>
      <c r="I434" s="96">
        <f t="shared" si="6"/>
        <v>100</v>
      </c>
    </row>
    <row r="435" spans="1:9" ht="22.5" outlineLevel="7">
      <c r="A435" s="17" t="s">
        <v>1083</v>
      </c>
      <c r="B435" s="155" t="s">
        <v>242</v>
      </c>
      <c r="C435" s="17" t="s">
        <v>77</v>
      </c>
      <c r="D435" s="17" t="s">
        <v>53</v>
      </c>
      <c r="E435" s="17" t="s">
        <v>523</v>
      </c>
      <c r="F435" s="17" t="s">
        <v>243</v>
      </c>
      <c r="G435" s="92">
        <v>12314.8</v>
      </c>
      <c r="H435" s="92">
        <v>12314.8</v>
      </c>
      <c r="I435" s="96">
        <f t="shared" si="6"/>
        <v>100</v>
      </c>
    </row>
    <row r="436" spans="1:9" ht="11.25" outlineLevel="7">
      <c r="A436" s="17" t="s">
        <v>1084</v>
      </c>
      <c r="B436" s="155" t="s">
        <v>244</v>
      </c>
      <c r="C436" s="17" t="s">
        <v>77</v>
      </c>
      <c r="D436" s="17" t="s">
        <v>53</v>
      </c>
      <c r="E436" s="17" t="s">
        <v>523</v>
      </c>
      <c r="F436" s="17" t="s">
        <v>245</v>
      </c>
      <c r="G436" s="92">
        <v>12314.8</v>
      </c>
      <c r="H436" s="92">
        <v>12314.8</v>
      </c>
      <c r="I436" s="96">
        <f t="shared" si="6"/>
        <v>100</v>
      </c>
    </row>
    <row r="437" spans="1:9" ht="45" outlineLevel="5">
      <c r="A437" s="17" t="s">
        <v>1085</v>
      </c>
      <c r="B437" s="155" t="s">
        <v>524</v>
      </c>
      <c r="C437" s="17" t="s">
        <v>77</v>
      </c>
      <c r="D437" s="17" t="s">
        <v>53</v>
      </c>
      <c r="E437" s="17" t="s">
        <v>525</v>
      </c>
      <c r="F437" s="17"/>
      <c r="G437" s="92">
        <v>13085.1</v>
      </c>
      <c r="H437" s="92">
        <v>12984</v>
      </c>
      <c r="I437" s="96">
        <f t="shared" si="6"/>
        <v>99.22736547676364</v>
      </c>
    </row>
    <row r="438" spans="1:9" ht="22.5" outlineLevel="7">
      <c r="A438" s="17" t="s">
        <v>1086</v>
      </c>
      <c r="B438" s="155" t="s">
        <v>242</v>
      </c>
      <c r="C438" s="17" t="s">
        <v>77</v>
      </c>
      <c r="D438" s="17" t="s">
        <v>53</v>
      </c>
      <c r="E438" s="17" t="s">
        <v>525</v>
      </c>
      <c r="F438" s="17" t="s">
        <v>243</v>
      </c>
      <c r="G438" s="92">
        <v>13085.1</v>
      </c>
      <c r="H438" s="92">
        <v>12984</v>
      </c>
      <c r="I438" s="96">
        <f t="shared" si="6"/>
        <v>99.22736547676364</v>
      </c>
    </row>
    <row r="439" spans="1:9" ht="11.25" outlineLevel="7">
      <c r="A439" s="17" t="s">
        <v>1087</v>
      </c>
      <c r="B439" s="155" t="s">
        <v>244</v>
      </c>
      <c r="C439" s="17" t="s">
        <v>77</v>
      </c>
      <c r="D439" s="17" t="s">
        <v>53</v>
      </c>
      <c r="E439" s="17" t="s">
        <v>525</v>
      </c>
      <c r="F439" s="17" t="s">
        <v>245</v>
      </c>
      <c r="G439" s="92">
        <v>13085.1</v>
      </c>
      <c r="H439" s="92">
        <v>12984</v>
      </c>
      <c r="I439" s="96">
        <f t="shared" si="6"/>
        <v>99.22736547676364</v>
      </c>
    </row>
    <row r="440" spans="1:9" ht="56.25" outlineLevel="5">
      <c r="A440" s="17" t="s">
        <v>1088</v>
      </c>
      <c r="B440" s="155" t="s">
        <v>1703</v>
      </c>
      <c r="C440" s="17" t="s">
        <v>77</v>
      </c>
      <c r="D440" s="17" t="s">
        <v>53</v>
      </c>
      <c r="E440" s="17" t="s">
        <v>1704</v>
      </c>
      <c r="F440" s="17"/>
      <c r="G440" s="92">
        <v>10</v>
      </c>
      <c r="H440" s="92">
        <v>10</v>
      </c>
      <c r="I440" s="96">
        <f t="shared" si="6"/>
        <v>100</v>
      </c>
    </row>
    <row r="441" spans="1:9" ht="22.5" outlineLevel="7">
      <c r="A441" s="17" t="s">
        <v>1089</v>
      </c>
      <c r="B441" s="155" t="s">
        <v>242</v>
      </c>
      <c r="C441" s="17" t="s">
        <v>77</v>
      </c>
      <c r="D441" s="17" t="s">
        <v>53</v>
      </c>
      <c r="E441" s="17" t="s">
        <v>1704</v>
      </c>
      <c r="F441" s="17" t="s">
        <v>243</v>
      </c>
      <c r="G441" s="92">
        <v>10</v>
      </c>
      <c r="H441" s="92">
        <v>10</v>
      </c>
      <c r="I441" s="96">
        <f t="shared" si="6"/>
        <v>100</v>
      </c>
    </row>
    <row r="442" spans="1:9" ht="11.25" outlineLevel="7">
      <c r="A442" s="17" t="s">
        <v>1090</v>
      </c>
      <c r="B442" s="155" t="s">
        <v>244</v>
      </c>
      <c r="C442" s="17" t="s">
        <v>77</v>
      </c>
      <c r="D442" s="17" t="s">
        <v>53</v>
      </c>
      <c r="E442" s="17" t="s">
        <v>1704</v>
      </c>
      <c r="F442" s="17" t="s">
        <v>245</v>
      </c>
      <c r="G442" s="92">
        <v>10</v>
      </c>
      <c r="H442" s="92">
        <v>10</v>
      </c>
      <c r="I442" s="96">
        <f t="shared" si="6"/>
        <v>100</v>
      </c>
    </row>
    <row r="443" spans="1:9" ht="56.25" outlineLevel="5">
      <c r="A443" s="17" t="s">
        <v>183</v>
      </c>
      <c r="B443" s="155" t="s">
        <v>1705</v>
      </c>
      <c r="C443" s="17" t="s">
        <v>77</v>
      </c>
      <c r="D443" s="17" t="s">
        <v>53</v>
      </c>
      <c r="E443" s="17" t="s">
        <v>1706</v>
      </c>
      <c r="F443" s="17"/>
      <c r="G443" s="92">
        <v>1000</v>
      </c>
      <c r="H443" s="92">
        <v>1000</v>
      </c>
      <c r="I443" s="96">
        <f t="shared" si="6"/>
        <v>100</v>
      </c>
    </row>
    <row r="444" spans="1:9" ht="22.5" outlineLevel="7">
      <c r="A444" s="17" t="s">
        <v>1091</v>
      </c>
      <c r="B444" s="155" t="s">
        <v>242</v>
      </c>
      <c r="C444" s="17" t="s">
        <v>77</v>
      </c>
      <c r="D444" s="17" t="s">
        <v>53</v>
      </c>
      <c r="E444" s="17" t="s">
        <v>1706</v>
      </c>
      <c r="F444" s="17" t="s">
        <v>243</v>
      </c>
      <c r="G444" s="92">
        <v>1000</v>
      </c>
      <c r="H444" s="92">
        <v>1000</v>
      </c>
      <c r="I444" s="96">
        <f t="shared" si="6"/>
        <v>100</v>
      </c>
    </row>
    <row r="445" spans="1:9" ht="11.25" outlineLevel="7">
      <c r="A445" s="17" t="s">
        <v>1092</v>
      </c>
      <c r="B445" s="155" t="s">
        <v>244</v>
      </c>
      <c r="C445" s="17" t="s">
        <v>77</v>
      </c>
      <c r="D445" s="17" t="s">
        <v>53</v>
      </c>
      <c r="E445" s="17" t="s">
        <v>1706</v>
      </c>
      <c r="F445" s="17" t="s">
        <v>245</v>
      </c>
      <c r="G445" s="92">
        <v>1000</v>
      </c>
      <c r="H445" s="92">
        <v>1000</v>
      </c>
      <c r="I445" s="96">
        <f t="shared" si="6"/>
        <v>100</v>
      </c>
    </row>
    <row r="446" spans="1:9" ht="56.25" outlineLevel="5">
      <c r="A446" s="17" t="s">
        <v>1093</v>
      </c>
      <c r="B446" s="155" t="s">
        <v>257</v>
      </c>
      <c r="C446" s="17" t="s">
        <v>77</v>
      </c>
      <c r="D446" s="17" t="s">
        <v>53</v>
      </c>
      <c r="E446" s="17" t="s">
        <v>526</v>
      </c>
      <c r="F446" s="17"/>
      <c r="G446" s="92">
        <v>150</v>
      </c>
      <c r="H446" s="92">
        <v>150</v>
      </c>
      <c r="I446" s="96">
        <f t="shared" si="6"/>
        <v>100</v>
      </c>
    </row>
    <row r="447" spans="1:9" ht="33.75" outlineLevel="7">
      <c r="A447" s="17" t="s">
        <v>1094</v>
      </c>
      <c r="B447" s="155" t="s">
        <v>202</v>
      </c>
      <c r="C447" s="17" t="s">
        <v>77</v>
      </c>
      <c r="D447" s="17" t="s">
        <v>53</v>
      </c>
      <c r="E447" s="17" t="s">
        <v>526</v>
      </c>
      <c r="F447" s="17" t="s">
        <v>203</v>
      </c>
      <c r="G447" s="92">
        <v>150</v>
      </c>
      <c r="H447" s="92">
        <v>150</v>
      </c>
      <c r="I447" s="96">
        <f t="shared" si="6"/>
        <v>100</v>
      </c>
    </row>
    <row r="448" spans="1:9" ht="11.25" outlineLevel="7">
      <c r="A448" s="17" t="s">
        <v>1095</v>
      </c>
      <c r="B448" s="155" t="s">
        <v>239</v>
      </c>
      <c r="C448" s="17" t="s">
        <v>77</v>
      </c>
      <c r="D448" s="17" t="s">
        <v>53</v>
      </c>
      <c r="E448" s="17" t="s">
        <v>526</v>
      </c>
      <c r="F448" s="17" t="s">
        <v>118</v>
      </c>
      <c r="G448" s="92">
        <v>150</v>
      </c>
      <c r="H448" s="92">
        <v>150</v>
      </c>
      <c r="I448" s="96">
        <f t="shared" si="6"/>
        <v>100</v>
      </c>
    </row>
    <row r="449" spans="1:9" ht="22.5" outlineLevel="4">
      <c r="A449" s="17" t="s">
        <v>1096</v>
      </c>
      <c r="B449" s="155" t="s">
        <v>853</v>
      </c>
      <c r="C449" s="17" t="s">
        <v>77</v>
      </c>
      <c r="D449" s="17" t="s">
        <v>53</v>
      </c>
      <c r="E449" s="17" t="s">
        <v>854</v>
      </c>
      <c r="F449" s="17"/>
      <c r="G449" s="92">
        <v>394.1</v>
      </c>
      <c r="H449" s="92">
        <v>394.1</v>
      </c>
      <c r="I449" s="96">
        <f t="shared" si="6"/>
        <v>100</v>
      </c>
    </row>
    <row r="450" spans="1:9" ht="56.25" outlineLevel="5">
      <c r="A450" s="17" t="s">
        <v>1097</v>
      </c>
      <c r="B450" s="155" t="s">
        <v>856</v>
      </c>
      <c r="C450" s="17" t="s">
        <v>77</v>
      </c>
      <c r="D450" s="17" t="s">
        <v>53</v>
      </c>
      <c r="E450" s="17" t="s">
        <v>857</v>
      </c>
      <c r="F450" s="17"/>
      <c r="G450" s="92">
        <v>390</v>
      </c>
      <c r="H450" s="92">
        <v>390</v>
      </c>
      <c r="I450" s="96">
        <f t="shared" si="6"/>
        <v>100</v>
      </c>
    </row>
    <row r="451" spans="1:9" ht="22.5" outlineLevel="7">
      <c r="A451" s="17" t="s">
        <v>1098</v>
      </c>
      <c r="B451" s="155" t="s">
        <v>419</v>
      </c>
      <c r="C451" s="17" t="s">
        <v>77</v>
      </c>
      <c r="D451" s="17" t="s">
        <v>53</v>
      </c>
      <c r="E451" s="17" t="s">
        <v>857</v>
      </c>
      <c r="F451" s="17" t="s">
        <v>205</v>
      </c>
      <c r="G451" s="92">
        <v>390</v>
      </c>
      <c r="H451" s="92">
        <v>390</v>
      </c>
      <c r="I451" s="96">
        <f t="shared" si="6"/>
        <v>100</v>
      </c>
    </row>
    <row r="452" spans="1:9" ht="22.5" outlineLevel="7">
      <c r="A452" s="17" t="s">
        <v>1099</v>
      </c>
      <c r="B452" s="155" t="s">
        <v>206</v>
      </c>
      <c r="C452" s="17" t="s">
        <v>77</v>
      </c>
      <c r="D452" s="17" t="s">
        <v>53</v>
      </c>
      <c r="E452" s="17" t="s">
        <v>857</v>
      </c>
      <c r="F452" s="17" t="s">
        <v>207</v>
      </c>
      <c r="G452" s="92">
        <v>390</v>
      </c>
      <c r="H452" s="92">
        <v>390</v>
      </c>
      <c r="I452" s="96">
        <f t="shared" si="6"/>
        <v>100</v>
      </c>
    </row>
    <row r="453" spans="1:9" ht="67.5" outlineLevel="5">
      <c r="A453" s="17" t="s">
        <v>1100</v>
      </c>
      <c r="B453" s="155" t="s">
        <v>860</v>
      </c>
      <c r="C453" s="17" t="s">
        <v>77</v>
      </c>
      <c r="D453" s="17" t="s">
        <v>53</v>
      </c>
      <c r="E453" s="17" t="s">
        <v>861</v>
      </c>
      <c r="F453" s="17"/>
      <c r="G453" s="92">
        <v>4.1</v>
      </c>
      <c r="H453" s="92">
        <v>4.1</v>
      </c>
      <c r="I453" s="96">
        <f t="shared" si="6"/>
        <v>100</v>
      </c>
    </row>
    <row r="454" spans="1:9" ht="22.5" outlineLevel="7">
      <c r="A454" s="17" t="s">
        <v>1101</v>
      </c>
      <c r="B454" s="155" t="s">
        <v>419</v>
      </c>
      <c r="C454" s="17" t="s">
        <v>77</v>
      </c>
      <c r="D454" s="17" t="s">
        <v>53</v>
      </c>
      <c r="E454" s="17" t="s">
        <v>861</v>
      </c>
      <c r="F454" s="17" t="s">
        <v>205</v>
      </c>
      <c r="G454" s="92">
        <v>4.1</v>
      </c>
      <c r="H454" s="92">
        <v>4.1</v>
      </c>
      <c r="I454" s="96">
        <f t="shared" si="6"/>
        <v>100</v>
      </c>
    </row>
    <row r="455" spans="1:9" ht="22.5" outlineLevel="7">
      <c r="A455" s="17" t="s">
        <v>1102</v>
      </c>
      <c r="B455" s="155" t="s">
        <v>206</v>
      </c>
      <c r="C455" s="17" t="s">
        <v>77</v>
      </c>
      <c r="D455" s="17" t="s">
        <v>53</v>
      </c>
      <c r="E455" s="17" t="s">
        <v>861</v>
      </c>
      <c r="F455" s="17" t="s">
        <v>207</v>
      </c>
      <c r="G455" s="92">
        <v>4.1</v>
      </c>
      <c r="H455" s="92">
        <v>4.1</v>
      </c>
      <c r="I455" s="96">
        <f t="shared" si="6"/>
        <v>100</v>
      </c>
    </row>
    <row r="456" spans="1:9" ht="11.25" outlineLevel="3">
      <c r="A456" s="17" t="s">
        <v>1103</v>
      </c>
      <c r="B456" s="155" t="s">
        <v>233</v>
      </c>
      <c r="C456" s="17" t="s">
        <v>77</v>
      </c>
      <c r="D456" s="17" t="s">
        <v>53</v>
      </c>
      <c r="E456" s="17" t="s">
        <v>448</v>
      </c>
      <c r="F456" s="17"/>
      <c r="G456" s="92">
        <v>87.4</v>
      </c>
      <c r="H456" s="92">
        <v>87.4</v>
      </c>
      <c r="I456" s="96">
        <f t="shared" si="6"/>
        <v>100</v>
      </c>
    </row>
    <row r="457" spans="1:9" ht="11.25" outlineLevel="4">
      <c r="A457" s="17" t="s">
        <v>1104</v>
      </c>
      <c r="B457" s="155" t="s">
        <v>214</v>
      </c>
      <c r="C457" s="17" t="s">
        <v>77</v>
      </c>
      <c r="D457" s="17" t="s">
        <v>53</v>
      </c>
      <c r="E457" s="17" t="s">
        <v>449</v>
      </c>
      <c r="F457" s="17"/>
      <c r="G457" s="92">
        <v>87.4</v>
      </c>
      <c r="H457" s="92">
        <v>87.4</v>
      </c>
      <c r="I457" s="96">
        <f t="shared" si="6"/>
        <v>100</v>
      </c>
    </row>
    <row r="458" spans="1:9" ht="22.5" outlineLevel="5">
      <c r="A458" s="17" t="s">
        <v>1105</v>
      </c>
      <c r="B458" s="155" t="s">
        <v>1110</v>
      </c>
      <c r="C458" s="17" t="s">
        <v>77</v>
      </c>
      <c r="D458" s="17" t="s">
        <v>53</v>
      </c>
      <c r="E458" s="17" t="s">
        <v>527</v>
      </c>
      <c r="F458" s="17"/>
      <c r="G458" s="92">
        <v>87.4</v>
      </c>
      <c r="H458" s="92">
        <v>87.4</v>
      </c>
      <c r="I458" s="96">
        <f t="shared" si="6"/>
        <v>100</v>
      </c>
    </row>
    <row r="459" spans="1:9" ht="22.5" outlineLevel="7">
      <c r="A459" s="17" t="s">
        <v>1106</v>
      </c>
      <c r="B459" s="155" t="s">
        <v>419</v>
      </c>
      <c r="C459" s="17" t="s">
        <v>77</v>
      </c>
      <c r="D459" s="17" t="s">
        <v>53</v>
      </c>
      <c r="E459" s="17" t="s">
        <v>527</v>
      </c>
      <c r="F459" s="17" t="s">
        <v>205</v>
      </c>
      <c r="G459" s="92">
        <v>87.4</v>
      </c>
      <c r="H459" s="92">
        <v>87.4</v>
      </c>
      <c r="I459" s="96">
        <f t="shared" si="6"/>
        <v>100</v>
      </c>
    </row>
    <row r="460" spans="1:9" ht="22.5" outlineLevel="7">
      <c r="A460" s="17" t="s">
        <v>1107</v>
      </c>
      <c r="B460" s="155" t="s">
        <v>206</v>
      </c>
      <c r="C460" s="17" t="s">
        <v>77</v>
      </c>
      <c r="D460" s="17" t="s">
        <v>53</v>
      </c>
      <c r="E460" s="17" t="s">
        <v>527</v>
      </c>
      <c r="F460" s="17" t="s">
        <v>207</v>
      </c>
      <c r="G460" s="92">
        <v>87.4</v>
      </c>
      <c r="H460" s="92">
        <v>87.4</v>
      </c>
      <c r="I460" s="96">
        <f t="shared" si="6"/>
        <v>100</v>
      </c>
    </row>
    <row r="461" spans="1:9" ht="11.25" outlineLevel="3">
      <c r="A461" s="17" t="s">
        <v>1108</v>
      </c>
      <c r="B461" s="155" t="s">
        <v>217</v>
      </c>
      <c r="C461" s="17" t="s">
        <v>77</v>
      </c>
      <c r="D461" s="17" t="s">
        <v>53</v>
      </c>
      <c r="E461" s="17" t="s">
        <v>422</v>
      </c>
      <c r="F461" s="17"/>
      <c r="G461" s="92">
        <v>389.3</v>
      </c>
      <c r="H461" s="92">
        <v>312.1</v>
      </c>
      <c r="I461" s="96">
        <f t="shared" si="6"/>
        <v>80.16953506293348</v>
      </c>
    </row>
    <row r="462" spans="1:9" ht="22.5" outlineLevel="4">
      <c r="A462" s="17" t="s">
        <v>1109</v>
      </c>
      <c r="B462" s="155" t="s">
        <v>265</v>
      </c>
      <c r="C462" s="17" t="s">
        <v>77</v>
      </c>
      <c r="D462" s="17" t="s">
        <v>53</v>
      </c>
      <c r="E462" s="17" t="s">
        <v>564</v>
      </c>
      <c r="F462" s="17"/>
      <c r="G462" s="92">
        <v>389.3</v>
      </c>
      <c r="H462" s="92">
        <v>312.1</v>
      </c>
      <c r="I462" s="96">
        <f t="shared" si="6"/>
        <v>80.16953506293348</v>
      </c>
    </row>
    <row r="463" spans="1:9" ht="33.75" outlineLevel="5">
      <c r="A463" s="17" t="s">
        <v>1111</v>
      </c>
      <c r="B463" s="155" t="s">
        <v>1707</v>
      </c>
      <c r="C463" s="17" t="s">
        <v>77</v>
      </c>
      <c r="D463" s="17" t="s">
        <v>53</v>
      </c>
      <c r="E463" s="17" t="s">
        <v>1708</v>
      </c>
      <c r="F463" s="17"/>
      <c r="G463" s="92">
        <v>389.3</v>
      </c>
      <c r="H463" s="92">
        <v>312.1</v>
      </c>
      <c r="I463" s="96">
        <f aca="true" t="shared" si="7" ref="I463:I526">H463/G463*100</f>
        <v>80.16953506293348</v>
      </c>
    </row>
    <row r="464" spans="1:9" ht="33.75" outlineLevel="7">
      <c r="A464" s="17" t="s">
        <v>1112</v>
      </c>
      <c r="B464" s="155" t="s">
        <v>202</v>
      </c>
      <c r="C464" s="17" t="s">
        <v>77</v>
      </c>
      <c r="D464" s="17" t="s">
        <v>53</v>
      </c>
      <c r="E464" s="17" t="s">
        <v>1708</v>
      </c>
      <c r="F464" s="17" t="s">
        <v>203</v>
      </c>
      <c r="G464" s="92">
        <v>86.7</v>
      </c>
      <c r="H464" s="92">
        <v>86.7</v>
      </c>
      <c r="I464" s="96">
        <f t="shared" si="7"/>
        <v>100</v>
      </c>
    </row>
    <row r="465" spans="1:9" ht="11.25" outlineLevel="7">
      <c r="A465" s="17" t="s">
        <v>1113</v>
      </c>
      <c r="B465" s="155" t="s">
        <v>239</v>
      </c>
      <c r="C465" s="17" t="s">
        <v>77</v>
      </c>
      <c r="D465" s="17" t="s">
        <v>53</v>
      </c>
      <c r="E465" s="17" t="s">
        <v>1708</v>
      </c>
      <c r="F465" s="17" t="s">
        <v>118</v>
      </c>
      <c r="G465" s="92">
        <v>86.7</v>
      </c>
      <c r="H465" s="92">
        <v>86.7</v>
      </c>
      <c r="I465" s="96">
        <f t="shared" si="7"/>
        <v>100</v>
      </c>
    </row>
    <row r="466" spans="1:9" ht="22.5" outlineLevel="7">
      <c r="A466" s="17" t="s">
        <v>1114</v>
      </c>
      <c r="B466" s="155" t="s">
        <v>242</v>
      </c>
      <c r="C466" s="17" t="s">
        <v>77</v>
      </c>
      <c r="D466" s="17" t="s">
        <v>53</v>
      </c>
      <c r="E466" s="17" t="s">
        <v>1708</v>
      </c>
      <c r="F466" s="17" t="s">
        <v>243</v>
      </c>
      <c r="G466" s="92">
        <v>256.9</v>
      </c>
      <c r="H466" s="92">
        <v>219.4</v>
      </c>
      <c r="I466" s="96">
        <f t="shared" si="7"/>
        <v>85.40288049824835</v>
      </c>
    </row>
    <row r="467" spans="1:9" ht="11.25" outlineLevel="7">
      <c r="A467" s="17" t="s">
        <v>1115</v>
      </c>
      <c r="B467" s="155" t="s">
        <v>244</v>
      </c>
      <c r="C467" s="17" t="s">
        <v>77</v>
      </c>
      <c r="D467" s="17" t="s">
        <v>53</v>
      </c>
      <c r="E467" s="17" t="s">
        <v>1708</v>
      </c>
      <c r="F467" s="17" t="s">
        <v>245</v>
      </c>
      <c r="G467" s="92">
        <v>256.9</v>
      </c>
      <c r="H467" s="92">
        <v>219.4</v>
      </c>
      <c r="I467" s="96">
        <f t="shared" si="7"/>
        <v>85.40288049824835</v>
      </c>
    </row>
    <row r="468" spans="1:9" ht="11.25" outlineLevel="7">
      <c r="A468" s="17" t="s">
        <v>1116</v>
      </c>
      <c r="B468" s="155" t="s">
        <v>219</v>
      </c>
      <c r="C468" s="17" t="s">
        <v>77</v>
      </c>
      <c r="D468" s="17" t="s">
        <v>53</v>
      </c>
      <c r="E468" s="17" t="s">
        <v>1708</v>
      </c>
      <c r="F468" s="17" t="s">
        <v>220</v>
      </c>
      <c r="G468" s="92">
        <v>45.7</v>
      </c>
      <c r="H468" s="92">
        <v>6</v>
      </c>
      <c r="I468" s="96">
        <f t="shared" si="7"/>
        <v>13.129102844638949</v>
      </c>
    </row>
    <row r="469" spans="1:9" ht="11.25" outlineLevel="7">
      <c r="A469" s="17" t="s">
        <v>1117</v>
      </c>
      <c r="B469" s="155" t="s">
        <v>226</v>
      </c>
      <c r="C469" s="17" t="s">
        <v>77</v>
      </c>
      <c r="D469" s="17" t="s">
        <v>53</v>
      </c>
      <c r="E469" s="17" t="s">
        <v>1708</v>
      </c>
      <c r="F469" s="17" t="s">
        <v>227</v>
      </c>
      <c r="G469" s="92">
        <v>45.7</v>
      </c>
      <c r="H469" s="92">
        <v>6</v>
      </c>
      <c r="I469" s="96">
        <f t="shared" si="7"/>
        <v>13.129102844638949</v>
      </c>
    </row>
    <row r="470" spans="1:9" ht="11.25" outlineLevel="2">
      <c r="A470" s="17" t="s">
        <v>1118</v>
      </c>
      <c r="B470" s="155" t="s">
        <v>54</v>
      </c>
      <c r="C470" s="17" t="s">
        <v>77</v>
      </c>
      <c r="D470" s="17" t="s">
        <v>55</v>
      </c>
      <c r="E470" s="17"/>
      <c r="F470" s="17"/>
      <c r="G470" s="92">
        <v>362392.8</v>
      </c>
      <c r="H470" s="92">
        <v>359791</v>
      </c>
      <c r="I470" s="96">
        <f t="shared" si="7"/>
        <v>99.28204975374787</v>
      </c>
    </row>
    <row r="471" spans="1:9" ht="11.25" outlineLevel="3">
      <c r="A471" s="17" t="s">
        <v>1119</v>
      </c>
      <c r="B471" s="155" t="s">
        <v>256</v>
      </c>
      <c r="C471" s="17" t="s">
        <v>77</v>
      </c>
      <c r="D471" s="17" t="s">
        <v>55</v>
      </c>
      <c r="E471" s="17" t="s">
        <v>467</v>
      </c>
      <c r="F471" s="17"/>
      <c r="G471" s="92">
        <v>360589.4</v>
      </c>
      <c r="H471" s="92">
        <v>358629.9</v>
      </c>
      <c r="I471" s="96">
        <f t="shared" si="7"/>
        <v>99.4565841369713</v>
      </c>
    </row>
    <row r="472" spans="1:9" ht="11.25" outlineLevel="4">
      <c r="A472" s="17" t="s">
        <v>1120</v>
      </c>
      <c r="B472" s="155" t="s">
        <v>328</v>
      </c>
      <c r="C472" s="17" t="s">
        <v>77</v>
      </c>
      <c r="D472" s="17" t="s">
        <v>55</v>
      </c>
      <c r="E472" s="17" t="s">
        <v>468</v>
      </c>
      <c r="F472" s="17"/>
      <c r="G472" s="92">
        <v>358516.5</v>
      </c>
      <c r="H472" s="92">
        <v>356648.5</v>
      </c>
      <c r="I472" s="96">
        <f t="shared" si="7"/>
        <v>99.47896400863002</v>
      </c>
    </row>
    <row r="473" spans="1:9" ht="56.25" outlineLevel="5">
      <c r="A473" s="17" t="s">
        <v>259</v>
      </c>
      <c r="B473" s="155" t="s">
        <v>1068</v>
      </c>
      <c r="C473" s="17" t="s">
        <v>77</v>
      </c>
      <c r="D473" s="17" t="s">
        <v>55</v>
      </c>
      <c r="E473" s="17" t="s">
        <v>515</v>
      </c>
      <c r="F473" s="17"/>
      <c r="G473" s="92">
        <v>7920.4</v>
      </c>
      <c r="H473" s="92">
        <v>7920.4</v>
      </c>
      <c r="I473" s="96">
        <f t="shared" si="7"/>
        <v>100</v>
      </c>
    </row>
    <row r="474" spans="1:9" ht="33.75" outlineLevel="7">
      <c r="A474" s="17" t="s">
        <v>1121</v>
      </c>
      <c r="B474" s="155" t="s">
        <v>202</v>
      </c>
      <c r="C474" s="17" t="s">
        <v>77</v>
      </c>
      <c r="D474" s="17" t="s">
        <v>55</v>
      </c>
      <c r="E474" s="17" t="s">
        <v>515</v>
      </c>
      <c r="F474" s="17" t="s">
        <v>203</v>
      </c>
      <c r="G474" s="92">
        <v>967.5</v>
      </c>
      <c r="H474" s="92">
        <v>967.5</v>
      </c>
      <c r="I474" s="96">
        <f t="shared" si="7"/>
        <v>100</v>
      </c>
    </row>
    <row r="475" spans="1:9" ht="11.25" outlineLevel="7">
      <c r="A475" s="17" t="s">
        <v>1122</v>
      </c>
      <c r="B475" s="155" t="s">
        <v>239</v>
      </c>
      <c r="C475" s="17" t="s">
        <v>77</v>
      </c>
      <c r="D475" s="17" t="s">
        <v>55</v>
      </c>
      <c r="E475" s="17" t="s">
        <v>515</v>
      </c>
      <c r="F475" s="17" t="s">
        <v>118</v>
      </c>
      <c r="G475" s="92">
        <v>967.5</v>
      </c>
      <c r="H475" s="92">
        <v>967.5</v>
      </c>
      <c r="I475" s="96">
        <f t="shared" si="7"/>
        <v>100</v>
      </c>
    </row>
    <row r="476" spans="1:9" ht="22.5" outlineLevel="7">
      <c r="A476" s="17" t="s">
        <v>1123</v>
      </c>
      <c r="B476" s="155" t="s">
        <v>242</v>
      </c>
      <c r="C476" s="17" t="s">
        <v>77</v>
      </c>
      <c r="D476" s="17" t="s">
        <v>55</v>
      </c>
      <c r="E476" s="17" t="s">
        <v>515</v>
      </c>
      <c r="F476" s="17" t="s">
        <v>243</v>
      </c>
      <c r="G476" s="92">
        <v>6952.9</v>
      </c>
      <c r="H476" s="92">
        <v>6952.9</v>
      </c>
      <c r="I476" s="96">
        <f t="shared" si="7"/>
        <v>100</v>
      </c>
    </row>
    <row r="477" spans="1:9" ht="11.25" outlineLevel="7">
      <c r="A477" s="17" t="s">
        <v>1124</v>
      </c>
      <c r="B477" s="155" t="s">
        <v>244</v>
      </c>
      <c r="C477" s="17" t="s">
        <v>77</v>
      </c>
      <c r="D477" s="17" t="s">
        <v>55</v>
      </c>
      <c r="E477" s="17" t="s">
        <v>515</v>
      </c>
      <c r="F477" s="17" t="s">
        <v>245</v>
      </c>
      <c r="G477" s="92">
        <v>6952.9</v>
      </c>
      <c r="H477" s="92">
        <v>6952.9</v>
      </c>
      <c r="I477" s="96">
        <f t="shared" si="7"/>
        <v>100</v>
      </c>
    </row>
    <row r="478" spans="1:9" ht="45" outlineLevel="5">
      <c r="A478" s="17" t="s">
        <v>1125</v>
      </c>
      <c r="B478" s="155" t="s">
        <v>1699</v>
      </c>
      <c r="C478" s="17" t="s">
        <v>77</v>
      </c>
      <c r="D478" s="17" t="s">
        <v>55</v>
      </c>
      <c r="E478" s="17" t="s">
        <v>1700</v>
      </c>
      <c r="F478" s="17"/>
      <c r="G478" s="92">
        <v>294.8</v>
      </c>
      <c r="H478" s="92">
        <v>294.8</v>
      </c>
      <c r="I478" s="96">
        <f t="shared" si="7"/>
        <v>100</v>
      </c>
    </row>
    <row r="479" spans="1:9" ht="33.75" outlineLevel="7">
      <c r="A479" s="17" t="s">
        <v>1126</v>
      </c>
      <c r="B479" s="155" t="s">
        <v>202</v>
      </c>
      <c r="C479" s="17" t="s">
        <v>77</v>
      </c>
      <c r="D479" s="17" t="s">
        <v>55</v>
      </c>
      <c r="E479" s="17" t="s">
        <v>1700</v>
      </c>
      <c r="F479" s="17" t="s">
        <v>203</v>
      </c>
      <c r="G479" s="92">
        <v>34.2</v>
      </c>
      <c r="H479" s="92">
        <v>34.2</v>
      </c>
      <c r="I479" s="96">
        <f t="shared" si="7"/>
        <v>100</v>
      </c>
    </row>
    <row r="480" spans="1:9" ht="11.25" outlineLevel="7">
      <c r="A480" s="17" t="s">
        <v>1127</v>
      </c>
      <c r="B480" s="155" t="s">
        <v>239</v>
      </c>
      <c r="C480" s="17" t="s">
        <v>77</v>
      </c>
      <c r="D480" s="17" t="s">
        <v>55</v>
      </c>
      <c r="E480" s="17" t="s">
        <v>1700</v>
      </c>
      <c r="F480" s="17" t="s">
        <v>118</v>
      </c>
      <c r="G480" s="92">
        <v>34.2</v>
      </c>
      <c r="H480" s="92">
        <v>34.2</v>
      </c>
      <c r="I480" s="96">
        <f t="shared" si="7"/>
        <v>100</v>
      </c>
    </row>
    <row r="481" spans="1:9" ht="22.5" outlineLevel="7">
      <c r="A481" s="17" t="s">
        <v>1128</v>
      </c>
      <c r="B481" s="155" t="s">
        <v>242</v>
      </c>
      <c r="C481" s="17" t="s">
        <v>77</v>
      </c>
      <c r="D481" s="17" t="s">
        <v>55</v>
      </c>
      <c r="E481" s="17" t="s">
        <v>1700</v>
      </c>
      <c r="F481" s="17" t="s">
        <v>243</v>
      </c>
      <c r="G481" s="92">
        <v>260.6</v>
      </c>
      <c r="H481" s="92">
        <v>260.6</v>
      </c>
      <c r="I481" s="96">
        <f t="shared" si="7"/>
        <v>100</v>
      </c>
    </row>
    <row r="482" spans="1:9" ht="11.25" outlineLevel="7">
      <c r="A482" s="17" t="s">
        <v>1129</v>
      </c>
      <c r="B482" s="155" t="s">
        <v>244</v>
      </c>
      <c r="C482" s="17" t="s">
        <v>77</v>
      </c>
      <c r="D482" s="17" t="s">
        <v>55</v>
      </c>
      <c r="E482" s="17" t="s">
        <v>1700</v>
      </c>
      <c r="F482" s="17" t="s">
        <v>245</v>
      </c>
      <c r="G482" s="92">
        <v>260.6</v>
      </c>
      <c r="H482" s="92">
        <v>260.6</v>
      </c>
      <c r="I482" s="96">
        <f t="shared" si="7"/>
        <v>100</v>
      </c>
    </row>
    <row r="483" spans="1:9" ht="101.25" outlineLevel="5">
      <c r="A483" s="17" t="s">
        <v>1130</v>
      </c>
      <c r="B483" s="155" t="s">
        <v>528</v>
      </c>
      <c r="C483" s="17" t="s">
        <v>77</v>
      </c>
      <c r="D483" s="17" t="s">
        <v>55</v>
      </c>
      <c r="E483" s="17" t="s">
        <v>529</v>
      </c>
      <c r="F483" s="17"/>
      <c r="G483" s="92">
        <v>36607.2</v>
      </c>
      <c r="H483" s="92">
        <v>36446.3</v>
      </c>
      <c r="I483" s="96">
        <f t="shared" si="7"/>
        <v>99.56046897878015</v>
      </c>
    </row>
    <row r="484" spans="1:9" ht="33.75" outlineLevel="7">
      <c r="A484" s="17" t="s">
        <v>1131</v>
      </c>
      <c r="B484" s="155" t="s">
        <v>202</v>
      </c>
      <c r="C484" s="17" t="s">
        <v>77</v>
      </c>
      <c r="D484" s="17" t="s">
        <v>55</v>
      </c>
      <c r="E484" s="17" t="s">
        <v>529</v>
      </c>
      <c r="F484" s="17" t="s">
        <v>203</v>
      </c>
      <c r="G484" s="92">
        <v>2196.4</v>
      </c>
      <c r="H484" s="92">
        <v>2190</v>
      </c>
      <c r="I484" s="96">
        <f t="shared" si="7"/>
        <v>99.70861409579311</v>
      </c>
    </row>
    <row r="485" spans="1:9" ht="11.25" outlineLevel="7">
      <c r="A485" s="17" t="s">
        <v>1132</v>
      </c>
      <c r="B485" s="155" t="s">
        <v>239</v>
      </c>
      <c r="C485" s="17" t="s">
        <v>77</v>
      </c>
      <c r="D485" s="17" t="s">
        <v>55</v>
      </c>
      <c r="E485" s="17" t="s">
        <v>529</v>
      </c>
      <c r="F485" s="17" t="s">
        <v>118</v>
      </c>
      <c r="G485" s="92">
        <v>2196.4</v>
      </c>
      <c r="H485" s="92">
        <v>2190</v>
      </c>
      <c r="I485" s="96">
        <f t="shared" si="7"/>
        <v>99.70861409579311</v>
      </c>
    </row>
    <row r="486" spans="1:9" ht="22.5" outlineLevel="7">
      <c r="A486" s="17" t="s">
        <v>1133</v>
      </c>
      <c r="B486" s="155" t="s">
        <v>242</v>
      </c>
      <c r="C486" s="17" t="s">
        <v>77</v>
      </c>
      <c r="D486" s="17" t="s">
        <v>55</v>
      </c>
      <c r="E486" s="17" t="s">
        <v>529</v>
      </c>
      <c r="F486" s="17" t="s">
        <v>243</v>
      </c>
      <c r="G486" s="92">
        <v>34410.7</v>
      </c>
      <c r="H486" s="92">
        <v>34256.2</v>
      </c>
      <c r="I486" s="96">
        <f t="shared" si="7"/>
        <v>99.55101174925241</v>
      </c>
    </row>
    <row r="487" spans="1:9" ht="11.25" outlineLevel="7">
      <c r="A487" s="17" t="s">
        <v>1134</v>
      </c>
      <c r="B487" s="155" t="s">
        <v>244</v>
      </c>
      <c r="C487" s="17" t="s">
        <v>77</v>
      </c>
      <c r="D487" s="17" t="s">
        <v>55</v>
      </c>
      <c r="E487" s="17" t="s">
        <v>529</v>
      </c>
      <c r="F487" s="17" t="s">
        <v>245</v>
      </c>
      <c r="G487" s="92">
        <v>34410.7</v>
      </c>
      <c r="H487" s="92">
        <v>34256.2</v>
      </c>
      <c r="I487" s="96">
        <f t="shared" si="7"/>
        <v>99.55101174925241</v>
      </c>
    </row>
    <row r="488" spans="1:9" ht="11.25" outlineLevel="7">
      <c r="A488" s="17" t="s">
        <v>1135</v>
      </c>
      <c r="B488" s="155" t="s">
        <v>219</v>
      </c>
      <c r="C488" s="17" t="s">
        <v>77</v>
      </c>
      <c r="D488" s="17" t="s">
        <v>55</v>
      </c>
      <c r="E488" s="17" t="s">
        <v>529</v>
      </c>
      <c r="F488" s="17" t="s">
        <v>220</v>
      </c>
      <c r="G488" s="92">
        <v>0.1</v>
      </c>
      <c r="H488" s="92">
        <v>0.1</v>
      </c>
      <c r="I488" s="96">
        <f t="shared" si="7"/>
        <v>100</v>
      </c>
    </row>
    <row r="489" spans="1:9" ht="11.25" outlineLevel="7">
      <c r="A489" s="17" t="s">
        <v>1136</v>
      </c>
      <c r="B489" s="155" t="s">
        <v>221</v>
      </c>
      <c r="C489" s="17" t="s">
        <v>77</v>
      </c>
      <c r="D489" s="17" t="s">
        <v>55</v>
      </c>
      <c r="E489" s="17" t="s">
        <v>529</v>
      </c>
      <c r="F489" s="17" t="s">
        <v>222</v>
      </c>
      <c r="G489" s="92">
        <v>0.1</v>
      </c>
      <c r="H489" s="92">
        <v>0.1</v>
      </c>
      <c r="I489" s="96">
        <f t="shared" si="7"/>
        <v>100</v>
      </c>
    </row>
    <row r="490" spans="1:9" ht="11.25" outlineLevel="5">
      <c r="A490" s="17" t="s">
        <v>1137</v>
      </c>
      <c r="B490" s="155"/>
      <c r="C490" s="17" t="s">
        <v>77</v>
      </c>
      <c r="D490" s="17" t="s">
        <v>55</v>
      </c>
      <c r="E490" s="17" t="s">
        <v>1709</v>
      </c>
      <c r="F490" s="17"/>
      <c r="G490" s="92">
        <v>260</v>
      </c>
      <c r="H490" s="92">
        <v>0</v>
      </c>
      <c r="I490" s="96">
        <f t="shared" si="7"/>
        <v>0</v>
      </c>
    </row>
    <row r="491" spans="1:9" ht="22.5" outlineLevel="7">
      <c r="A491" s="17" t="s">
        <v>1138</v>
      </c>
      <c r="B491" s="155" t="s">
        <v>242</v>
      </c>
      <c r="C491" s="17" t="s">
        <v>77</v>
      </c>
      <c r="D491" s="17" t="s">
        <v>55</v>
      </c>
      <c r="E491" s="17" t="s">
        <v>1709</v>
      </c>
      <c r="F491" s="17" t="s">
        <v>243</v>
      </c>
      <c r="G491" s="92">
        <v>260</v>
      </c>
      <c r="H491" s="92">
        <v>0</v>
      </c>
      <c r="I491" s="96">
        <f t="shared" si="7"/>
        <v>0</v>
      </c>
    </row>
    <row r="492" spans="1:9" ht="11.25" outlineLevel="7">
      <c r="A492" s="17" t="s">
        <v>1139</v>
      </c>
      <c r="B492" s="155" t="s">
        <v>244</v>
      </c>
      <c r="C492" s="17" t="s">
        <v>77</v>
      </c>
      <c r="D492" s="17" t="s">
        <v>55</v>
      </c>
      <c r="E492" s="17" t="s">
        <v>1709</v>
      </c>
      <c r="F492" s="17" t="s">
        <v>245</v>
      </c>
      <c r="G492" s="92">
        <v>260</v>
      </c>
      <c r="H492" s="92">
        <v>0</v>
      </c>
      <c r="I492" s="96">
        <f t="shared" si="7"/>
        <v>0</v>
      </c>
    </row>
    <row r="493" spans="1:9" ht="45" outlineLevel="5">
      <c r="A493" s="17" t="s">
        <v>1140</v>
      </c>
      <c r="B493" s="155" t="s">
        <v>329</v>
      </c>
      <c r="C493" s="17" t="s">
        <v>77</v>
      </c>
      <c r="D493" s="17" t="s">
        <v>55</v>
      </c>
      <c r="E493" s="17" t="s">
        <v>530</v>
      </c>
      <c r="F493" s="17"/>
      <c r="G493" s="92">
        <v>2611.8</v>
      </c>
      <c r="H493" s="92">
        <v>2611.8</v>
      </c>
      <c r="I493" s="96">
        <f t="shared" si="7"/>
        <v>100</v>
      </c>
    </row>
    <row r="494" spans="1:9" ht="22.5" outlineLevel="7">
      <c r="A494" s="17" t="s">
        <v>1141</v>
      </c>
      <c r="B494" s="155" t="s">
        <v>419</v>
      </c>
      <c r="C494" s="17" t="s">
        <v>77</v>
      </c>
      <c r="D494" s="17" t="s">
        <v>55</v>
      </c>
      <c r="E494" s="17" t="s">
        <v>530</v>
      </c>
      <c r="F494" s="17" t="s">
        <v>205</v>
      </c>
      <c r="G494" s="92">
        <v>434</v>
      </c>
      <c r="H494" s="92">
        <v>434</v>
      </c>
      <c r="I494" s="96">
        <f t="shared" si="7"/>
        <v>100</v>
      </c>
    </row>
    <row r="495" spans="1:9" ht="22.5" outlineLevel="7">
      <c r="A495" s="17" t="s">
        <v>1142</v>
      </c>
      <c r="B495" s="155" t="s">
        <v>206</v>
      </c>
      <c r="C495" s="17" t="s">
        <v>77</v>
      </c>
      <c r="D495" s="17" t="s">
        <v>55</v>
      </c>
      <c r="E495" s="17" t="s">
        <v>530</v>
      </c>
      <c r="F495" s="17" t="s">
        <v>207</v>
      </c>
      <c r="G495" s="92">
        <v>434</v>
      </c>
      <c r="H495" s="92">
        <v>434</v>
      </c>
      <c r="I495" s="96">
        <f t="shared" si="7"/>
        <v>100</v>
      </c>
    </row>
    <row r="496" spans="1:9" ht="22.5" outlineLevel="7">
      <c r="A496" s="17" t="s">
        <v>1143</v>
      </c>
      <c r="B496" s="155" t="s">
        <v>242</v>
      </c>
      <c r="C496" s="17" t="s">
        <v>77</v>
      </c>
      <c r="D496" s="17" t="s">
        <v>55</v>
      </c>
      <c r="E496" s="17" t="s">
        <v>530</v>
      </c>
      <c r="F496" s="17" t="s">
        <v>243</v>
      </c>
      <c r="G496" s="92">
        <v>2177.8</v>
      </c>
      <c r="H496" s="92">
        <v>2177.8</v>
      </c>
      <c r="I496" s="96">
        <f t="shared" si="7"/>
        <v>100</v>
      </c>
    </row>
    <row r="497" spans="1:9" ht="11.25" outlineLevel="7">
      <c r="A497" s="17" t="s">
        <v>1144</v>
      </c>
      <c r="B497" s="155" t="s">
        <v>244</v>
      </c>
      <c r="C497" s="17" t="s">
        <v>77</v>
      </c>
      <c r="D497" s="17" t="s">
        <v>55</v>
      </c>
      <c r="E497" s="17" t="s">
        <v>530</v>
      </c>
      <c r="F497" s="17" t="s">
        <v>245</v>
      </c>
      <c r="G497" s="92">
        <v>2177.8</v>
      </c>
      <c r="H497" s="92">
        <v>2177.8</v>
      </c>
      <c r="I497" s="96">
        <f t="shared" si="7"/>
        <v>100</v>
      </c>
    </row>
    <row r="498" spans="1:9" ht="101.25" outlineLevel="5">
      <c r="A498" s="17" t="s">
        <v>1145</v>
      </c>
      <c r="B498" s="155" t="s">
        <v>531</v>
      </c>
      <c r="C498" s="17" t="s">
        <v>77</v>
      </c>
      <c r="D498" s="17" t="s">
        <v>55</v>
      </c>
      <c r="E498" s="17" t="s">
        <v>532</v>
      </c>
      <c r="F498" s="17"/>
      <c r="G498" s="92">
        <v>199091</v>
      </c>
      <c r="H498" s="92">
        <v>198692.3</v>
      </c>
      <c r="I498" s="96">
        <f t="shared" si="7"/>
        <v>99.7997398174704</v>
      </c>
    </row>
    <row r="499" spans="1:9" ht="33.75" outlineLevel="7">
      <c r="A499" s="17" t="s">
        <v>1146</v>
      </c>
      <c r="B499" s="155" t="s">
        <v>202</v>
      </c>
      <c r="C499" s="17" t="s">
        <v>77</v>
      </c>
      <c r="D499" s="17" t="s">
        <v>55</v>
      </c>
      <c r="E499" s="17" t="s">
        <v>532</v>
      </c>
      <c r="F499" s="17" t="s">
        <v>203</v>
      </c>
      <c r="G499" s="92">
        <v>18275.5</v>
      </c>
      <c r="H499" s="92">
        <v>18226.5</v>
      </c>
      <c r="I499" s="96">
        <f t="shared" si="7"/>
        <v>99.73188148067085</v>
      </c>
    </row>
    <row r="500" spans="1:9" ht="11.25" outlineLevel="7">
      <c r="A500" s="17" t="s">
        <v>1147</v>
      </c>
      <c r="B500" s="155" t="s">
        <v>239</v>
      </c>
      <c r="C500" s="17" t="s">
        <v>77</v>
      </c>
      <c r="D500" s="17" t="s">
        <v>55</v>
      </c>
      <c r="E500" s="17" t="s">
        <v>532</v>
      </c>
      <c r="F500" s="17" t="s">
        <v>118</v>
      </c>
      <c r="G500" s="92">
        <v>18275.5</v>
      </c>
      <c r="H500" s="92">
        <v>18226.5</v>
      </c>
      <c r="I500" s="96">
        <f t="shared" si="7"/>
        <v>99.73188148067085</v>
      </c>
    </row>
    <row r="501" spans="1:9" ht="22.5" outlineLevel="7">
      <c r="A501" s="17" t="s">
        <v>1148</v>
      </c>
      <c r="B501" s="155" t="s">
        <v>419</v>
      </c>
      <c r="C501" s="17" t="s">
        <v>77</v>
      </c>
      <c r="D501" s="17" t="s">
        <v>55</v>
      </c>
      <c r="E501" s="17" t="s">
        <v>532</v>
      </c>
      <c r="F501" s="17" t="s">
        <v>205</v>
      </c>
      <c r="G501" s="92">
        <v>701.6</v>
      </c>
      <c r="H501" s="92">
        <v>694</v>
      </c>
      <c r="I501" s="96">
        <f t="shared" si="7"/>
        <v>98.91676168757127</v>
      </c>
    </row>
    <row r="502" spans="1:9" ht="22.5" outlineLevel="7">
      <c r="A502" s="17" t="s">
        <v>1149</v>
      </c>
      <c r="B502" s="155" t="s">
        <v>206</v>
      </c>
      <c r="C502" s="17" t="s">
        <v>77</v>
      </c>
      <c r="D502" s="17" t="s">
        <v>55</v>
      </c>
      <c r="E502" s="17" t="s">
        <v>532</v>
      </c>
      <c r="F502" s="17" t="s">
        <v>207</v>
      </c>
      <c r="G502" s="92">
        <v>701.6</v>
      </c>
      <c r="H502" s="92">
        <v>694</v>
      </c>
      <c r="I502" s="96">
        <f t="shared" si="7"/>
        <v>98.91676168757127</v>
      </c>
    </row>
    <row r="503" spans="1:9" ht="22.5" outlineLevel="7">
      <c r="A503" s="17" t="s">
        <v>1150</v>
      </c>
      <c r="B503" s="155" t="s">
        <v>242</v>
      </c>
      <c r="C503" s="17" t="s">
        <v>77</v>
      </c>
      <c r="D503" s="17" t="s">
        <v>55</v>
      </c>
      <c r="E503" s="17" t="s">
        <v>532</v>
      </c>
      <c r="F503" s="17" t="s">
        <v>243</v>
      </c>
      <c r="G503" s="92">
        <v>178434.8</v>
      </c>
      <c r="H503" s="92">
        <v>178092.8</v>
      </c>
      <c r="I503" s="96">
        <f t="shared" si="7"/>
        <v>99.80833335201429</v>
      </c>
    </row>
    <row r="504" spans="1:9" ht="11.25" outlineLevel="7">
      <c r="A504" s="17" t="s">
        <v>1151</v>
      </c>
      <c r="B504" s="155" t="s">
        <v>244</v>
      </c>
      <c r="C504" s="17" t="s">
        <v>77</v>
      </c>
      <c r="D504" s="17" t="s">
        <v>55</v>
      </c>
      <c r="E504" s="17" t="s">
        <v>532</v>
      </c>
      <c r="F504" s="17" t="s">
        <v>245</v>
      </c>
      <c r="G504" s="92">
        <v>178434.8</v>
      </c>
      <c r="H504" s="92">
        <v>178092.8</v>
      </c>
      <c r="I504" s="96">
        <f t="shared" si="7"/>
        <v>99.80833335201429</v>
      </c>
    </row>
    <row r="505" spans="1:9" ht="11.25" outlineLevel="7">
      <c r="A505" s="17" t="s">
        <v>1152</v>
      </c>
      <c r="B505" s="155" t="s">
        <v>219</v>
      </c>
      <c r="C505" s="17" t="s">
        <v>77</v>
      </c>
      <c r="D505" s="17" t="s">
        <v>55</v>
      </c>
      <c r="E505" s="17" t="s">
        <v>532</v>
      </c>
      <c r="F505" s="17" t="s">
        <v>220</v>
      </c>
      <c r="G505" s="92">
        <v>1679.1</v>
      </c>
      <c r="H505" s="92">
        <v>1679.1</v>
      </c>
      <c r="I505" s="96">
        <f t="shared" si="7"/>
        <v>100</v>
      </c>
    </row>
    <row r="506" spans="1:9" ht="11.25" outlineLevel="7">
      <c r="A506" s="17" t="s">
        <v>1153</v>
      </c>
      <c r="B506" s="155" t="s">
        <v>221</v>
      </c>
      <c r="C506" s="17" t="s">
        <v>77</v>
      </c>
      <c r="D506" s="17" t="s">
        <v>55</v>
      </c>
      <c r="E506" s="17" t="s">
        <v>532</v>
      </c>
      <c r="F506" s="17" t="s">
        <v>222</v>
      </c>
      <c r="G506" s="92">
        <v>1679.1</v>
      </c>
      <c r="H506" s="92">
        <v>1679.1</v>
      </c>
      <c r="I506" s="96">
        <f t="shared" si="7"/>
        <v>100</v>
      </c>
    </row>
    <row r="507" spans="1:9" ht="33.75" outlineLevel="5">
      <c r="A507" s="17" t="s">
        <v>1154</v>
      </c>
      <c r="B507" s="155" t="s">
        <v>1701</v>
      </c>
      <c r="C507" s="17" t="s">
        <v>77</v>
      </c>
      <c r="D507" s="17" t="s">
        <v>55</v>
      </c>
      <c r="E507" s="17" t="s">
        <v>1702</v>
      </c>
      <c r="F507" s="17"/>
      <c r="G507" s="92">
        <v>399.2</v>
      </c>
      <c r="H507" s="92">
        <v>399.2</v>
      </c>
      <c r="I507" s="96">
        <f t="shared" si="7"/>
        <v>100</v>
      </c>
    </row>
    <row r="508" spans="1:9" ht="22.5" outlineLevel="7">
      <c r="A508" s="17" t="s">
        <v>1155</v>
      </c>
      <c r="B508" s="155" t="s">
        <v>242</v>
      </c>
      <c r="C508" s="17" t="s">
        <v>77</v>
      </c>
      <c r="D508" s="17" t="s">
        <v>55</v>
      </c>
      <c r="E508" s="17" t="s">
        <v>1702</v>
      </c>
      <c r="F508" s="17" t="s">
        <v>243</v>
      </c>
      <c r="G508" s="92">
        <v>399.2</v>
      </c>
      <c r="H508" s="92">
        <v>399.2</v>
      </c>
      <c r="I508" s="96">
        <f t="shared" si="7"/>
        <v>100</v>
      </c>
    </row>
    <row r="509" spans="1:9" ht="11.25" outlineLevel="7">
      <c r="A509" s="17" t="s">
        <v>1156</v>
      </c>
      <c r="B509" s="155" t="s">
        <v>244</v>
      </c>
      <c r="C509" s="17" t="s">
        <v>77</v>
      </c>
      <c r="D509" s="17" t="s">
        <v>55</v>
      </c>
      <c r="E509" s="17" t="s">
        <v>1702</v>
      </c>
      <c r="F509" s="17" t="s">
        <v>245</v>
      </c>
      <c r="G509" s="92">
        <v>399.2</v>
      </c>
      <c r="H509" s="92">
        <v>399.2</v>
      </c>
      <c r="I509" s="96">
        <f t="shared" si="7"/>
        <v>100</v>
      </c>
    </row>
    <row r="510" spans="1:9" ht="45" outlineLevel="5">
      <c r="A510" s="17" t="s">
        <v>1157</v>
      </c>
      <c r="B510" s="155" t="s">
        <v>533</v>
      </c>
      <c r="C510" s="17" t="s">
        <v>77</v>
      </c>
      <c r="D510" s="17" t="s">
        <v>55</v>
      </c>
      <c r="E510" s="17" t="s">
        <v>534</v>
      </c>
      <c r="F510" s="17"/>
      <c r="G510" s="92">
        <v>10078.1</v>
      </c>
      <c r="H510" s="92">
        <v>9549.3</v>
      </c>
      <c r="I510" s="96">
        <f t="shared" si="7"/>
        <v>94.75297923219654</v>
      </c>
    </row>
    <row r="511" spans="1:9" ht="33.75" outlineLevel="7">
      <c r="A511" s="17" t="s">
        <v>1158</v>
      </c>
      <c r="B511" s="155" t="s">
        <v>202</v>
      </c>
      <c r="C511" s="17" t="s">
        <v>77</v>
      </c>
      <c r="D511" s="17" t="s">
        <v>55</v>
      </c>
      <c r="E511" s="17" t="s">
        <v>534</v>
      </c>
      <c r="F511" s="17" t="s">
        <v>203</v>
      </c>
      <c r="G511" s="92">
        <v>4528.3</v>
      </c>
      <c r="H511" s="92">
        <v>4472.3</v>
      </c>
      <c r="I511" s="96">
        <f t="shared" si="7"/>
        <v>98.76333281805533</v>
      </c>
    </row>
    <row r="512" spans="1:9" ht="11.25" outlineLevel="7">
      <c r="A512" s="17" t="s">
        <v>1159</v>
      </c>
      <c r="B512" s="155" t="s">
        <v>239</v>
      </c>
      <c r="C512" s="17" t="s">
        <v>77</v>
      </c>
      <c r="D512" s="17" t="s">
        <v>55</v>
      </c>
      <c r="E512" s="17" t="s">
        <v>534</v>
      </c>
      <c r="F512" s="17" t="s">
        <v>118</v>
      </c>
      <c r="G512" s="92">
        <v>4528.3</v>
      </c>
      <c r="H512" s="92">
        <v>4472.3</v>
      </c>
      <c r="I512" s="96">
        <f t="shared" si="7"/>
        <v>98.76333281805533</v>
      </c>
    </row>
    <row r="513" spans="1:9" ht="22.5" outlineLevel="7">
      <c r="A513" s="17" t="s">
        <v>38</v>
      </c>
      <c r="B513" s="155" t="s">
        <v>419</v>
      </c>
      <c r="C513" s="17" t="s">
        <v>77</v>
      </c>
      <c r="D513" s="17" t="s">
        <v>55</v>
      </c>
      <c r="E513" s="17" t="s">
        <v>534</v>
      </c>
      <c r="F513" s="17" t="s">
        <v>205</v>
      </c>
      <c r="G513" s="92">
        <v>5517.6</v>
      </c>
      <c r="H513" s="92">
        <v>5046.4</v>
      </c>
      <c r="I513" s="96">
        <f t="shared" si="7"/>
        <v>91.46005509641873</v>
      </c>
    </row>
    <row r="514" spans="1:9" ht="22.5" outlineLevel="7">
      <c r="A514" s="17" t="s">
        <v>1160</v>
      </c>
      <c r="B514" s="155" t="s">
        <v>206</v>
      </c>
      <c r="C514" s="17" t="s">
        <v>77</v>
      </c>
      <c r="D514" s="17" t="s">
        <v>55</v>
      </c>
      <c r="E514" s="17" t="s">
        <v>534</v>
      </c>
      <c r="F514" s="17" t="s">
        <v>207</v>
      </c>
      <c r="G514" s="92">
        <v>5517.6</v>
      </c>
      <c r="H514" s="92">
        <v>5046.4</v>
      </c>
      <c r="I514" s="96">
        <f t="shared" si="7"/>
        <v>91.46005509641873</v>
      </c>
    </row>
    <row r="515" spans="1:9" ht="11.25" outlineLevel="7">
      <c r="A515" s="17" t="s">
        <v>1161</v>
      </c>
      <c r="B515" s="155" t="s">
        <v>219</v>
      </c>
      <c r="C515" s="17" t="s">
        <v>77</v>
      </c>
      <c r="D515" s="17" t="s">
        <v>55</v>
      </c>
      <c r="E515" s="17" t="s">
        <v>534</v>
      </c>
      <c r="F515" s="17" t="s">
        <v>220</v>
      </c>
      <c r="G515" s="92">
        <v>32.2</v>
      </c>
      <c r="H515" s="92">
        <v>30.6</v>
      </c>
      <c r="I515" s="96">
        <f t="shared" si="7"/>
        <v>95.03105590062111</v>
      </c>
    </row>
    <row r="516" spans="1:9" ht="11.25" outlineLevel="7">
      <c r="A516" s="17" t="s">
        <v>1162</v>
      </c>
      <c r="B516" s="155" t="s">
        <v>221</v>
      </c>
      <c r="C516" s="17" t="s">
        <v>77</v>
      </c>
      <c r="D516" s="17" t="s">
        <v>55</v>
      </c>
      <c r="E516" s="17" t="s">
        <v>534</v>
      </c>
      <c r="F516" s="17" t="s">
        <v>222</v>
      </c>
      <c r="G516" s="92">
        <v>32.2</v>
      </c>
      <c r="H516" s="92">
        <v>30.6</v>
      </c>
      <c r="I516" s="96">
        <f t="shared" si="7"/>
        <v>95.03105590062111</v>
      </c>
    </row>
    <row r="517" spans="1:9" ht="56.25" outlineLevel="5">
      <c r="A517" s="17" t="s">
        <v>1163</v>
      </c>
      <c r="B517" s="155" t="s">
        <v>537</v>
      </c>
      <c r="C517" s="17" t="s">
        <v>77</v>
      </c>
      <c r="D517" s="17" t="s">
        <v>55</v>
      </c>
      <c r="E517" s="17" t="s">
        <v>538</v>
      </c>
      <c r="F517" s="17"/>
      <c r="G517" s="92">
        <v>28146</v>
      </c>
      <c r="H517" s="92">
        <v>28146</v>
      </c>
      <c r="I517" s="96">
        <f t="shared" si="7"/>
        <v>100</v>
      </c>
    </row>
    <row r="518" spans="1:9" ht="11.25" outlineLevel="7">
      <c r="A518" s="17" t="s">
        <v>1164</v>
      </c>
      <c r="B518" s="155" t="s">
        <v>237</v>
      </c>
      <c r="C518" s="17" t="s">
        <v>77</v>
      </c>
      <c r="D518" s="17" t="s">
        <v>55</v>
      </c>
      <c r="E518" s="17" t="s">
        <v>538</v>
      </c>
      <c r="F518" s="17" t="s">
        <v>38</v>
      </c>
      <c r="G518" s="92">
        <v>28146</v>
      </c>
      <c r="H518" s="92">
        <v>28146</v>
      </c>
      <c r="I518" s="96">
        <f t="shared" si="7"/>
        <v>100</v>
      </c>
    </row>
    <row r="519" spans="1:9" ht="11.25" outlineLevel="7">
      <c r="A519" s="17" t="s">
        <v>1165</v>
      </c>
      <c r="B519" s="155" t="s">
        <v>64</v>
      </c>
      <c r="C519" s="17" t="s">
        <v>77</v>
      </c>
      <c r="D519" s="17" t="s">
        <v>55</v>
      </c>
      <c r="E519" s="17" t="s">
        <v>538</v>
      </c>
      <c r="F519" s="17" t="s">
        <v>238</v>
      </c>
      <c r="G519" s="92">
        <v>28146</v>
      </c>
      <c r="H519" s="92">
        <v>28146</v>
      </c>
      <c r="I519" s="96">
        <f t="shared" si="7"/>
        <v>100</v>
      </c>
    </row>
    <row r="520" spans="1:9" ht="45" outlineLevel="5">
      <c r="A520" s="17" t="s">
        <v>1166</v>
      </c>
      <c r="B520" s="155" t="s">
        <v>522</v>
      </c>
      <c r="C520" s="17" t="s">
        <v>77</v>
      </c>
      <c r="D520" s="17" t="s">
        <v>55</v>
      </c>
      <c r="E520" s="17" t="s">
        <v>523</v>
      </c>
      <c r="F520" s="17"/>
      <c r="G520" s="92">
        <v>39281.9</v>
      </c>
      <c r="H520" s="92">
        <v>39281.9</v>
      </c>
      <c r="I520" s="96">
        <f t="shared" si="7"/>
        <v>100</v>
      </c>
    </row>
    <row r="521" spans="1:9" ht="22.5" outlineLevel="7">
      <c r="A521" s="17" t="s">
        <v>1167</v>
      </c>
      <c r="B521" s="155" t="s">
        <v>242</v>
      </c>
      <c r="C521" s="17" t="s">
        <v>77</v>
      </c>
      <c r="D521" s="17" t="s">
        <v>55</v>
      </c>
      <c r="E521" s="17" t="s">
        <v>523</v>
      </c>
      <c r="F521" s="17" t="s">
        <v>243</v>
      </c>
      <c r="G521" s="92">
        <v>39281.9</v>
      </c>
      <c r="H521" s="92">
        <v>39281.9</v>
      </c>
      <c r="I521" s="96">
        <f t="shared" si="7"/>
        <v>100</v>
      </c>
    </row>
    <row r="522" spans="1:9" ht="11.25" outlineLevel="7">
      <c r="A522" s="17" t="s">
        <v>1168</v>
      </c>
      <c r="B522" s="155" t="s">
        <v>244</v>
      </c>
      <c r="C522" s="17" t="s">
        <v>77</v>
      </c>
      <c r="D522" s="17" t="s">
        <v>55</v>
      </c>
      <c r="E522" s="17" t="s">
        <v>523</v>
      </c>
      <c r="F522" s="17" t="s">
        <v>245</v>
      </c>
      <c r="G522" s="92">
        <v>39281.9</v>
      </c>
      <c r="H522" s="92">
        <v>39281.9</v>
      </c>
      <c r="I522" s="96">
        <f t="shared" si="7"/>
        <v>100</v>
      </c>
    </row>
    <row r="523" spans="1:9" ht="45" outlineLevel="5">
      <c r="A523" s="17" t="s">
        <v>270</v>
      </c>
      <c r="B523" s="155" t="s">
        <v>524</v>
      </c>
      <c r="C523" s="17" t="s">
        <v>77</v>
      </c>
      <c r="D523" s="17" t="s">
        <v>55</v>
      </c>
      <c r="E523" s="17" t="s">
        <v>525</v>
      </c>
      <c r="F523" s="17"/>
      <c r="G523" s="92">
        <v>33800</v>
      </c>
      <c r="H523" s="92">
        <v>33280.4</v>
      </c>
      <c r="I523" s="96">
        <f t="shared" si="7"/>
        <v>98.46272189349112</v>
      </c>
    </row>
    <row r="524" spans="1:9" ht="22.5" outlineLevel="7">
      <c r="A524" s="17" t="s">
        <v>1169</v>
      </c>
      <c r="B524" s="155" t="s">
        <v>242</v>
      </c>
      <c r="C524" s="17" t="s">
        <v>77</v>
      </c>
      <c r="D524" s="17" t="s">
        <v>55</v>
      </c>
      <c r="E524" s="17" t="s">
        <v>525</v>
      </c>
      <c r="F524" s="17" t="s">
        <v>243</v>
      </c>
      <c r="G524" s="92">
        <v>33800</v>
      </c>
      <c r="H524" s="92">
        <v>33280.4</v>
      </c>
      <c r="I524" s="96">
        <f t="shared" si="7"/>
        <v>98.46272189349112</v>
      </c>
    </row>
    <row r="525" spans="1:9" ht="11.25" outlineLevel="7">
      <c r="A525" s="17" t="s">
        <v>1170</v>
      </c>
      <c r="B525" s="155" t="s">
        <v>244</v>
      </c>
      <c r="C525" s="17" t="s">
        <v>77</v>
      </c>
      <c r="D525" s="17" t="s">
        <v>55</v>
      </c>
      <c r="E525" s="17" t="s">
        <v>525</v>
      </c>
      <c r="F525" s="17" t="s">
        <v>245</v>
      </c>
      <c r="G525" s="92">
        <v>33800</v>
      </c>
      <c r="H525" s="92">
        <v>33280.4</v>
      </c>
      <c r="I525" s="96">
        <f t="shared" si="7"/>
        <v>98.46272189349112</v>
      </c>
    </row>
    <row r="526" spans="1:9" ht="45" outlineLevel="5">
      <c r="A526" s="17" t="s">
        <v>1171</v>
      </c>
      <c r="B526" s="155" t="s">
        <v>330</v>
      </c>
      <c r="C526" s="17" t="s">
        <v>77</v>
      </c>
      <c r="D526" s="17" t="s">
        <v>55</v>
      </c>
      <c r="E526" s="17" t="s">
        <v>541</v>
      </c>
      <c r="F526" s="17"/>
      <c r="G526" s="92">
        <v>26.1</v>
      </c>
      <c r="H526" s="92">
        <v>26.1</v>
      </c>
      <c r="I526" s="96">
        <f t="shared" si="7"/>
        <v>100</v>
      </c>
    </row>
    <row r="527" spans="1:9" ht="22.5" outlineLevel="7">
      <c r="A527" s="17" t="s">
        <v>1172</v>
      </c>
      <c r="B527" s="155" t="s">
        <v>242</v>
      </c>
      <c r="C527" s="17" t="s">
        <v>77</v>
      </c>
      <c r="D527" s="17" t="s">
        <v>55</v>
      </c>
      <c r="E527" s="17" t="s">
        <v>541</v>
      </c>
      <c r="F527" s="17" t="s">
        <v>243</v>
      </c>
      <c r="G527" s="92">
        <v>26.1</v>
      </c>
      <c r="H527" s="92">
        <v>26.1</v>
      </c>
      <c r="I527" s="96">
        <f aca="true" t="shared" si="8" ref="I527:I590">H527/G527*100</f>
        <v>100</v>
      </c>
    </row>
    <row r="528" spans="1:9" ht="11.25" outlineLevel="7">
      <c r="A528" s="17" t="s">
        <v>1173</v>
      </c>
      <c r="B528" s="155" t="s">
        <v>244</v>
      </c>
      <c r="C528" s="17" t="s">
        <v>77</v>
      </c>
      <c r="D528" s="17" t="s">
        <v>55</v>
      </c>
      <c r="E528" s="17" t="s">
        <v>541</v>
      </c>
      <c r="F528" s="17" t="s">
        <v>245</v>
      </c>
      <c r="G528" s="92">
        <v>26.1</v>
      </c>
      <c r="H528" s="92">
        <v>26.1</v>
      </c>
      <c r="I528" s="96">
        <f t="shared" si="8"/>
        <v>100</v>
      </c>
    </row>
    <row r="529" spans="1:9" ht="11.25" outlineLevel="4">
      <c r="A529" s="17" t="s">
        <v>1174</v>
      </c>
      <c r="B529" s="155" t="s">
        <v>542</v>
      </c>
      <c r="C529" s="17" t="s">
        <v>77</v>
      </c>
      <c r="D529" s="17" t="s">
        <v>55</v>
      </c>
      <c r="E529" s="17" t="s">
        <v>543</v>
      </c>
      <c r="F529" s="17"/>
      <c r="G529" s="92">
        <v>100</v>
      </c>
      <c r="H529" s="92">
        <v>16.5</v>
      </c>
      <c r="I529" s="96">
        <f t="shared" si="8"/>
        <v>16.5</v>
      </c>
    </row>
    <row r="530" spans="1:9" ht="56.25" outlineLevel="5">
      <c r="A530" s="17" t="s">
        <v>1175</v>
      </c>
      <c r="B530" s="155" t="s">
        <v>544</v>
      </c>
      <c r="C530" s="17" t="s">
        <v>77</v>
      </c>
      <c r="D530" s="17" t="s">
        <v>55</v>
      </c>
      <c r="E530" s="17" t="s">
        <v>545</v>
      </c>
      <c r="F530" s="17"/>
      <c r="G530" s="92">
        <v>100</v>
      </c>
      <c r="H530" s="92">
        <v>16.5</v>
      </c>
      <c r="I530" s="96">
        <f t="shared" si="8"/>
        <v>16.5</v>
      </c>
    </row>
    <row r="531" spans="1:9" ht="22.5" outlineLevel="7">
      <c r="A531" s="17" t="s">
        <v>1176</v>
      </c>
      <c r="B531" s="155" t="s">
        <v>419</v>
      </c>
      <c r="C531" s="17" t="s">
        <v>77</v>
      </c>
      <c r="D531" s="17" t="s">
        <v>55</v>
      </c>
      <c r="E531" s="17" t="s">
        <v>545</v>
      </c>
      <c r="F531" s="17" t="s">
        <v>205</v>
      </c>
      <c r="G531" s="92">
        <v>83.5</v>
      </c>
      <c r="H531" s="92">
        <v>0</v>
      </c>
      <c r="I531" s="96">
        <f t="shared" si="8"/>
        <v>0</v>
      </c>
    </row>
    <row r="532" spans="1:9" ht="22.5" outlineLevel="7">
      <c r="A532" s="17" t="s">
        <v>599</v>
      </c>
      <c r="B532" s="155" t="s">
        <v>206</v>
      </c>
      <c r="C532" s="17" t="s">
        <v>77</v>
      </c>
      <c r="D532" s="17" t="s">
        <v>55</v>
      </c>
      <c r="E532" s="17" t="s">
        <v>545</v>
      </c>
      <c r="F532" s="17" t="s">
        <v>207</v>
      </c>
      <c r="G532" s="92">
        <v>83.5</v>
      </c>
      <c r="H532" s="92">
        <v>0</v>
      </c>
      <c r="I532" s="96">
        <f t="shared" si="8"/>
        <v>0</v>
      </c>
    </row>
    <row r="533" spans="1:9" ht="22.5" outlineLevel="7">
      <c r="A533" s="17" t="s">
        <v>1177</v>
      </c>
      <c r="B533" s="155" t="s">
        <v>242</v>
      </c>
      <c r="C533" s="17" t="s">
        <v>77</v>
      </c>
      <c r="D533" s="17" t="s">
        <v>55</v>
      </c>
      <c r="E533" s="17" t="s">
        <v>545</v>
      </c>
      <c r="F533" s="17" t="s">
        <v>243</v>
      </c>
      <c r="G533" s="92">
        <v>16.5</v>
      </c>
      <c r="H533" s="92">
        <v>16.5</v>
      </c>
      <c r="I533" s="96">
        <f t="shared" si="8"/>
        <v>100</v>
      </c>
    </row>
    <row r="534" spans="1:9" ht="11.25" outlineLevel="7">
      <c r="A534" s="17" t="s">
        <v>1178</v>
      </c>
      <c r="B534" s="155" t="s">
        <v>244</v>
      </c>
      <c r="C534" s="17" t="s">
        <v>77</v>
      </c>
      <c r="D534" s="17" t="s">
        <v>55</v>
      </c>
      <c r="E534" s="17" t="s">
        <v>545</v>
      </c>
      <c r="F534" s="17" t="s">
        <v>245</v>
      </c>
      <c r="G534" s="92">
        <v>16.5</v>
      </c>
      <c r="H534" s="92">
        <v>16.5</v>
      </c>
      <c r="I534" s="96">
        <f t="shared" si="8"/>
        <v>100</v>
      </c>
    </row>
    <row r="535" spans="1:9" ht="22.5" outlineLevel="4">
      <c r="A535" s="17" t="s">
        <v>1179</v>
      </c>
      <c r="B535" s="155" t="s">
        <v>853</v>
      </c>
      <c r="C535" s="17" t="s">
        <v>77</v>
      </c>
      <c r="D535" s="17" t="s">
        <v>55</v>
      </c>
      <c r="E535" s="17" t="s">
        <v>854</v>
      </c>
      <c r="F535" s="17"/>
      <c r="G535" s="92">
        <v>1972.9</v>
      </c>
      <c r="H535" s="92">
        <v>1964.9</v>
      </c>
      <c r="I535" s="96">
        <f t="shared" si="8"/>
        <v>99.59450555020528</v>
      </c>
    </row>
    <row r="536" spans="1:9" ht="56.25" outlineLevel="5">
      <c r="A536" s="17" t="s">
        <v>1180</v>
      </c>
      <c r="B536" s="155" t="s">
        <v>856</v>
      </c>
      <c r="C536" s="17" t="s">
        <v>77</v>
      </c>
      <c r="D536" s="17" t="s">
        <v>55</v>
      </c>
      <c r="E536" s="17" t="s">
        <v>857</v>
      </c>
      <c r="F536" s="17"/>
      <c r="G536" s="92">
        <v>1951</v>
      </c>
      <c r="H536" s="92">
        <v>1943</v>
      </c>
      <c r="I536" s="96">
        <f t="shared" si="8"/>
        <v>99.58995386981036</v>
      </c>
    </row>
    <row r="537" spans="1:9" ht="22.5" outlineLevel="7">
      <c r="A537" s="17" t="s">
        <v>1181</v>
      </c>
      <c r="B537" s="155" t="s">
        <v>242</v>
      </c>
      <c r="C537" s="17" t="s">
        <v>77</v>
      </c>
      <c r="D537" s="17" t="s">
        <v>55</v>
      </c>
      <c r="E537" s="17" t="s">
        <v>857</v>
      </c>
      <c r="F537" s="17" t="s">
        <v>243</v>
      </c>
      <c r="G537" s="92">
        <v>1951</v>
      </c>
      <c r="H537" s="92">
        <v>1943</v>
      </c>
      <c r="I537" s="96">
        <f t="shared" si="8"/>
        <v>99.58995386981036</v>
      </c>
    </row>
    <row r="538" spans="1:9" ht="11.25" outlineLevel="7">
      <c r="A538" s="17" t="s">
        <v>1182</v>
      </c>
      <c r="B538" s="155" t="s">
        <v>244</v>
      </c>
      <c r="C538" s="17" t="s">
        <v>77</v>
      </c>
      <c r="D538" s="17" t="s">
        <v>55</v>
      </c>
      <c r="E538" s="17" t="s">
        <v>857</v>
      </c>
      <c r="F538" s="17" t="s">
        <v>245</v>
      </c>
      <c r="G538" s="92">
        <v>1951</v>
      </c>
      <c r="H538" s="92">
        <v>1943</v>
      </c>
      <c r="I538" s="96">
        <f t="shared" si="8"/>
        <v>99.58995386981036</v>
      </c>
    </row>
    <row r="539" spans="1:9" ht="67.5" outlineLevel="5">
      <c r="A539" s="17" t="s">
        <v>1183</v>
      </c>
      <c r="B539" s="155" t="s">
        <v>860</v>
      </c>
      <c r="C539" s="17" t="s">
        <v>77</v>
      </c>
      <c r="D539" s="17" t="s">
        <v>55</v>
      </c>
      <c r="E539" s="17" t="s">
        <v>861</v>
      </c>
      <c r="F539" s="17"/>
      <c r="G539" s="92">
        <v>21.9</v>
      </c>
      <c r="H539" s="92">
        <v>21.9</v>
      </c>
      <c r="I539" s="96">
        <f t="shared" si="8"/>
        <v>100</v>
      </c>
    </row>
    <row r="540" spans="1:9" ht="22.5" outlineLevel="7">
      <c r="A540" s="17" t="s">
        <v>1184</v>
      </c>
      <c r="B540" s="155" t="s">
        <v>242</v>
      </c>
      <c r="C540" s="17" t="s">
        <v>77</v>
      </c>
      <c r="D540" s="17" t="s">
        <v>55</v>
      </c>
      <c r="E540" s="17" t="s">
        <v>861</v>
      </c>
      <c r="F540" s="17" t="s">
        <v>243</v>
      </c>
      <c r="G540" s="92">
        <v>21.9</v>
      </c>
      <c r="H540" s="92">
        <v>21.9</v>
      </c>
      <c r="I540" s="96">
        <f t="shared" si="8"/>
        <v>100</v>
      </c>
    </row>
    <row r="541" spans="1:9" ht="11.25" outlineLevel="7">
      <c r="A541" s="17" t="s">
        <v>1185</v>
      </c>
      <c r="B541" s="155" t="s">
        <v>244</v>
      </c>
      <c r="C541" s="17" t="s">
        <v>77</v>
      </c>
      <c r="D541" s="17" t="s">
        <v>55</v>
      </c>
      <c r="E541" s="17" t="s">
        <v>861</v>
      </c>
      <c r="F541" s="17" t="s">
        <v>245</v>
      </c>
      <c r="G541" s="92">
        <v>21.9</v>
      </c>
      <c r="H541" s="92">
        <v>21.9</v>
      </c>
      <c r="I541" s="96">
        <f t="shared" si="8"/>
        <v>100</v>
      </c>
    </row>
    <row r="542" spans="1:9" ht="11.25" outlineLevel="3">
      <c r="A542" s="17" t="s">
        <v>1186</v>
      </c>
      <c r="B542" s="155" t="s">
        <v>233</v>
      </c>
      <c r="C542" s="17" t="s">
        <v>77</v>
      </c>
      <c r="D542" s="17" t="s">
        <v>55</v>
      </c>
      <c r="E542" s="17" t="s">
        <v>448</v>
      </c>
      <c r="F542" s="17"/>
      <c r="G542" s="92">
        <v>22.6</v>
      </c>
      <c r="H542" s="92">
        <v>22.6</v>
      </c>
      <c r="I542" s="96">
        <f t="shared" si="8"/>
        <v>100</v>
      </c>
    </row>
    <row r="543" spans="1:9" ht="11.25" outlineLevel="4">
      <c r="A543" s="17" t="s">
        <v>567</v>
      </c>
      <c r="B543" s="155" t="s">
        <v>214</v>
      </c>
      <c r="C543" s="17" t="s">
        <v>77</v>
      </c>
      <c r="D543" s="17" t="s">
        <v>55</v>
      </c>
      <c r="E543" s="17" t="s">
        <v>449</v>
      </c>
      <c r="F543" s="17"/>
      <c r="G543" s="92">
        <v>22.6</v>
      </c>
      <c r="H543" s="92">
        <v>22.6</v>
      </c>
      <c r="I543" s="96">
        <f t="shared" si="8"/>
        <v>100</v>
      </c>
    </row>
    <row r="544" spans="1:9" ht="22.5" outlineLevel="5">
      <c r="A544" s="17" t="s">
        <v>1187</v>
      </c>
      <c r="B544" s="155" t="s">
        <v>1110</v>
      </c>
      <c r="C544" s="17" t="s">
        <v>77</v>
      </c>
      <c r="D544" s="17" t="s">
        <v>55</v>
      </c>
      <c r="E544" s="17" t="s">
        <v>527</v>
      </c>
      <c r="F544" s="17"/>
      <c r="G544" s="92">
        <v>22.6</v>
      </c>
      <c r="H544" s="92">
        <v>22.6</v>
      </c>
      <c r="I544" s="96">
        <f t="shared" si="8"/>
        <v>100</v>
      </c>
    </row>
    <row r="545" spans="1:9" ht="22.5" outlineLevel="7">
      <c r="A545" s="17" t="s">
        <v>1188</v>
      </c>
      <c r="B545" s="155" t="s">
        <v>419</v>
      </c>
      <c r="C545" s="17" t="s">
        <v>77</v>
      </c>
      <c r="D545" s="17" t="s">
        <v>55</v>
      </c>
      <c r="E545" s="17" t="s">
        <v>527</v>
      </c>
      <c r="F545" s="17" t="s">
        <v>205</v>
      </c>
      <c r="G545" s="92">
        <v>22.6</v>
      </c>
      <c r="H545" s="92">
        <v>22.6</v>
      </c>
      <c r="I545" s="96">
        <f t="shared" si="8"/>
        <v>100</v>
      </c>
    </row>
    <row r="546" spans="1:9" ht="22.5" outlineLevel="7">
      <c r="A546" s="17" t="s">
        <v>1189</v>
      </c>
      <c r="B546" s="155" t="s">
        <v>206</v>
      </c>
      <c r="C546" s="17" t="s">
        <v>77</v>
      </c>
      <c r="D546" s="17" t="s">
        <v>55</v>
      </c>
      <c r="E546" s="17" t="s">
        <v>527</v>
      </c>
      <c r="F546" s="17" t="s">
        <v>207</v>
      </c>
      <c r="G546" s="92">
        <v>22.6</v>
      </c>
      <c r="H546" s="92">
        <v>22.6</v>
      </c>
      <c r="I546" s="96">
        <f t="shared" si="8"/>
        <v>100</v>
      </c>
    </row>
    <row r="547" spans="1:9" ht="11.25" outlineLevel="3">
      <c r="A547" s="17" t="s">
        <v>1190</v>
      </c>
      <c r="B547" s="155" t="s">
        <v>217</v>
      </c>
      <c r="C547" s="17" t="s">
        <v>77</v>
      </c>
      <c r="D547" s="17" t="s">
        <v>55</v>
      </c>
      <c r="E547" s="17" t="s">
        <v>422</v>
      </c>
      <c r="F547" s="17"/>
      <c r="G547" s="92">
        <v>1780.8</v>
      </c>
      <c r="H547" s="92">
        <v>1138.5</v>
      </c>
      <c r="I547" s="96">
        <f t="shared" si="8"/>
        <v>63.93194070080863</v>
      </c>
    </row>
    <row r="548" spans="1:9" ht="22.5" outlineLevel="4">
      <c r="A548" s="17" t="s">
        <v>1191</v>
      </c>
      <c r="B548" s="155" t="s">
        <v>265</v>
      </c>
      <c r="C548" s="17" t="s">
        <v>77</v>
      </c>
      <c r="D548" s="17" t="s">
        <v>55</v>
      </c>
      <c r="E548" s="17" t="s">
        <v>564</v>
      </c>
      <c r="F548" s="17"/>
      <c r="G548" s="92">
        <v>1780.8</v>
      </c>
      <c r="H548" s="92">
        <v>1138.5</v>
      </c>
      <c r="I548" s="96">
        <f t="shared" si="8"/>
        <v>63.93194070080863</v>
      </c>
    </row>
    <row r="549" spans="1:9" ht="33.75" outlineLevel="5">
      <c r="A549" s="17" t="s">
        <v>1192</v>
      </c>
      <c r="B549" s="155" t="s">
        <v>1707</v>
      </c>
      <c r="C549" s="17" t="s">
        <v>77</v>
      </c>
      <c r="D549" s="17" t="s">
        <v>55</v>
      </c>
      <c r="E549" s="17" t="s">
        <v>1708</v>
      </c>
      <c r="F549" s="17"/>
      <c r="G549" s="92">
        <v>1780.8</v>
      </c>
      <c r="H549" s="92">
        <v>1138.5</v>
      </c>
      <c r="I549" s="96">
        <f t="shared" si="8"/>
        <v>63.93194070080863</v>
      </c>
    </row>
    <row r="550" spans="1:9" ht="22.5" outlineLevel="7">
      <c r="A550" s="17" t="s">
        <v>1193</v>
      </c>
      <c r="B550" s="155" t="s">
        <v>242</v>
      </c>
      <c r="C550" s="17" t="s">
        <v>77</v>
      </c>
      <c r="D550" s="17" t="s">
        <v>55</v>
      </c>
      <c r="E550" s="17" t="s">
        <v>1708</v>
      </c>
      <c r="F550" s="17" t="s">
        <v>243</v>
      </c>
      <c r="G550" s="92">
        <v>1780.8</v>
      </c>
      <c r="H550" s="92">
        <v>1138.5</v>
      </c>
      <c r="I550" s="96">
        <f t="shared" si="8"/>
        <v>63.93194070080863</v>
      </c>
    </row>
    <row r="551" spans="1:9" ht="11.25" outlineLevel="7">
      <c r="A551" s="17" t="s">
        <v>1194</v>
      </c>
      <c r="B551" s="155" t="s">
        <v>244</v>
      </c>
      <c r="C551" s="17" t="s">
        <v>77</v>
      </c>
      <c r="D551" s="17" t="s">
        <v>55</v>
      </c>
      <c r="E551" s="17" t="s">
        <v>1708</v>
      </c>
      <c r="F551" s="17" t="s">
        <v>245</v>
      </c>
      <c r="G551" s="92">
        <v>1780.8</v>
      </c>
      <c r="H551" s="92">
        <v>1138.5</v>
      </c>
      <c r="I551" s="96">
        <f t="shared" si="8"/>
        <v>63.93194070080863</v>
      </c>
    </row>
    <row r="552" spans="1:9" ht="11.25" outlineLevel="2">
      <c r="A552" s="17" t="s">
        <v>1195</v>
      </c>
      <c r="B552" s="155" t="s">
        <v>675</v>
      </c>
      <c r="C552" s="17" t="s">
        <v>77</v>
      </c>
      <c r="D552" s="17" t="s">
        <v>676</v>
      </c>
      <c r="E552" s="17"/>
      <c r="F552" s="17"/>
      <c r="G552" s="92">
        <v>30259.9</v>
      </c>
      <c r="H552" s="92">
        <v>29922</v>
      </c>
      <c r="I552" s="96">
        <f t="shared" si="8"/>
        <v>98.88334065875961</v>
      </c>
    </row>
    <row r="553" spans="1:9" ht="11.25" outlineLevel="3">
      <c r="A553" s="17" t="s">
        <v>238</v>
      </c>
      <c r="B553" s="155" t="s">
        <v>256</v>
      </c>
      <c r="C553" s="17" t="s">
        <v>77</v>
      </c>
      <c r="D553" s="17" t="s">
        <v>676</v>
      </c>
      <c r="E553" s="17" t="s">
        <v>467</v>
      </c>
      <c r="F553" s="17"/>
      <c r="G553" s="92">
        <v>30259.9</v>
      </c>
      <c r="H553" s="92">
        <v>29922</v>
      </c>
      <c r="I553" s="96">
        <f t="shared" si="8"/>
        <v>98.88334065875961</v>
      </c>
    </row>
    <row r="554" spans="1:9" ht="11.25" outlineLevel="4">
      <c r="A554" s="17" t="s">
        <v>1196</v>
      </c>
      <c r="B554" s="155" t="s">
        <v>328</v>
      </c>
      <c r="C554" s="17" t="s">
        <v>77</v>
      </c>
      <c r="D554" s="17" t="s">
        <v>676</v>
      </c>
      <c r="E554" s="17" t="s">
        <v>468</v>
      </c>
      <c r="F554" s="17"/>
      <c r="G554" s="92">
        <v>30259.9</v>
      </c>
      <c r="H554" s="92">
        <v>29922</v>
      </c>
      <c r="I554" s="96">
        <f t="shared" si="8"/>
        <v>98.88334065875961</v>
      </c>
    </row>
    <row r="555" spans="1:9" ht="56.25" outlineLevel="5">
      <c r="A555" s="17" t="s">
        <v>1197</v>
      </c>
      <c r="B555" s="155" t="s">
        <v>1068</v>
      </c>
      <c r="C555" s="17" t="s">
        <v>77</v>
      </c>
      <c r="D555" s="17" t="s">
        <v>676</v>
      </c>
      <c r="E555" s="17" t="s">
        <v>515</v>
      </c>
      <c r="F555" s="17"/>
      <c r="G555" s="92">
        <v>400.5</v>
      </c>
      <c r="H555" s="92">
        <v>400.5</v>
      </c>
      <c r="I555" s="96">
        <f t="shared" si="8"/>
        <v>100</v>
      </c>
    </row>
    <row r="556" spans="1:9" ht="33.75" outlineLevel="7">
      <c r="A556" s="17" t="s">
        <v>664</v>
      </c>
      <c r="B556" s="155" t="s">
        <v>202</v>
      </c>
      <c r="C556" s="17" t="s">
        <v>77</v>
      </c>
      <c r="D556" s="17" t="s">
        <v>676</v>
      </c>
      <c r="E556" s="17" t="s">
        <v>515</v>
      </c>
      <c r="F556" s="17" t="s">
        <v>203</v>
      </c>
      <c r="G556" s="92">
        <v>400.5</v>
      </c>
      <c r="H556" s="92">
        <v>400.5</v>
      </c>
      <c r="I556" s="96">
        <f t="shared" si="8"/>
        <v>100</v>
      </c>
    </row>
    <row r="557" spans="1:9" ht="11.25" outlineLevel="7">
      <c r="A557" s="17" t="s">
        <v>1198</v>
      </c>
      <c r="B557" s="155" t="s">
        <v>239</v>
      </c>
      <c r="C557" s="17" t="s">
        <v>77</v>
      </c>
      <c r="D557" s="17" t="s">
        <v>676</v>
      </c>
      <c r="E557" s="17" t="s">
        <v>515</v>
      </c>
      <c r="F557" s="17" t="s">
        <v>118</v>
      </c>
      <c r="G557" s="92">
        <v>400.5</v>
      </c>
      <c r="H557" s="92">
        <v>400.5</v>
      </c>
      <c r="I557" s="96">
        <f t="shared" si="8"/>
        <v>100</v>
      </c>
    </row>
    <row r="558" spans="1:9" ht="45" outlineLevel="5">
      <c r="A558" s="17" t="s">
        <v>1199</v>
      </c>
      <c r="B558" s="155" t="s">
        <v>1699</v>
      </c>
      <c r="C558" s="17" t="s">
        <v>77</v>
      </c>
      <c r="D558" s="17" t="s">
        <v>676</v>
      </c>
      <c r="E558" s="17" t="s">
        <v>1700</v>
      </c>
      <c r="F558" s="17"/>
      <c r="G558" s="92">
        <v>1325</v>
      </c>
      <c r="H558" s="92">
        <v>1325</v>
      </c>
      <c r="I558" s="96">
        <f t="shared" si="8"/>
        <v>100</v>
      </c>
    </row>
    <row r="559" spans="1:9" ht="33.75" outlineLevel="7">
      <c r="A559" s="17" t="s">
        <v>1200</v>
      </c>
      <c r="B559" s="155" t="s">
        <v>202</v>
      </c>
      <c r="C559" s="17" t="s">
        <v>77</v>
      </c>
      <c r="D559" s="17" t="s">
        <v>676</v>
      </c>
      <c r="E559" s="17" t="s">
        <v>1700</v>
      </c>
      <c r="F559" s="17" t="s">
        <v>203</v>
      </c>
      <c r="G559" s="92">
        <v>1325</v>
      </c>
      <c r="H559" s="92">
        <v>1325</v>
      </c>
      <c r="I559" s="96">
        <f t="shared" si="8"/>
        <v>100</v>
      </c>
    </row>
    <row r="560" spans="1:9" ht="11.25" outlineLevel="7">
      <c r="A560" s="17" t="s">
        <v>1201</v>
      </c>
      <c r="B560" s="155" t="s">
        <v>239</v>
      </c>
      <c r="C560" s="17" t="s">
        <v>77</v>
      </c>
      <c r="D560" s="17" t="s">
        <v>676</v>
      </c>
      <c r="E560" s="17" t="s">
        <v>1700</v>
      </c>
      <c r="F560" s="17" t="s">
        <v>118</v>
      </c>
      <c r="G560" s="92">
        <v>1325</v>
      </c>
      <c r="H560" s="92">
        <v>1325</v>
      </c>
      <c r="I560" s="96">
        <f t="shared" si="8"/>
        <v>100</v>
      </c>
    </row>
    <row r="561" spans="1:9" ht="90" outlineLevel="5">
      <c r="A561" s="17" t="s">
        <v>1202</v>
      </c>
      <c r="B561" s="155" t="s">
        <v>1710</v>
      </c>
      <c r="C561" s="17" t="s">
        <v>77</v>
      </c>
      <c r="D561" s="17" t="s">
        <v>676</v>
      </c>
      <c r="E561" s="17" t="s">
        <v>1711</v>
      </c>
      <c r="F561" s="17"/>
      <c r="G561" s="92">
        <v>1340.8</v>
      </c>
      <c r="H561" s="92">
        <v>1340.8</v>
      </c>
      <c r="I561" s="96">
        <f t="shared" si="8"/>
        <v>100</v>
      </c>
    </row>
    <row r="562" spans="1:9" ht="33.75" outlineLevel="7">
      <c r="A562" s="17" t="s">
        <v>1203</v>
      </c>
      <c r="B562" s="155" t="s">
        <v>202</v>
      </c>
      <c r="C562" s="17" t="s">
        <v>77</v>
      </c>
      <c r="D562" s="17" t="s">
        <v>676</v>
      </c>
      <c r="E562" s="17" t="s">
        <v>1711</v>
      </c>
      <c r="F562" s="17" t="s">
        <v>203</v>
      </c>
      <c r="G562" s="92">
        <v>1340.8</v>
      </c>
      <c r="H562" s="92">
        <v>1340.8</v>
      </c>
      <c r="I562" s="96">
        <f t="shared" si="8"/>
        <v>100</v>
      </c>
    </row>
    <row r="563" spans="1:9" ht="11.25" outlineLevel="7">
      <c r="A563" s="17" t="s">
        <v>1204</v>
      </c>
      <c r="B563" s="155" t="s">
        <v>239</v>
      </c>
      <c r="C563" s="17" t="s">
        <v>77</v>
      </c>
      <c r="D563" s="17" t="s">
        <v>676</v>
      </c>
      <c r="E563" s="17" t="s">
        <v>1711</v>
      </c>
      <c r="F563" s="17" t="s">
        <v>118</v>
      </c>
      <c r="G563" s="92">
        <v>1340.8</v>
      </c>
      <c r="H563" s="92">
        <v>1340.8</v>
      </c>
      <c r="I563" s="96">
        <f t="shared" si="8"/>
        <v>100</v>
      </c>
    </row>
    <row r="564" spans="1:9" ht="33.75" outlineLevel="5">
      <c r="A564" s="17" t="s">
        <v>1205</v>
      </c>
      <c r="B564" s="155" t="s">
        <v>1701</v>
      </c>
      <c r="C564" s="17" t="s">
        <v>77</v>
      </c>
      <c r="D564" s="17" t="s">
        <v>676</v>
      </c>
      <c r="E564" s="17" t="s">
        <v>1702</v>
      </c>
      <c r="F564" s="17"/>
      <c r="G564" s="92">
        <v>89</v>
      </c>
      <c r="H564" s="92">
        <v>89</v>
      </c>
      <c r="I564" s="96">
        <f t="shared" si="8"/>
        <v>100</v>
      </c>
    </row>
    <row r="565" spans="1:9" ht="22.5" outlineLevel="7">
      <c r="A565" s="17" t="s">
        <v>1206</v>
      </c>
      <c r="B565" s="155" t="s">
        <v>419</v>
      </c>
      <c r="C565" s="17" t="s">
        <v>77</v>
      </c>
      <c r="D565" s="17" t="s">
        <v>676</v>
      </c>
      <c r="E565" s="17" t="s">
        <v>1702</v>
      </c>
      <c r="F565" s="17" t="s">
        <v>205</v>
      </c>
      <c r="G565" s="92">
        <v>89</v>
      </c>
      <c r="H565" s="92">
        <v>89</v>
      </c>
      <c r="I565" s="96">
        <f t="shared" si="8"/>
        <v>100</v>
      </c>
    </row>
    <row r="566" spans="1:9" ht="22.5" outlineLevel="7">
      <c r="A566" s="17" t="s">
        <v>1207</v>
      </c>
      <c r="B566" s="155" t="s">
        <v>206</v>
      </c>
      <c r="C566" s="17" t="s">
        <v>77</v>
      </c>
      <c r="D566" s="17" t="s">
        <v>676</v>
      </c>
      <c r="E566" s="17" t="s">
        <v>1702</v>
      </c>
      <c r="F566" s="17" t="s">
        <v>207</v>
      </c>
      <c r="G566" s="92">
        <v>89</v>
      </c>
      <c r="H566" s="92">
        <v>89</v>
      </c>
      <c r="I566" s="96">
        <f t="shared" si="8"/>
        <v>100</v>
      </c>
    </row>
    <row r="567" spans="1:9" ht="45" outlineLevel="5">
      <c r="A567" s="17" t="s">
        <v>1208</v>
      </c>
      <c r="B567" s="155" t="s">
        <v>535</v>
      </c>
      <c r="C567" s="17" t="s">
        <v>77</v>
      </c>
      <c r="D567" s="17" t="s">
        <v>676</v>
      </c>
      <c r="E567" s="17" t="s">
        <v>536</v>
      </c>
      <c r="F567" s="17"/>
      <c r="G567" s="92">
        <v>27104.5</v>
      </c>
      <c r="H567" s="92">
        <v>26766.6</v>
      </c>
      <c r="I567" s="96">
        <f t="shared" si="8"/>
        <v>98.75334354074046</v>
      </c>
    </row>
    <row r="568" spans="1:9" ht="33.75" outlineLevel="7">
      <c r="A568" s="17" t="s">
        <v>1209</v>
      </c>
      <c r="B568" s="155" t="s">
        <v>202</v>
      </c>
      <c r="C568" s="17" t="s">
        <v>77</v>
      </c>
      <c r="D568" s="17" t="s">
        <v>676</v>
      </c>
      <c r="E568" s="17" t="s">
        <v>536</v>
      </c>
      <c r="F568" s="17" t="s">
        <v>203</v>
      </c>
      <c r="G568" s="92">
        <v>24026.4</v>
      </c>
      <c r="H568" s="92">
        <v>23822.9</v>
      </c>
      <c r="I568" s="96">
        <f t="shared" si="8"/>
        <v>99.15301501681483</v>
      </c>
    </row>
    <row r="569" spans="1:9" ht="11.25" outlineLevel="7">
      <c r="A569" s="17" t="s">
        <v>1210</v>
      </c>
      <c r="B569" s="155" t="s">
        <v>239</v>
      </c>
      <c r="C569" s="17" t="s">
        <v>77</v>
      </c>
      <c r="D569" s="17" t="s">
        <v>676</v>
      </c>
      <c r="E569" s="17" t="s">
        <v>536</v>
      </c>
      <c r="F569" s="17" t="s">
        <v>118</v>
      </c>
      <c r="G569" s="92">
        <v>24026.4</v>
      </c>
      <c r="H569" s="92">
        <v>23822.9</v>
      </c>
      <c r="I569" s="96">
        <f t="shared" si="8"/>
        <v>99.15301501681483</v>
      </c>
    </row>
    <row r="570" spans="1:9" ht="22.5" outlineLevel="7">
      <c r="A570" s="17" t="s">
        <v>1211</v>
      </c>
      <c r="B570" s="155" t="s">
        <v>419</v>
      </c>
      <c r="C570" s="17" t="s">
        <v>77</v>
      </c>
      <c r="D570" s="17" t="s">
        <v>676</v>
      </c>
      <c r="E570" s="17" t="s">
        <v>536</v>
      </c>
      <c r="F570" s="17" t="s">
        <v>205</v>
      </c>
      <c r="G570" s="92">
        <v>3047</v>
      </c>
      <c r="H570" s="92">
        <v>2938.8</v>
      </c>
      <c r="I570" s="96">
        <f t="shared" si="8"/>
        <v>96.44896619625862</v>
      </c>
    </row>
    <row r="571" spans="1:9" ht="22.5" outlineLevel="7">
      <c r="A571" s="17" t="s">
        <v>1212</v>
      </c>
      <c r="B571" s="155" t="s">
        <v>206</v>
      </c>
      <c r="C571" s="17" t="s">
        <v>77</v>
      </c>
      <c r="D571" s="17" t="s">
        <v>676</v>
      </c>
      <c r="E571" s="17" t="s">
        <v>536</v>
      </c>
      <c r="F571" s="17" t="s">
        <v>207</v>
      </c>
      <c r="G571" s="92">
        <v>3047</v>
      </c>
      <c r="H571" s="92">
        <v>2938.8</v>
      </c>
      <c r="I571" s="96">
        <f t="shared" si="8"/>
        <v>96.44896619625862</v>
      </c>
    </row>
    <row r="572" spans="1:9" ht="11.25" outlineLevel="7">
      <c r="A572" s="17" t="s">
        <v>1213</v>
      </c>
      <c r="B572" s="155" t="s">
        <v>251</v>
      </c>
      <c r="C572" s="17" t="s">
        <v>77</v>
      </c>
      <c r="D572" s="17" t="s">
        <v>676</v>
      </c>
      <c r="E572" s="17" t="s">
        <v>536</v>
      </c>
      <c r="F572" s="17" t="s">
        <v>252</v>
      </c>
      <c r="G572" s="92">
        <v>25</v>
      </c>
      <c r="H572" s="92">
        <v>0</v>
      </c>
      <c r="I572" s="96">
        <f t="shared" si="8"/>
        <v>0</v>
      </c>
    </row>
    <row r="573" spans="1:9" ht="11.25" outlineLevel="7">
      <c r="A573" s="17" t="s">
        <v>1214</v>
      </c>
      <c r="B573" s="155" t="s">
        <v>260</v>
      </c>
      <c r="C573" s="17" t="s">
        <v>77</v>
      </c>
      <c r="D573" s="17" t="s">
        <v>676</v>
      </c>
      <c r="E573" s="17" t="s">
        <v>536</v>
      </c>
      <c r="F573" s="17" t="s">
        <v>261</v>
      </c>
      <c r="G573" s="92">
        <v>25</v>
      </c>
      <c r="H573" s="92">
        <v>0</v>
      </c>
      <c r="I573" s="96">
        <f t="shared" si="8"/>
        <v>0</v>
      </c>
    </row>
    <row r="574" spans="1:9" ht="11.25" outlineLevel="7">
      <c r="A574" s="17" t="s">
        <v>1215</v>
      </c>
      <c r="B574" s="155" t="s">
        <v>219</v>
      </c>
      <c r="C574" s="17" t="s">
        <v>77</v>
      </c>
      <c r="D574" s="17" t="s">
        <v>676</v>
      </c>
      <c r="E574" s="17" t="s">
        <v>536</v>
      </c>
      <c r="F574" s="17" t="s">
        <v>220</v>
      </c>
      <c r="G574" s="92">
        <v>6.1</v>
      </c>
      <c r="H574" s="92">
        <v>4.9</v>
      </c>
      <c r="I574" s="96">
        <f t="shared" si="8"/>
        <v>80.32786885245903</v>
      </c>
    </row>
    <row r="575" spans="1:9" ht="11.25" outlineLevel="7">
      <c r="A575" s="17" t="s">
        <v>1216</v>
      </c>
      <c r="B575" s="155" t="s">
        <v>221</v>
      </c>
      <c r="C575" s="17" t="s">
        <v>77</v>
      </c>
      <c r="D575" s="17" t="s">
        <v>676</v>
      </c>
      <c r="E575" s="17" t="s">
        <v>536</v>
      </c>
      <c r="F575" s="17" t="s">
        <v>222</v>
      </c>
      <c r="G575" s="92">
        <v>6.1</v>
      </c>
      <c r="H575" s="92">
        <v>4.9</v>
      </c>
      <c r="I575" s="96">
        <f t="shared" si="8"/>
        <v>80.32786885245903</v>
      </c>
    </row>
    <row r="576" spans="1:9" ht="11.25" outlineLevel="2">
      <c r="A576" s="17" t="s">
        <v>1217</v>
      </c>
      <c r="B576" s="155" t="s">
        <v>677</v>
      </c>
      <c r="C576" s="17" t="s">
        <v>77</v>
      </c>
      <c r="D576" s="17" t="s">
        <v>30</v>
      </c>
      <c r="E576" s="17"/>
      <c r="F576" s="17"/>
      <c r="G576" s="92">
        <v>2674.8</v>
      </c>
      <c r="H576" s="92">
        <v>2674.8</v>
      </c>
      <c r="I576" s="96">
        <f t="shared" si="8"/>
        <v>100</v>
      </c>
    </row>
    <row r="577" spans="1:9" ht="11.25" outlineLevel="3">
      <c r="A577" s="17" t="s">
        <v>1218</v>
      </c>
      <c r="B577" s="155" t="s">
        <v>256</v>
      </c>
      <c r="C577" s="17" t="s">
        <v>77</v>
      </c>
      <c r="D577" s="17" t="s">
        <v>30</v>
      </c>
      <c r="E577" s="17" t="s">
        <v>467</v>
      </c>
      <c r="F577" s="17"/>
      <c r="G577" s="92">
        <v>2674.8</v>
      </c>
      <c r="H577" s="92">
        <v>2674.8</v>
      </c>
      <c r="I577" s="96">
        <f t="shared" si="8"/>
        <v>100</v>
      </c>
    </row>
    <row r="578" spans="1:9" ht="22.5" outlineLevel="4">
      <c r="A578" s="17" t="s">
        <v>1219</v>
      </c>
      <c r="B578" s="155" t="s">
        <v>546</v>
      </c>
      <c r="C578" s="17" t="s">
        <v>77</v>
      </c>
      <c r="D578" s="17" t="s">
        <v>30</v>
      </c>
      <c r="E578" s="17" t="s">
        <v>547</v>
      </c>
      <c r="F578" s="17"/>
      <c r="G578" s="92">
        <v>2674.8</v>
      </c>
      <c r="H578" s="92">
        <v>2674.8</v>
      </c>
      <c r="I578" s="96">
        <f t="shared" si="8"/>
        <v>100</v>
      </c>
    </row>
    <row r="579" spans="1:9" ht="45" outlineLevel="5">
      <c r="A579" s="17" t="s">
        <v>1220</v>
      </c>
      <c r="B579" s="155" t="s">
        <v>1712</v>
      </c>
      <c r="C579" s="17" t="s">
        <v>77</v>
      </c>
      <c r="D579" s="17" t="s">
        <v>30</v>
      </c>
      <c r="E579" s="17" t="s">
        <v>1713</v>
      </c>
      <c r="F579" s="17"/>
      <c r="G579" s="92">
        <v>2227.9</v>
      </c>
      <c r="H579" s="92">
        <v>2227.9</v>
      </c>
      <c r="I579" s="96">
        <f t="shared" si="8"/>
        <v>100</v>
      </c>
    </row>
    <row r="580" spans="1:9" ht="45" outlineLevel="6">
      <c r="A580" s="17" t="s">
        <v>1221</v>
      </c>
      <c r="B580" s="155" t="s">
        <v>548</v>
      </c>
      <c r="C580" s="17" t="s">
        <v>77</v>
      </c>
      <c r="D580" s="17" t="s">
        <v>30</v>
      </c>
      <c r="E580" s="17" t="s">
        <v>1714</v>
      </c>
      <c r="F580" s="17"/>
      <c r="G580" s="92">
        <v>1550.4</v>
      </c>
      <c r="H580" s="92">
        <v>1550.4</v>
      </c>
      <c r="I580" s="96">
        <f t="shared" si="8"/>
        <v>100</v>
      </c>
    </row>
    <row r="581" spans="1:9" ht="22.5" outlineLevel="7">
      <c r="A581" s="17" t="s">
        <v>1222</v>
      </c>
      <c r="B581" s="155" t="s">
        <v>419</v>
      </c>
      <c r="C581" s="17" t="s">
        <v>77</v>
      </c>
      <c r="D581" s="17" t="s">
        <v>30</v>
      </c>
      <c r="E581" s="17" t="s">
        <v>1714</v>
      </c>
      <c r="F581" s="17" t="s">
        <v>205</v>
      </c>
      <c r="G581" s="92">
        <v>149.1</v>
      </c>
      <c r="H581" s="92">
        <v>149.1</v>
      </c>
      <c r="I581" s="96">
        <f t="shared" si="8"/>
        <v>100</v>
      </c>
    </row>
    <row r="582" spans="1:9" ht="22.5" outlineLevel="7">
      <c r="A582" s="17" t="s">
        <v>1223</v>
      </c>
      <c r="B582" s="155" t="s">
        <v>206</v>
      </c>
      <c r="C582" s="17" t="s">
        <v>77</v>
      </c>
      <c r="D582" s="17" t="s">
        <v>30</v>
      </c>
      <c r="E582" s="17" t="s">
        <v>1714</v>
      </c>
      <c r="F582" s="17" t="s">
        <v>207</v>
      </c>
      <c r="G582" s="92">
        <v>149.1</v>
      </c>
      <c r="H582" s="92">
        <v>149.1</v>
      </c>
      <c r="I582" s="96">
        <f t="shared" si="8"/>
        <v>100</v>
      </c>
    </row>
    <row r="583" spans="1:9" ht="22.5" outlineLevel="7">
      <c r="A583" s="17" t="s">
        <v>1224</v>
      </c>
      <c r="B583" s="155" t="s">
        <v>242</v>
      </c>
      <c r="C583" s="17" t="s">
        <v>77</v>
      </c>
      <c r="D583" s="17" t="s">
        <v>30</v>
      </c>
      <c r="E583" s="17" t="s">
        <v>1714</v>
      </c>
      <c r="F583" s="17" t="s">
        <v>243</v>
      </c>
      <c r="G583" s="92">
        <v>1401.3</v>
      </c>
      <c r="H583" s="92">
        <v>1401.3</v>
      </c>
      <c r="I583" s="96">
        <f t="shared" si="8"/>
        <v>100</v>
      </c>
    </row>
    <row r="584" spans="1:9" ht="11.25" outlineLevel="7">
      <c r="A584" s="17" t="s">
        <v>1225</v>
      </c>
      <c r="B584" s="155" t="s">
        <v>244</v>
      </c>
      <c r="C584" s="17" t="s">
        <v>77</v>
      </c>
      <c r="D584" s="17" t="s">
        <v>30</v>
      </c>
      <c r="E584" s="17" t="s">
        <v>1714</v>
      </c>
      <c r="F584" s="17" t="s">
        <v>245</v>
      </c>
      <c r="G584" s="92">
        <v>1401.3</v>
      </c>
      <c r="H584" s="92">
        <v>1401.3</v>
      </c>
      <c r="I584" s="96">
        <f t="shared" si="8"/>
        <v>100</v>
      </c>
    </row>
    <row r="585" spans="1:9" ht="78.75" outlineLevel="6">
      <c r="A585" s="17" t="s">
        <v>1226</v>
      </c>
      <c r="B585" s="155" t="s">
        <v>549</v>
      </c>
      <c r="C585" s="17" t="s">
        <v>77</v>
      </c>
      <c r="D585" s="17" t="s">
        <v>30</v>
      </c>
      <c r="E585" s="17" t="s">
        <v>1715</v>
      </c>
      <c r="F585" s="17"/>
      <c r="G585" s="92">
        <v>677.5</v>
      </c>
      <c r="H585" s="92">
        <v>677.5</v>
      </c>
      <c r="I585" s="96">
        <f t="shared" si="8"/>
        <v>100</v>
      </c>
    </row>
    <row r="586" spans="1:9" ht="11.25" outlineLevel="7">
      <c r="A586" s="17" t="s">
        <v>1227</v>
      </c>
      <c r="B586" s="155" t="s">
        <v>251</v>
      </c>
      <c r="C586" s="17" t="s">
        <v>77</v>
      </c>
      <c r="D586" s="17" t="s">
        <v>30</v>
      </c>
      <c r="E586" s="17" t="s">
        <v>1715</v>
      </c>
      <c r="F586" s="17" t="s">
        <v>252</v>
      </c>
      <c r="G586" s="92">
        <v>677.5</v>
      </c>
      <c r="H586" s="92">
        <v>677.5</v>
      </c>
      <c r="I586" s="96">
        <f t="shared" si="8"/>
        <v>100</v>
      </c>
    </row>
    <row r="587" spans="1:9" ht="22.5" outlineLevel="7">
      <c r="A587" s="17" t="s">
        <v>1228</v>
      </c>
      <c r="B587" s="155" t="s">
        <v>253</v>
      </c>
      <c r="C587" s="17" t="s">
        <v>77</v>
      </c>
      <c r="D587" s="17" t="s">
        <v>30</v>
      </c>
      <c r="E587" s="17" t="s">
        <v>1715</v>
      </c>
      <c r="F587" s="17" t="s">
        <v>254</v>
      </c>
      <c r="G587" s="92">
        <v>677.5</v>
      </c>
      <c r="H587" s="92">
        <v>677.5</v>
      </c>
      <c r="I587" s="96">
        <f t="shared" si="8"/>
        <v>100</v>
      </c>
    </row>
    <row r="588" spans="1:9" ht="33.75" outlineLevel="5">
      <c r="A588" s="17" t="s">
        <v>1229</v>
      </c>
      <c r="B588" s="155" t="s">
        <v>550</v>
      </c>
      <c r="C588" s="17" t="s">
        <v>77</v>
      </c>
      <c r="D588" s="17" t="s">
        <v>30</v>
      </c>
      <c r="E588" s="17" t="s">
        <v>551</v>
      </c>
      <c r="F588" s="17"/>
      <c r="G588" s="92">
        <v>126.1</v>
      </c>
      <c r="H588" s="92">
        <v>126.1</v>
      </c>
      <c r="I588" s="96">
        <f t="shared" si="8"/>
        <v>100</v>
      </c>
    </row>
    <row r="589" spans="1:9" ht="22.5" outlineLevel="7">
      <c r="A589" s="17" t="s">
        <v>1230</v>
      </c>
      <c r="B589" s="155" t="s">
        <v>419</v>
      </c>
      <c r="C589" s="17" t="s">
        <v>77</v>
      </c>
      <c r="D589" s="17" t="s">
        <v>30</v>
      </c>
      <c r="E589" s="17" t="s">
        <v>551</v>
      </c>
      <c r="F589" s="17" t="s">
        <v>205</v>
      </c>
      <c r="G589" s="92">
        <v>126.1</v>
      </c>
      <c r="H589" s="92">
        <v>126.1</v>
      </c>
      <c r="I589" s="96">
        <f t="shared" si="8"/>
        <v>100</v>
      </c>
    </row>
    <row r="590" spans="1:9" ht="22.5" outlineLevel="7">
      <c r="A590" s="17" t="s">
        <v>1231</v>
      </c>
      <c r="B590" s="155" t="s">
        <v>206</v>
      </c>
      <c r="C590" s="17" t="s">
        <v>77</v>
      </c>
      <c r="D590" s="17" t="s">
        <v>30</v>
      </c>
      <c r="E590" s="17" t="s">
        <v>551</v>
      </c>
      <c r="F590" s="17" t="s">
        <v>207</v>
      </c>
      <c r="G590" s="92">
        <v>126.1</v>
      </c>
      <c r="H590" s="92">
        <v>126.1</v>
      </c>
      <c r="I590" s="96">
        <f t="shared" si="8"/>
        <v>100</v>
      </c>
    </row>
    <row r="591" spans="1:9" ht="67.5" outlineLevel="5">
      <c r="A591" s="17" t="s">
        <v>1232</v>
      </c>
      <c r="B591" s="155" t="s">
        <v>1716</v>
      </c>
      <c r="C591" s="17" t="s">
        <v>77</v>
      </c>
      <c r="D591" s="17" t="s">
        <v>30</v>
      </c>
      <c r="E591" s="17" t="s">
        <v>1717</v>
      </c>
      <c r="F591" s="17"/>
      <c r="G591" s="92">
        <v>228.2</v>
      </c>
      <c r="H591" s="92">
        <v>228.2</v>
      </c>
      <c r="I591" s="96">
        <f aca="true" t="shared" si="9" ref="I591:I654">H591/G591*100</f>
        <v>100</v>
      </c>
    </row>
    <row r="592" spans="1:9" ht="11.25" outlineLevel="7">
      <c r="A592" s="17" t="s">
        <v>1233</v>
      </c>
      <c r="B592" s="155" t="s">
        <v>251</v>
      </c>
      <c r="C592" s="17" t="s">
        <v>77</v>
      </c>
      <c r="D592" s="17" t="s">
        <v>30</v>
      </c>
      <c r="E592" s="17" t="s">
        <v>1717</v>
      </c>
      <c r="F592" s="17" t="s">
        <v>252</v>
      </c>
      <c r="G592" s="92">
        <v>228.2</v>
      </c>
      <c r="H592" s="92">
        <v>228.2</v>
      </c>
      <c r="I592" s="96">
        <f t="shared" si="9"/>
        <v>100</v>
      </c>
    </row>
    <row r="593" spans="1:9" ht="22.5" outlineLevel="7">
      <c r="A593" s="17" t="s">
        <v>1234</v>
      </c>
      <c r="B593" s="155" t="s">
        <v>253</v>
      </c>
      <c r="C593" s="17" t="s">
        <v>77</v>
      </c>
      <c r="D593" s="17" t="s">
        <v>30</v>
      </c>
      <c r="E593" s="17" t="s">
        <v>1717</v>
      </c>
      <c r="F593" s="17" t="s">
        <v>254</v>
      </c>
      <c r="G593" s="92">
        <v>228.2</v>
      </c>
      <c r="H593" s="92">
        <v>228.2</v>
      </c>
      <c r="I593" s="96">
        <f t="shared" si="9"/>
        <v>100</v>
      </c>
    </row>
    <row r="594" spans="1:9" ht="11.25" outlineLevel="5">
      <c r="A594" s="17" t="s">
        <v>1235</v>
      </c>
      <c r="B594" s="155"/>
      <c r="C594" s="17" t="s">
        <v>77</v>
      </c>
      <c r="D594" s="17" t="s">
        <v>30</v>
      </c>
      <c r="E594" s="17" t="s">
        <v>1718</v>
      </c>
      <c r="F594" s="17"/>
      <c r="G594" s="92">
        <v>92.5</v>
      </c>
      <c r="H594" s="92">
        <v>92.5</v>
      </c>
      <c r="I594" s="96">
        <f t="shared" si="9"/>
        <v>100</v>
      </c>
    </row>
    <row r="595" spans="1:9" ht="22.5" outlineLevel="7">
      <c r="A595" s="17" t="s">
        <v>1236</v>
      </c>
      <c r="B595" s="155" t="s">
        <v>419</v>
      </c>
      <c r="C595" s="17" t="s">
        <v>77</v>
      </c>
      <c r="D595" s="17" t="s">
        <v>30</v>
      </c>
      <c r="E595" s="17" t="s">
        <v>1718</v>
      </c>
      <c r="F595" s="17" t="s">
        <v>205</v>
      </c>
      <c r="G595" s="92">
        <v>92.5</v>
      </c>
      <c r="H595" s="92">
        <v>92.5</v>
      </c>
      <c r="I595" s="96">
        <f t="shared" si="9"/>
        <v>100</v>
      </c>
    </row>
    <row r="596" spans="1:9" ht="22.5" outlineLevel="7">
      <c r="A596" s="17" t="s">
        <v>1237</v>
      </c>
      <c r="B596" s="155" t="s">
        <v>206</v>
      </c>
      <c r="C596" s="17" t="s">
        <v>77</v>
      </c>
      <c r="D596" s="17" t="s">
        <v>30</v>
      </c>
      <c r="E596" s="17" t="s">
        <v>1718</v>
      </c>
      <c r="F596" s="17" t="s">
        <v>207</v>
      </c>
      <c r="G596" s="92">
        <v>92.5</v>
      </c>
      <c r="H596" s="92">
        <v>92.5</v>
      </c>
      <c r="I596" s="96">
        <f t="shared" si="9"/>
        <v>100</v>
      </c>
    </row>
    <row r="597" spans="1:9" ht="11.25" outlineLevel="2">
      <c r="A597" s="17" t="s">
        <v>1238</v>
      </c>
      <c r="B597" s="155" t="s">
        <v>56</v>
      </c>
      <c r="C597" s="17" t="s">
        <v>77</v>
      </c>
      <c r="D597" s="17" t="s">
        <v>57</v>
      </c>
      <c r="E597" s="17"/>
      <c r="F597" s="17"/>
      <c r="G597" s="92">
        <v>18591.2</v>
      </c>
      <c r="H597" s="92">
        <v>18485.8</v>
      </c>
      <c r="I597" s="96">
        <f t="shared" si="9"/>
        <v>99.43306510607168</v>
      </c>
    </row>
    <row r="598" spans="1:9" ht="11.25" outlineLevel="3">
      <c r="A598" s="17" t="s">
        <v>1239</v>
      </c>
      <c r="B598" s="155" t="s">
        <v>256</v>
      </c>
      <c r="C598" s="17" t="s">
        <v>77</v>
      </c>
      <c r="D598" s="17" t="s">
        <v>57</v>
      </c>
      <c r="E598" s="17" t="s">
        <v>467</v>
      </c>
      <c r="F598" s="17"/>
      <c r="G598" s="92">
        <v>18591.2</v>
      </c>
      <c r="H598" s="92">
        <v>18485.8</v>
      </c>
      <c r="I598" s="96">
        <f t="shared" si="9"/>
        <v>99.43306510607168</v>
      </c>
    </row>
    <row r="599" spans="1:9" ht="11.25" outlineLevel="4">
      <c r="A599" s="17" t="s">
        <v>1240</v>
      </c>
      <c r="B599" s="155" t="s">
        <v>328</v>
      </c>
      <c r="C599" s="17" t="s">
        <v>77</v>
      </c>
      <c r="D599" s="17" t="s">
        <v>57</v>
      </c>
      <c r="E599" s="17" t="s">
        <v>468</v>
      </c>
      <c r="F599" s="17"/>
      <c r="G599" s="92">
        <v>70</v>
      </c>
      <c r="H599" s="92">
        <v>70</v>
      </c>
      <c r="I599" s="96">
        <f t="shared" si="9"/>
        <v>100</v>
      </c>
    </row>
    <row r="600" spans="1:9" ht="45" outlineLevel="5">
      <c r="A600" s="17" t="s">
        <v>1241</v>
      </c>
      <c r="B600" s="155" t="s">
        <v>539</v>
      </c>
      <c r="C600" s="17" t="s">
        <v>77</v>
      </c>
      <c r="D600" s="17" t="s">
        <v>57</v>
      </c>
      <c r="E600" s="17" t="s">
        <v>540</v>
      </c>
      <c r="F600" s="17"/>
      <c r="G600" s="92">
        <v>70</v>
      </c>
      <c r="H600" s="92">
        <v>70</v>
      </c>
      <c r="I600" s="96">
        <f t="shared" si="9"/>
        <v>100</v>
      </c>
    </row>
    <row r="601" spans="1:9" ht="11.25" outlineLevel="7">
      <c r="A601" s="17" t="s">
        <v>1242</v>
      </c>
      <c r="B601" s="155" t="s">
        <v>251</v>
      </c>
      <c r="C601" s="17" t="s">
        <v>77</v>
      </c>
      <c r="D601" s="17" t="s">
        <v>57</v>
      </c>
      <c r="E601" s="17" t="s">
        <v>540</v>
      </c>
      <c r="F601" s="17" t="s">
        <v>252</v>
      </c>
      <c r="G601" s="92">
        <v>70</v>
      </c>
      <c r="H601" s="92">
        <v>70</v>
      </c>
      <c r="I601" s="96">
        <f t="shared" si="9"/>
        <v>100</v>
      </c>
    </row>
    <row r="602" spans="1:9" ht="11.25" outlineLevel="7">
      <c r="A602" s="17" t="s">
        <v>1243</v>
      </c>
      <c r="B602" s="155" t="s">
        <v>1685</v>
      </c>
      <c r="C602" s="17" t="s">
        <v>77</v>
      </c>
      <c r="D602" s="17" t="s">
        <v>57</v>
      </c>
      <c r="E602" s="17" t="s">
        <v>540</v>
      </c>
      <c r="F602" s="17" t="s">
        <v>514</v>
      </c>
      <c r="G602" s="92">
        <v>70</v>
      </c>
      <c r="H602" s="92">
        <v>70</v>
      </c>
      <c r="I602" s="96">
        <f t="shared" si="9"/>
        <v>100</v>
      </c>
    </row>
    <row r="603" spans="1:9" ht="22.5" outlineLevel="4">
      <c r="A603" s="17" t="s">
        <v>1244</v>
      </c>
      <c r="B603" s="155" t="s">
        <v>552</v>
      </c>
      <c r="C603" s="17" t="s">
        <v>77</v>
      </c>
      <c r="D603" s="17" t="s">
        <v>57</v>
      </c>
      <c r="E603" s="17" t="s">
        <v>553</v>
      </c>
      <c r="F603" s="17"/>
      <c r="G603" s="92">
        <v>18521.2</v>
      </c>
      <c r="H603" s="92">
        <v>18415.8</v>
      </c>
      <c r="I603" s="96">
        <f t="shared" si="9"/>
        <v>99.43092240243612</v>
      </c>
    </row>
    <row r="604" spans="1:9" ht="56.25" outlineLevel="5">
      <c r="A604" s="17" t="s">
        <v>1245</v>
      </c>
      <c r="B604" s="155" t="s">
        <v>1719</v>
      </c>
      <c r="C604" s="17" t="s">
        <v>77</v>
      </c>
      <c r="D604" s="17" t="s">
        <v>57</v>
      </c>
      <c r="E604" s="17" t="s">
        <v>1720</v>
      </c>
      <c r="F604" s="17"/>
      <c r="G604" s="92">
        <v>217.7</v>
      </c>
      <c r="H604" s="92">
        <v>217.7</v>
      </c>
      <c r="I604" s="96">
        <f t="shared" si="9"/>
        <v>100</v>
      </c>
    </row>
    <row r="605" spans="1:9" ht="33.75" outlineLevel="7">
      <c r="A605" s="17" t="s">
        <v>1246</v>
      </c>
      <c r="B605" s="155" t="s">
        <v>202</v>
      </c>
      <c r="C605" s="17" t="s">
        <v>77</v>
      </c>
      <c r="D605" s="17" t="s">
        <v>57</v>
      </c>
      <c r="E605" s="17" t="s">
        <v>1720</v>
      </c>
      <c r="F605" s="17" t="s">
        <v>203</v>
      </c>
      <c r="G605" s="92">
        <v>217.7</v>
      </c>
      <c r="H605" s="92">
        <v>217.7</v>
      </c>
      <c r="I605" s="96">
        <f t="shared" si="9"/>
        <v>100</v>
      </c>
    </row>
    <row r="606" spans="1:9" ht="11.25" outlineLevel="7">
      <c r="A606" s="17" t="s">
        <v>1247</v>
      </c>
      <c r="B606" s="155" t="s">
        <v>204</v>
      </c>
      <c r="C606" s="17" t="s">
        <v>77</v>
      </c>
      <c r="D606" s="17" t="s">
        <v>57</v>
      </c>
      <c r="E606" s="17" t="s">
        <v>1720</v>
      </c>
      <c r="F606" s="17" t="s">
        <v>97</v>
      </c>
      <c r="G606" s="92">
        <v>217.7</v>
      </c>
      <c r="H606" s="92">
        <v>217.7</v>
      </c>
      <c r="I606" s="96">
        <f t="shared" si="9"/>
        <v>100</v>
      </c>
    </row>
    <row r="607" spans="1:9" ht="45" outlineLevel="5">
      <c r="A607" s="17" t="s">
        <v>1248</v>
      </c>
      <c r="B607" s="155" t="s">
        <v>1721</v>
      </c>
      <c r="C607" s="17" t="s">
        <v>77</v>
      </c>
      <c r="D607" s="17" t="s">
        <v>57</v>
      </c>
      <c r="E607" s="17" t="s">
        <v>1722</v>
      </c>
      <c r="F607" s="17"/>
      <c r="G607" s="92">
        <v>637.3</v>
      </c>
      <c r="H607" s="92">
        <v>629.4</v>
      </c>
      <c r="I607" s="96">
        <f t="shared" si="9"/>
        <v>98.7603954181704</v>
      </c>
    </row>
    <row r="608" spans="1:9" ht="33.75" outlineLevel="7">
      <c r="A608" s="17" t="s">
        <v>1249</v>
      </c>
      <c r="B608" s="155" t="s">
        <v>202</v>
      </c>
      <c r="C608" s="17" t="s">
        <v>77</v>
      </c>
      <c r="D608" s="17" t="s">
        <v>57</v>
      </c>
      <c r="E608" s="17" t="s">
        <v>1722</v>
      </c>
      <c r="F608" s="17" t="s">
        <v>203</v>
      </c>
      <c r="G608" s="92">
        <v>637.3</v>
      </c>
      <c r="H608" s="92">
        <v>629.4</v>
      </c>
      <c r="I608" s="96">
        <f t="shared" si="9"/>
        <v>98.7603954181704</v>
      </c>
    </row>
    <row r="609" spans="1:9" ht="11.25" outlineLevel="7">
      <c r="A609" s="17" t="s">
        <v>1250</v>
      </c>
      <c r="B609" s="155" t="s">
        <v>239</v>
      </c>
      <c r="C609" s="17" t="s">
        <v>77</v>
      </c>
      <c r="D609" s="17" t="s">
        <v>57</v>
      </c>
      <c r="E609" s="17" t="s">
        <v>1722</v>
      </c>
      <c r="F609" s="17" t="s">
        <v>118</v>
      </c>
      <c r="G609" s="92">
        <v>509.1</v>
      </c>
      <c r="H609" s="92">
        <v>501.2</v>
      </c>
      <c r="I609" s="96">
        <f t="shared" si="9"/>
        <v>98.44824199567864</v>
      </c>
    </row>
    <row r="610" spans="1:9" ht="11.25" outlineLevel="7">
      <c r="A610" s="17" t="s">
        <v>1251</v>
      </c>
      <c r="B610" s="155" t="s">
        <v>204</v>
      </c>
      <c r="C610" s="17" t="s">
        <v>77</v>
      </c>
      <c r="D610" s="17" t="s">
        <v>57</v>
      </c>
      <c r="E610" s="17" t="s">
        <v>1722</v>
      </c>
      <c r="F610" s="17" t="s">
        <v>97</v>
      </c>
      <c r="G610" s="92">
        <v>128.2</v>
      </c>
      <c r="H610" s="92">
        <v>128.2</v>
      </c>
      <c r="I610" s="96">
        <f t="shared" si="9"/>
        <v>100</v>
      </c>
    </row>
    <row r="611" spans="1:9" ht="33.75" outlineLevel="5">
      <c r="A611" s="17" t="s">
        <v>1252</v>
      </c>
      <c r="B611" s="155" t="s">
        <v>554</v>
      </c>
      <c r="C611" s="17" t="s">
        <v>77</v>
      </c>
      <c r="D611" s="17" t="s">
        <v>57</v>
      </c>
      <c r="E611" s="17" t="s">
        <v>555</v>
      </c>
      <c r="F611" s="17"/>
      <c r="G611" s="92">
        <v>14261.1</v>
      </c>
      <c r="H611" s="92">
        <v>14167.1</v>
      </c>
      <c r="I611" s="96">
        <f t="shared" si="9"/>
        <v>99.34086430920476</v>
      </c>
    </row>
    <row r="612" spans="1:9" ht="33.75" outlineLevel="7">
      <c r="A612" s="17" t="s">
        <v>1253</v>
      </c>
      <c r="B612" s="155" t="s">
        <v>202</v>
      </c>
      <c r="C612" s="17" t="s">
        <v>77</v>
      </c>
      <c r="D612" s="17" t="s">
        <v>57</v>
      </c>
      <c r="E612" s="17" t="s">
        <v>555</v>
      </c>
      <c r="F612" s="17" t="s">
        <v>203</v>
      </c>
      <c r="G612" s="92">
        <v>12397.6</v>
      </c>
      <c r="H612" s="92">
        <v>12378.8</v>
      </c>
      <c r="I612" s="96">
        <f t="shared" si="9"/>
        <v>99.84835774666064</v>
      </c>
    </row>
    <row r="613" spans="1:9" ht="11.25" outlineLevel="7">
      <c r="A613" s="17" t="s">
        <v>243</v>
      </c>
      <c r="B613" s="155" t="s">
        <v>239</v>
      </c>
      <c r="C613" s="17" t="s">
        <v>77</v>
      </c>
      <c r="D613" s="17" t="s">
        <v>57</v>
      </c>
      <c r="E613" s="17" t="s">
        <v>555</v>
      </c>
      <c r="F613" s="17" t="s">
        <v>118</v>
      </c>
      <c r="G613" s="92">
        <v>12397.6</v>
      </c>
      <c r="H613" s="92">
        <v>12378.8</v>
      </c>
      <c r="I613" s="96">
        <f t="shared" si="9"/>
        <v>99.84835774666064</v>
      </c>
    </row>
    <row r="614" spans="1:9" ht="22.5" outlineLevel="7">
      <c r="A614" s="17" t="s">
        <v>1254</v>
      </c>
      <c r="B614" s="155" t="s">
        <v>419</v>
      </c>
      <c r="C614" s="17" t="s">
        <v>77</v>
      </c>
      <c r="D614" s="17" t="s">
        <v>57</v>
      </c>
      <c r="E614" s="17" t="s">
        <v>555</v>
      </c>
      <c r="F614" s="17" t="s">
        <v>205</v>
      </c>
      <c r="G614" s="92">
        <v>1851.5</v>
      </c>
      <c r="H614" s="92">
        <v>1778</v>
      </c>
      <c r="I614" s="96">
        <f t="shared" si="9"/>
        <v>96.03024574669186</v>
      </c>
    </row>
    <row r="615" spans="1:9" ht="22.5" outlineLevel="7">
      <c r="A615" s="17" t="s">
        <v>1255</v>
      </c>
      <c r="B615" s="155" t="s">
        <v>206</v>
      </c>
      <c r="C615" s="17" t="s">
        <v>77</v>
      </c>
      <c r="D615" s="17" t="s">
        <v>57</v>
      </c>
      <c r="E615" s="17" t="s">
        <v>555</v>
      </c>
      <c r="F615" s="17" t="s">
        <v>207</v>
      </c>
      <c r="G615" s="92">
        <v>1851.5</v>
      </c>
      <c r="H615" s="92">
        <v>1778</v>
      </c>
      <c r="I615" s="96">
        <f t="shared" si="9"/>
        <v>96.03024574669186</v>
      </c>
    </row>
    <row r="616" spans="1:9" ht="11.25" outlineLevel="7">
      <c r="A616" s="17" t="s">
        <v>1256</v>
      </c>
      <c r="B616" s="155" t="s">
        <v>219</v>
      </c>
      <c r="C616" s="17" t="s">
        <v>77</v>
      </c>
      <c r="D616" s="17" t="s">
        <v>57</v>
      </c>
      <c r="E616" s="17" t="s">
        <v>555</v>
      </c>
      <c r="F616" s="17" t="s">
        <v>220</v>
      </c>
      <c r="G616" s="92">
        <v>12</v>
      </c>
      <c r="H616" s="92">
        <v>10.2</v>
      </c>
      <c r="I616" s="96">
        <f t="shared" si="9"/>
        <v>85</v>
      </c>
    </row>
    <row r="617" spans="1:9" ht="11.25" outlineLevel="7">
      <c r="A617" s="17" t="s">
        <v>1257</v>
      </c>
      <c r="B617" s="155" t="s">
        <v>221</v>
      </c>
      <c r="C617" s="17" t="s">
        <v>77</v>
      </c>
      <c r="D617" s="17" t="s">
        <v>57</v>
      </c>
      <c r="E617" s="17" t="s">
        <v>555</v>
      </c>
      <c r="F617" s="17" t="s">
        <v>222</v>
      </c>
      <c r="G617" s="92">
        <v>12</v>
      </c>
      <c r="H617" s="92">
        <v>10.2</v>
      </c>
      <c r="I617" s="96">
        <f t="shared" si="9"/>
        <v>85</v>
      </c>
    </row>
    <row r="618" spans="1:9" ht="45" outlineLevel="5">
      <c r="A618" s="17" t="s">
        <v>1258</v>
      </c>
      <c r="B618" s="155" t="s">
        <v>556</v>
      </c>
      <c r="C618" s="17" t="s">
        <v>77</v>
      </c>
      <c r="D618" s="17" t="s">
        <v>57</v>
      </c>
      <c r="E618" s="17" t="s">
        <v>557</v>
      </c>
      <c r="F618" s="17"/>
      <c r="G618" s="92">
        <v>3405.2</v>
      </c>
      <c r="H618" s="92">
        <v>3401.7</v>
      </c>
      <c r="I618" s="96">
        <f t="shared" si="9"/>
        <v>99.89721602255374</v>
      </c>
    </row>
    <row r="619" spans="1:9" ht="33.75" outlineLevel="7">
      <c r="A619" s="17" t="s">
        <v>1259</v>
      </c>
      <c r="B619" s="155" t="s">
        <v>202</v>
      </c>
      <c r="C619" s="17" t="s">
        <v>77</v>
      </c>
      <c r="D619" s="17" t="s">
        <v>57</v>
      </c>
      <c r="E619" s="17" t="s">
        <v>557</v>
      </c>
      <c r="F619" s="17" t="s">
        <v>203</v>
      </c>
      <c r="G619" s="92">
        <v>3400.2</v>
      </c>
      <c r="H619" s="92">
        <v>3396.7</v>
      </c>
      <c r="I619" s="96">
        <f t="shared" si="9"/>
        <v>99.89706487853655</v>
      </c>
    </row>
    <row r="620" spans="1:9" ht="11.25" outlineLevel="7">
      <c r="A620" s="17" t="s">
        <v>1260</v>
      </c>
      <c r="B620" s="155" t="s">
        <v>204</v>
      </c>
      <c r="C620" s="17" t="s">
        <v>77</v>
      </c>
      <c r="D620" s="17" t="s">
        <v>57</v>
      </c>
      <c r="E620" s="17" t="s">
        <v>557</v>
      </c>
      <c r="F620" s="17" t="s">
        <v>97</v>
      </c>
      <c r="G620" s="92">
        <v>3400.2</v>
      </c>
      <c r="H620" s="92">
        <v>3396.7</v>
      </c>
      <c r="I620" s="96">
        <f t="shared" si="9"/>
        <v>99.89706487853655</v>
      </c>
    </row>
    <row r="621" spans="1:9" ht="22.5" outlineLevel="7">
      <c r="A621" s="17" t="s">
        <v>1261</v>
      </c>
      <c r="B621" s="155" t="s">
        <v>419</v>
      </c>
      <c r="C621" s="17" t="s">
        <v>77</v>
      </c>
      <c r="D621" s="17" t="s">
        <v>57</v>
      </c>
      <c r="E621" s="17" t="s">
        <v>557</v>
      </c>
      <c r="F621" s="17" t="s">
        <v>205</v>
      </c>
      <c r="G621" s="92">
        <v>2.2</v>
      </c>
      <c r="H621" s="92">
        <v>2.2</v>
      </c>
      <c r="I621" s="96">
        <f t="shared" si="9"/>
        <v>100</v>
      </c>
    </row>
    <row r="622" spans="1:9" ht="22.5" outlineLevel="7">
      <c r="A622" s="17" t="s">
        <v>1262</v>
      </c>
      <c r="B622" s="155" t="s">
        <v>206</v>
      </c>
      <c r="C622" s="17" t="s">
        <v>77</v>
      </c>
      <c r="D622" s="17" t="s">
        <v>57</v>
      </c>
      <c r="E622" s="17" t="s">
        <v>557</v>
      </c>
      <c r="F622" s="17" t="s">
        <v>207</v>
      </c>
      <c r="G622" s="92">
        <v>2.2</v>
      </c>
      <c r="H622" s="92">
        <v>2.2</v>
      </c>
      <c r="I622" s="96">
        <f t="shared" si="9"/>
        <v>100</v>
      </c>
    </row>
    <row r="623" spans="1:9" ht="11.25" outlineLevel="7">
      <c r="A623" s="17" t="s">
        <v>245</v>
      </c>
      <c r="B623" s="155" t="s">
        <v>219</v>
      </c>
      <c r="C623" s="17" t="s">
        <v>77</v>
      </c>
      <c r="D623" s="17" t="s">
        <v>57</v>
      </c>
      <c r="E623" s="17" t="s">
        <v>557</v>
      </c>
      <c r="F623" s="17" t="s">
        <v>220</v>
      </c>
      <c r="G623" s="92">
        <v>2.8</v>
      </c>
      <c r="H623" s="92">
        <v>2.8</v>
      </c>
      <c r="I623" s="96">
        <f t="shared" si="9"/>
        <v>100</v>
      </c>
    </row>
    <row r="624" spans="1:9" ht="11.25" outlineLevel="7">
      <c r="A624" s="17" t="s">
        <v>1263</v>
      </c>
      <c r="B624" s="155" t="s">
        <v>221</v>
      </c>
      <c r="C624" s="17" t="s">
        <v>77</v>
      </c>
      <c r="D624" s="17" t="s">
        <v>57</v>
      </c>
      <c r="E624" s="17" t="s">
        <v>557</v>
      </c>
      <c r="F624" s="17" t="s">
        <v>222</v>
      </c>
      <c r="G624" s="92">
        <v>2.8</v>
      </c>
      <c r="H624" s="92">
        <v>2.8</v>
      </c>
      <c r="I624" s="96">
        <f t="shared" si="9"/>
        <v>100</v>
      </c>
    </row>
    <row r="625" spans="1:9" ht="11.25" outlineLevel="1">
      <c r="A625" s="17" t="s">
        <v>1264</v>
      </c>
      <c r="B625" s="155" t="s">
        <v>198</v>
      </c>
      <c r="C625" s="17" t="s">
        <v>77</v>
      </c>
      <c r="D625" s="17" t="s">
        <v>34</v>
      </c>
      <c r="E625" s="17"/>
      <c r="F625" s="17"/>
      <c r="G625" s="92">
        <v>22103.5</v>
      </c>
      <c r="H625" s="92">
        <v>21995</v>
      </c>
      <c r="I625" s="96">
        <f t="shared" si="9"/>
        <v>99.50912751374217</v>
      </c>
    </row>
    <row r="626" spans="1:9" ht="11.25" outlineLevel="2">
      <c r="A626" s="17" t="s">
        <v>1265</v>
      </c>
      <c r="B626" s="155" t="s">
        <v>35</v>
      </c>
      <c r="C626" s="17" t="s">
        <v>77</v>
      </c>
      <c r="D626" s="17" t="s">
        <v>36</v>
      </c>
      <c r="E626" s="17"/>
      <c r="F626" s="17"/>
      <c r="G626" s="92">
        <v>21358.5</v>
      </c>
      <c r="H626" s="92">
        <v>21358.5</v>
      </c>
      <c r="I626" s="96">
        <f t="shared" si="9"/>
        <v>100</v>
      </c>
    </row>
    <row r="627" spans="1:9" ht="11.25" outlineLevel="3">
      <c r="A627" s="17" t="s">
        <v>1266</v>
      </c>
      <c r="B627" s="155" t="s">
        <v>256</v>
      </c>
      <c r="C627" s="17" t="s">
        <v>77</v>
      </c>
      <c r="D627" s="17" t="s">
        <v>36</v>
      </c>
      <c r="E627" s="17" t="s">
        <v>467</v>
      </c>
      <c r="F627" s="17"/>
      <c r="G627" s="92">
        <v>21358.5</v>
      </c>
      <c r="H627" s="92">
        <v>21358.5</v>
      </c>
      <c r="I627" s="96">
        <f t="shared" si="9"/>
        <v>100</v>
      </c>
    </row>
    <row r="628" spans="1:9" ht="11.25" outlineLevel="4">
      <c r="A628" s="17" t="s">
        <v>1267</v>
      </c>
      <c r="B628" s="155" t="s">
        <v>328</v>
      </c>
      <c r="C628" s="17" t="s">
        <v>77</v>
      </c>
      <c r="D628" s="17" t="s">
        <v>36</v>
      </c>
      <c r="E628" s="17" t="s">
        <v>468</v>
      </c>
      <c r="F628" s="17"/>
      <c r="G628" s="92">
        <v>21358.5</v>
      </c>
      <c r="H628" s="92">
        <v>21358.5</v>
      </c>
      <c r="I628" s="96">
        <f t="shared" si="9"/>
        <v>100</v>
      </c>
    </row>
    <row r="629" spans="1:9" ht="90" outlineLevel="5">
      <c r="A629" s="17" t="s">
        <v>1268</v>
      </c>
      <c r="B629" s="155" t="s">
        <v>1723</v>
      </c>
      <c r="C629" s="17" t="s">
        <v>77</v>
      </c>
      <c r="D629" s="17" t="s">
        <v>36</v>
      </c>
      <c r="E629" s="17" t="s">
        <v>558</v>
      </c>
      <c r="F629" s="17"/>
      <c r="G629" s="92">
        <v>128.9</v>
      </c>
      <c r="H629" s="92">
        <v>128.9</v>
      </c>
      <c r="I629" s="96">
        <f t="shared" si="9"/>
        <v>100</v>
      </c>
    </row>
    <row r="630" spans="1:9" ht="22.5" outlineLevel="7">
      <c r="A630" s="17" t="s">
        <v>1269</v>
      </c>
      <c r="B630" s="155" t="s">
        <v>419</v>
      </c>
      <c r="C630" s="17" t="s">
        <v>77</v>
      </c>
      <c r="D630" s="17" t="s">
        <v>36</v>
      </c>
      <c r="E630" s="17" t="s">
        <v>558</v>
      </c>
      <c r="F630" s="17" t="s">
        <v>205</v>
      </c>
      <c r="G630" s="92">
        <v>66.7</v>
      </c>
      <c r="H630" s="92">
        <v>66.7</v>
      </c>
      <c r="I630" s="96">
        <f t="shared" si="9"/>
        <v>100</v>
      </c>
    </row>
    <row r="631" spans="1:9" ht="22.5" outlineLevel="7">
      <c r="A631" s="17" t="s">
        <v>1270</v>
      </c>
      <c r="B631" s="155" t="s">
        <v>206</v>
      </c>
      <c r="C631" s="17" t="s">
        <v>77</v>
      </c>
      <c r="D631" s="17" t="s">
        <v>36</v>
      </c>
      <c r="E631" s="17" t="s">
        <v>558</v>
      </c>
      <c r="F631" s="17" t="s">
        <v>207</v>
      </c>
      <c r="G631" s="92">
        <v>66.7</v>
      </c>
      <c r="H631" s="92">
        <v>66.7</v>
      </c>
      <c r="I631" s="96">
        <f t="shared" si="9"/>
        <v>100</v>
      </c>
    </row>
    <row r="632" spans="1:9" ht="22.5" outlineLevel="7">
      <c r="A632" s="17" t="s">
        <v>1271</v>
      </c>
      <c r="B632" s="155" t="s">
        <v>242</v>
      </c>
      <c r="C632" s="17" t="s">
        <v>77</v>
      </c>
      <c r="D632" s="17" t="s">
        <v>36</v>
      </c>
      <c r="E632" s="17" t="s">
        <v>558</v>
      </c>
      <c r="F632" s="17" t="s">
        <v>243</v>
      </c>
      <c r="G632" s="92">
        <v>62.2</v>
      </c>
      <c r="H632" s="92">
        <v>62.2</v>
      </c>
      <c r="I632" s="96">
        <f t="shared" si="9"/>
        <v>100</v>
      </c>
    </row>
    <row r="633" spans="1:9" ht="11.25" outlineLevel="7">
      <c r="A633" s="17" t="s">
        <v>1272</v>
      </c>
      <c r="B633" s="155" t="s">
        <v>244</v>
      </c>
      <c r="C633" s="17" t="s">
        <v>77</v>
      </c>
      <c r="D633" s="17" t="s">
        <v>36</v>
      </c>
      <c r="E633" s="17" t="s">
        <v>558</v>
      </c>
      <c r="F633" s="17" t="s">
        <v>245</v>
      </c>
      <c r="G633" s="92">
        <v>62.2</v>
      </c>
      <c r="H633" s="92">
        <v>62.2</v>
      </c>
      <c r="I633" s="96">
        <f t="shared" si="9"/>
        <v>100</v>
      </c>
    </row>
    <row r="634" spans="1:9" ht="67.5" outlineLevel="5">
      <c r="A634" s="17" t="s">
        <v>1273</v>
      </c>
      <c r="B634" s="155" t="s">
        <v>1724</v>
      </c>
      <c r="C634" s="17" t="s">
        <v>77</v>
      </c>
      <c r="D634" s="17" t="s">
        <v>36</v>
      </c>
      <c r="E634" s="17" t="s">
        <v>559</v>
      </c>
      <c r="F634" s="17"/>
      <c r="G634" s="92">
        <v>21229.6</v>
      </c>
      <c r="H634" s="92">
        <v>21229.6</v>
      </c>
      <c r="I634" s="96">
        <f t="shared" si="9"/>
        <v>100</v>
      </c>
    </row>
    <row r="635" spans="1:9" ht="22.5" outlineLevel="7">
      <c r="A635" s="17" t="s">
        <v>1274</v>
      </c>
      <c r="B635" s="155" t="s">
        <v>419</v>
      </c>
      <c r="C635" s="17" t="s">
        <v>77</v>
      </c>
      <c r="D635" s="17" t="s">
        <v>36</v>
      </c>
      <c r="E635" s="17" t="s">
        <v>559</v>
      </c>
      <c r="F635" s="17" t="s">
        <v>205</v>
      </c>
      <c r="G635" s="92">
        <v>1015.9</v>
      </c>
      <c r="H635" s="92">
        <v>1015.9</v>
      </c>
      <c r="I635" s="96">
        <f t="shared" si="9"/>
        <v>100</v>
      </c>
    </row>
    <row r="636" spans="1:9" ht="22.5" outlineLevel="7">
      <c r="A636" s="17" t="s">
        <v>1275</v>
      </c>
      <c r="B636" s="155" t="s">
        <v>206</v>
      </c>
      <c r="C636" s="17" t="s">
        <v>77</v>
      </c>
      <c r="D636" s="17" t="s">
        <v>36</v>
      </c>
      <c r="E636" s="17" t="s">
        <v>559</v>
      </c>
      <c r="F636" s="17" t="s">
        <v>207</v>
      </c>
      <c r="G636" s="92">
        <v>1015.9</v>
      </c>
      <c r="H636" s="92">
        <v>1015.9</v>
      </c>
      <c r="I636" s="96">
        <f t="shared" si="9"/>
        <v>100</v>
      </c>
    </row>
    <row r="637" spans="1:9" ht="11.25" outlineLevel="7">
      <c r="A637" s="17" t="s">
        <v>1276</v>
      </c>
      <c r="B637" s="155" t="s">
        <v>251</v>
      </c>
      <c r="C637" s="17" t="s">
        <v>77</v>
      </c>
      <c r="D637" s="17" t="s">
        <v>36</v>
      </c>
      <c r="E637" s="17" t="s">
        <v>559</v>
      </c>
      <c r="F637" s="17" t="s">
        <v>252</v>
      </c>
      <c r="G637" s="92">
        <v>464.5</v>
      </c>
      <c r="H637" s="92">
        <v>464.5</v>
      </c>
      <c r="I637" s="96">
        <f t="shared" si="9"/>
        <v>100</v>
      </c>
    </row>
    <row r="638" spans="1:9" ht="22.5" outlineLevel="7">
      <c r="A638" s="17" t="s">
        <v>1277</v>
      </c>
      <c r="B638" s="155" t="s">
        <v>253</v>
      </c>
      <c r="C638" s="17" t="s">
        <v>77</v>
      </c>
      <c r="D638" s="17" t="s">
        <v>36</v>
      </c>
      <c r="E638" s="17" t="s">
        <v>559</v>
      </c>
      <c r="F638" s="17" t="s">
        <v>254</v>
      </c>
      <c r="G638" s="92">
        <v>464.5</v>
      </c>
      <c r="H638" s="92">
        <v>464.5</v>
      </c>
      <c r="I638" s="96">
        <f t="shared" si="9"/>
        <v>100</v>
      </c>
    </row>
    <row r="639" spans="1:9" ht="22.5" outlineLevel="7">
      <c r="A639" s="17" t="s">
        <v>1278</v>
      </c>
      <c r="B639" s="155" t="s">
        <v>242</v>
      </c>
      <c r="C639" s="17" t="s">
        <v>77</v>
      </c>
      <c r="D639" s="17" t="s">
        <v>36</v>
      </c>
      <c r="E639" s="17" t="s">
        <v>559</v>
      </c>
      <c r="F639" s="17" t="s">
        <v>243</v>
      </c>
      <c r="G639" s="92">
        <v>19749.3</v>
      </c>
      <c r="H639" s="92">
        <v>19749.3</v>
      </c>
      <c r="I639" s="96">
        <f t="shared" si="9"/>
        <v>100</v>
      </c>
    </row>
    <row r="640" spans="1:9" ht="11.25" outlineLevel="7">
      <c r="A640" s="17" t="s">
        <v>1279</v>
      </c>
      <c r="B640" s="155" t="s">
        <v>244</v>
      </c>
      <c r="C640" s="17" t="s">
        <v>77</v>
      </c>
      <c r="D640" s="17" t="s">
        <v>36</v>
      </c>
      <c r="E640" s="17" t="s">
        <v>559</v>
      </c>
      <c r="F640" s="17" t="s">
        <v>245</v>
      </c>
      <c r="G640" s="92">
        <v>19749.3</v>
      </c>
      <c r="H640" s="92">
        <v>19749.3</v>
      </c>
      <c r="I640" s="96">
        <f t="shared" si="9"/>
        <v>100</v>
      </c>
    </row>
    <row r="641" spans="1:9" ht="11.25" outlineLevel="2">
      <c r="A641" s="17" t="s">
        <v>1280</v>
      </c>
      <c r="B641" s="155" t="s">
        <v>104</v>
      </c>
      <c r="C641" s="17" t="s">
        <v>77</v>
      </c>
      <c r="D641" s="17" t="s">
        <v>105</v>
      </c>
      <c r="E641" s="17"/>
      <c r="F641" s="17"/>
      <c r="G641" s="92">
        <v>745</v>
      </c>
      <c r="H641" s="92">
        <v>636.5</v>
      </c>
      <c r="I641" s="96">
        <f t="shared" si="9"/>
        <v>85.43624161073825</v>
      </c>
    </row>
    <row r="642" spans="1:9" ht="11.25" outlineLevel="3">
      <c r="A642" s="17" t="s">
        <v>1281</v>
      </c>
      <c r="B642" s="155" t="s">
        <v>256</v>
      </c>
      <c r="C642" s="17" t="s">
        <v>77</v>
      </c>
      <c r="D642" s="17" t="s">
        <v>105</v>
      </c>
      <c r="E642" s="17" t="s">
        <v>467</v>
      </c>
      <c r="F642" s="17"/>
      <c r="G642" s="92">
        <v>745</v>
      </c>
      <c r="H642" s="92">
        <v>636.5</v>
      </c>
      <c r="I642" s="96">
        <f t="shared" si="9"/>
        <v>85.43624161073825</v>
      </c>
    </row>
    <row r="643" spans="1:9" ht="11.25" outlineLevel="4">
      <c r="A643" s="17" t="s">
        <v>1282</v>
      </c>
      <c r="B643" s="155" t="s">
        <v>328</v>
      </c>
      <c r="C643" s="17" t="s">
        <v>77</v>
      </c>
      <c r="D643" s="17" t="s">
        <v>105</v>
      </c>
      <c r="E643" s="17" t="s">
        <v>468</v>
      </c>
      <c r="F643" s="17"/>
      <c r="G643" s="92">
        <v>745</v>
      </c>
      <c r="H643" s="92">
        <v>636.5</v>
      </c>
      <c r="I643" s="96">
        <f t="shared" si="9"/>
        <v>85.43624161073825</v>
      </c>
    </row>
    <row r="644" spans="1:9" ht="67.5" outlineLevel="5">
      <c r="A644" s="17" t="s">
        <v>1283</v>
      </c>
      <c r="B644" s="155" t="s">
        <v>1725</v>
      </c>
      <c r="C644" s="17" t="s">
        <v>77</v>
      </c>
      <c r="D644" s="17" t="s">
        <v>105</v>
      </c>
      <c r="E644" s="17" t="s">
        <v>560</v>
      </c>
      <c r="F644" s="17"/>
      <c r="G644" s="92">
        <v>745</v>
      </c>
      <c r="H644" s="92">
        <v>636.5</v>
      </c>
      <c r="I644" s="96">
        <f t="shared" si="9"/>
        <v>85.43624161073825</v>
      </c>
    </row>
    <row r="645" spans="1:9" ht="22.5" outlineLevel="7">
      <c r="A645" s="17" t="s">
        <v>1284</v>
      </c>
      <c r="B645" s="155" t="s">
        <v>419</v>
      </c>
      <c r="C645" s="17" t="s">
        <v>77</v>
      </c>
      <c r="D645" s="17" t="s">
        <v>105</v>
      </c>
      <c r="E645" s="17" t="s">
        <v>560</v>
      </c>
      <c r="F645" s="17" t="s">
        <v>205</v>
      </c>
      <c r="G645" s="92">
        <v>16.5</v>
      </c>
      <c r="H645" s="92">
        <v>6.3</v>
      </c>
      <c r="I645" s="96">
        <f t="shared" si="9"/>
        <v>38.18181818181819</v>
      </c>
    </row>
    <row r="646" spans="1:9" ht="22.5" outlineLevel="7">
      <c r="A646" s="17" t="s">
        <v>1285</v>
      </c>
      <c r="B646" s="155" t="s">
        <v>206</v>
      </c>
      <c r="C646" s="17" t="s">
        <v>77</v>
      </c>
      <c r="D646" s="17" t="s">
        <v>105</v>
      </c>
      <c r="E646" s="17" t="s">
        <v>560</v>
      </c>
      <c r="F646" s="17" t="s">
        <v>207</v>
      </c>
      <c r="G646" s="92">
        <v>16.5</v>
      </c>
      <c r="H646" s="92">
        <v>6.3</v>
      </c>
      <c r="I646" s="96">
        <f t="shared" si="9"/>
        <v>38.18181818181819</v>
      </c>
    </row>
    <row r="647" spans="1:9" ht="11.25" outlineLevel="7">
      <c r="A647" s="17" t="s">
        <v>1286</v>
      </c>
      <c r="B647" s="155" t="s">
        <v>251</v>
      </c>
      <c r="C647" s="17" t="s">
        <v>77</v>
      </c>
      <c r="D647" s="17" t="s">
        <v>105</v>
      </c>
      <c r="E647" s="17" t="s">
        <v>560</v>
      </c>
      <c r="F647" s="17" t="s">
        <v>252</v>
      </c>
      <c r="G647" s="92">
        <v>728.5</v>
      </c>
      <c r="H647" s="92">
        <v>630.2</v>
      </c>
      <c r="I647" s="96">
        <f t="shared" si="9"/>
        <v>86.50652024708305</v>
      </c>
    </row>
    <row r="648" spans="1:9" ht="22.5" outlineLevel="7">
      <c r="A648" s="17" t="s">
        <v>1287</v>
      </c>
      <c r="B648" s="155" t="s">
        <v>253</v>
      </c>
      <c r="C648" s="17" t="s">
        <v>77</v>
      </c>
      <c r="D648" s="17" t="s">
        <v>105</v>
      </c>
      <c r="E648" s="17" t="s">
        <v>560</v>
      </c>
      <c r="F648" s="17" t="s">
        <v>254</v>
      </c>
      <c r="G648" s="92">
        <v>728.5</v>
      </c>
      <c r="H648" s="92">
        <v>630.2</v>
      </c>
      <c r="I648" s="96">
        <f t="shared" si="9"/>
        <v>86.50652024708305</v>
      </c>
    </row>
    <row r="649" spans="1:9" ht="11.25" outlineLevel="1">
      <c r="A649" s="17" t="s">
        <v>1288</v>
      </c>
      <c r="B649" s="155" t="s">
        <v>410</v>
      </c>
      <c r="C649" s="17" t="s">
        <v>77</v>
      </c>
      <c r="D649" s="17" t="s">
        <v>61</v>
      </c>
      <c r="E649" s="17"/>
      <c r="F649" s="17"/>
      <c r="G649" s="92">
        <v>4.3</v>
      </c>
      <c r="H649" s="92">
        <v>4.3</v>
      </c>
      <c r="I649" s="96">
        <f t="shared" si="9"/>
        <v>100</v>
      </c>
    </row>
    <row r="650" spans="1:9" ht="11.25" outlineLevel="2">
      <c r="A650" s="17" t="s">
        <v>1289</v>
      </c>
      <c r="B650" s="155" t="s">
        <v>44</v>
      </c>
      <c r="C650" s="17" t="s">
        <v>77</v>
      </c>
      <c r="D650" s="17" t="s">
        <v>45</v>
      </c>
      <c r="E650" s="17"/>
      <c r="F650" s="17"/>
      <c r="G650" s="92">
        <v>4.3</v>
      </c>
      <c r="H650" s="92">
        <v>4.3</v>
      </c>
      <c r="I650" s="96">
        <f t="shared" si="9"/>
        <v>100</v>
      </c>
    </row>
    <row r="651" spans="1:9" ht="11.25" outlineLevel="3">
      <c r="A651" s="17" t="s">
        <v>1290</v>
      </c>
      <c r="B651" s="155" t="s">
        <v>256</v>
      </c>
      <c r="C651" s="17" t="s">
        <v>77</v>
      </c>
      <c r="D651" s="17" t="s">
        <v>45</v>
      </c>
      <c r="E651" s="17" t="s">
        <v>467</v>
      </c>
      <c r="F651" s="17"/>
      <c r="G651" s="92">
        <v>4.3</v>
      </c>
      <c r="H651" s="92">
        <v>4.3</v>
      </c>
      <c r="I651" s="96">
        <f t="shared" si="9"/>
        <v>100</v>
      </c>
    </row>
    <row r="652" spans="1:9" ht="11.25" outlineLevel="4">
      <c r="A652" s="17" t="s">
        <v>1291</v>
      </c>
      <c r="B652" s="155" t="s">
        <v>328</v>
      </c>
      <c r="C652" s="17" t="s">
        <v>77</v>
      </c>
      <c r="D652" s="17" t="s">
        <v>45</v>
      </c>
      <c r="E652" s="17" t="s">
        <v>468</v>
      </c>
      <c r="F652" s="17"/>
      <c r="G652" s="92">
        <v>4.3</v>
      </c>
      <c r="H652" s="92">
        <v>4.3</v>
      </c>
      <c r="I652" s="96">
        <f t="shared" si="9"/>
        <v>100</v>
      </c>
    </row>
    <row r="653" spans="1:9" ht="33.75" outlineLevel="5">
      <c r="A653" s="17" t="s">
        <v>1292</v>
      </c>
      <c r="B653" s="155" t="s">
        <v>1726</v>
      </c>
      <c r="C653" s="17" t="s">
        <v>77</v>
      </c>
      <c r="D653" s="17" t="s">
        <v>45</v>
      </c>
      <c r="E653" s="17" t="s">
        <v>1727</v>
      </c>
      <c r="F653" s="17"/>
      <c r="G653" s="92">
        <v>4.3</v>
      </c>
      <c r="H653" s="92">
        <v>4.3</v>
      </c>
      <c r="I653" s="96">
        <f t="shared" si="9"/>
        <v>100</v>
      </c>
    </row>
    <row r="654" spans="1:9" ht="11.25" outlineLevel="7">
      <c r="A654" s="17" t="s">
        <v>1293</v>
      </c>
      <c r="B654" s="155" t="s">
        <v>219</v>
      </c>
      <c r="C654" s="17" t="s">
        <v>77</v>
      </c>
      <c r="D654" s="17" t="s">
        <v>45</v>
      </c>
      <c r="E654" s="17" t="s">
        <v>1727</v>
      </c>
      <c r="F654" s="17" t="s">
        <v>220</v>
      </c>
      <c r="G654" s="92">
        <v>4.3</v>
      </c>
      <c r="H654" s="92">
        <v>4.3</v>
      </c>
      <c r="I654" s="96">
        <f t="shared" si="9"/>
        <v>100</v>
      </c>
    </row>
    <row r="655" spans="1:9" ht="11.25" outlineLevel="7">
      <c r="A655" s="17" t="s">
        <v>1294</v>
      </c>
      <c r="B655" s="155" t="s">
        <v>221</v>
      </c>
      <c r="C655" s="17" t="s">
        <v>77</v>
      </c>
      <c r="D655" s="17" t="s">
        <v>45</v>
      </c>
      <c r="E655" s="17" t="s">
        <v>1727</v>
      </c>
      <c r="F655" s="17" t="s">
        <v>222</v>
      </c>
      <c r="G655" s="92">
        <v>4.3</v>
      </c>
      <c r="H655" s="92">
        <v>4.3</v>
      </c>
      <c r="I655" s="96">
        <f aca="true" t="shared" si="10" ref="I655:I718">H655/G655*100</f>
        <v>100</v>
      </c>
    </row>
    <row r="656" spans="1:9" ht="11.25">
      <c r="A656" s="17" t="s">
        <v>1295</v>
      </c>
      <c r="B656" s="155" t="s">
        <v>58</v>
      </c>
      <c r="C656" s="17" t="s">
        <v>128</v>
      </c>
      <c r="D656" s="17"/>
      <c r="E656" s="17"/>
      <c r="F656" s="17"/>
      <c r="G656" s="92">
        <v>111461.1</v>
      </c>
      <c r="H656" s="92">
        <v>110786.8</v>
      </c>
      <c r="I656" s="96">
        <f t="shared" si="10"/>
        <v>99.39503557743463</v>
      </c>
    </row>
    <row r="657" spans="1:9" ht="11.25" outlineLevel="1">
      <c r="A657" s="17" t="s">
        <v>1296</v>
      </c>
      <c r="B657" s="155" t="s">
        <v>192</v>
      </c>
      <c r="C657" s="17" t="s">
        <v>128</v>
      </c>
      <c r="D657" s="17" t="s">
        <v>142</v>
      </c>
      <c r="E657" s="17"/>
      <c r="F657" s="17"/>
      <c r="G657" s="92">
        <v>7981.2</v>
      </c>
      <c r="H657" s="92">
        <v>7759.9</v>
      </c>
      <c r="I657" s="96">
        <f t="shared" si="10"/>
        <v>97.22723399989977</v>
      </c>
    </row>
    <row r="658" spans="1:9" ht="22.5" outlineLevel="2">
      <c r="A658" s="17" t="s">
        <v>1297</v>
      </c>
      <c r="B658" s="155" t="s">
        <v>59</v>
      </c>
      <c r="C658" s="17" t="s">
        <v>128</v>
      </c>
      <c r="D658" s="17" t="s">
        <v>60</v>
      </c>
      <c r="E658" s="17"/>
      <c r="F658" s="17"/>
      <c r="G658" s="92">
        <v>6876.8</v>
      </c>
      <c r="H658" s="92">
        <v>6685.2</v>
      </c>
      <c r="I658" s="96">
        <f t="shared" si="10"/>
        <v>97.21382038157283</v>
      </c>
    </row>
    <row r="659" spans="1:9" ht="11.25" outlineLevel="3">
      <c r="A659" s="17" t="s">
        <v>1298</v>
      </c>
      <c r="B659" s="155" t="s">
        <v>262</v>
      </c>
      <c r="C659" s="17" t="s">
        <v>128</v>
      </c>
      <c r="D659" s="17" t="s">
        <v>60</v>
      </c>
      <c r="E659" s="17" t="s">
        <v>561</v>
      </c>
      <c r="F659" s="17"/>
      <c r="G659" s="92">
        <v>6876.8</v>
      </c>
      <c r="H659" s="92">
        <v>6685.2</v>
      </c>
      <c r="I659" s="96">
        <f t="shared" si="10"/>
        <v>97.21382038157283</v>
      </c>
    </row>
    <row r="660" spans="1:9" ht="22.5" outlineLevel="4">
      <c r="A660" s="17" t="s">
        <v>1299</v>
      </c>
      <c r="B660" s="155" t="s">
        <v>263</v>
      </c>
      <c r="C660" s="17" t="s">
        <v>128</v>
      </c>
      <c r="D660" s="17" t="s">
        <v>60</v>
      </c>
      <c r="E660" s="17" t="s">
        <v>562</v>
      </c>
      <c r="F660" s="17"/>
      <c r="G660" s="92">
        <v>6876.8</v>
      </c>
      <c r="H660" s="92">
        <v>6685.2</v>
      </c>
      <c r="I660" s="96">
        <f t="shared" si="10"/>
        <v>97.21382038157283</v>
      </c>
    </row>
    <row r="661" spans="1:9" ht="56.25" outlineLevel="5">
      <c r="A661" s="17" t="s">
        <v>1300</v>
      </c>
      <c r="B661" s="155" t="s">
        <v>1728</v>
      </c>
      <c r="C661" s="17" t="s">
        <v>128</v>
      </c>
      <c r="D661" s="17" t="s">
        <v>60</v>
      </c>
      <c r="E661" s="17" t="s">
        <v>1729</v>
      </c>
      <c r="F661" s="17"/>
      <c r="G661" s="92">
        <v>279.9</v>
      </c>
      <c r="H661" s="92">
        <v>279.9</v>
      </c>
      <c r="I661" s="96">
        <f t="shared" si="10"/>
        <v>100</v>
      </c>
    </row>
    <row r="662" spans="1:9" ht="33.75" outlineLevel="7">
      <c r="A662" s="17" t="s">
        <v>1301</v>
      </c>
      <c r="B662" s="155" t="s">
        <v>202</v>
      </c>
      <c r="C662" s="17" t="s">
        <v>128</v>
      </c>
      <c r="D662" s="17" t="s">
        <v>60</v>
      </c>
      <c r="E662" s="17" t="s">
        <v>1729</v>
      </c>
      <c r="F662" s="17" t="s">
        <v>203</v>
      </c>
      <c r="G662" s="92">
        <v>279.9</v>
      </c>
      <c r="H662" s="92">
        <v>279.9</v>
      </c>
      <c r="I662" s="96">
        <f t="shared" si="10"/>
        <v>100</v>
      </c>
    </row>
    <row r="663" spans="1:9" ht="11.25" outlineLevel="7">
      <c r="A663" s="17" t="s">
        <v>1302</v>
      </c>
      <c r="B663" s="155" t="s">
        <v>204</v>
      </c>
      <c r="C663" s="17" t="s">
        <v>128</v>
      </c>
      <c r="D663" s="17" t="s">
        <v>60</v>
      </c>
      <c r="E663" s="17" t="s">
        <v>1729</v>
      </c>
      <c r="F663" s="17" t="s">
        <v>97</v>
      </c>
      <c r="G663" s="92">
        <v>279.9</v>
      </c>
      <c r="H663" s="92">
        <v>279.9</v>
      </c>
      <c r="I663" s="96">
        <f t="shared" si="10"/>
        <v>100</v>
      </c>
    </row>
    <row r="664" spans="1:9" ht="45" outlineLevel="5">
      <c r="A664" s="17" t="s">
        <v>1303</v>
      </c>
      <c r="B664" s="155" t="s">
        <v>1730</v>
      </c>
      <c r="C664" s="17" t="s">
        <v>128</v>
      </c>
      <c r="D664" s="17" t="s">
        <v>60</v>
      </c>
      <c r="E664" s="17" t="s">
        <v>1731</v>
      </c>
      <c r="F664" s="17"/>
      <c r="G664" s="92">
        <v>188</v>
      </c>
      <c r="H664" s="92">
        <v>188</v>
      </c>
      <c r="I664" s="96">
        <f t="shared" si="10"/>
        <v>100</v>
      </c>
    </row>
    <row r="665" spans="1:9" ht="33.75" outlineLevel="7">
      <c r="A665" s="17" t="s">
        <v>1304</v>
      </c>
      <c r="B665" s="155" t="s">
        <v>202</v>
      </c>
      <c r="C665" s="17" t="s">
        <v>128</v>
      </c>
      <c r="D665" s="17" t="s">
        <v>60</v>
      </c>
      <c r="E665" s="17" t="s">
        <v>1731</v>
      </c>
      <c r="F665" s="17" t="s">
        <v>203</v>
      </c>
      <c r="G665" s="92">
        <v>188</v>
      </c>
      <c r="H665" s="92">
        <v>188</v>
      </c>
      <c r="I665" s="96">
        <f t="shared" si="10"/>
        <v>100</v>
      </c>
    </row>
    <row r="666" spans="1:9" ht="11.25" outlineLevel="7">
      <c r="A666" s="17" t="s">
        <v>1305</v>
      </c>
      <c r="B666" s="155" t="s">
        <v>204</v>
      </c>
      <c r="C666" s="17" t="s">
        <v>128</v>
      </c>
      <c r="D666" s="17" t="s">
        <v>60</v>
      </c>
      <c r="E666" s="17" t="s">
        <v>1731</v>
      </c>
      <c r="F666" s="17" t="s">
        <v>97</v>
      </c>
      <c r="G666" s="92">
        <v>188</v>
      </c>
      <c r="H666" s="92">
        <v>188</v>
      </c>
      <c r="I666" s="96">
        <f t="shared" si="10"/>
        <v>100</v>
      </c>
    </row>
    <row r="667" spans="1:9" ht="45" outlineLevel="5">
      <c r="A667" s="17" t="s">
        <v>1306</v>
      </c>
      <c r="B667" s="155" t="s">
        <v>264</v>
      </c>
      <c r="C667" s="17" t="s">
        <v>128</v>
      </c>
      <c r="D667" s="17" t="s">
        <v>60</v>
      </c>
      <c r="E667" s="17" t="s">
        <v>563</v>
      </c>
      <c r="F667" s="17"/>
      <c r="G667" s="92">
        <v>6408.9</v>
      </c>
      <c r="H667" s="92">
        <v>6217.3</v>
      </c>
      <c r="I667" s="96">
        <f t="shared" si="10"/>
        <v>97.01040740220631</v>
      </c>
    </row>
    <row r="668" spans="1:9" ht="33.75" outlineLevel="7">
      <c r="A668" s="17" t="s">
        <v>1307</v>
      </c>
      <c r="B668" s="155" t="s">
        <v>202</v>
      </c>
      <c r="C668" s="17" t="s">
        <v>128</v>
      </c>
      <c r="D668" s="17" t="s">
        <v>60</v>
      </c>
      <c r="E668" s="17" t="s">
        <v>563</v>
      </c>
      <c r="F668" s="17" t="s">
        <v>203</v>
      </c>
      <c r="G668" s="92">
        <v>5622.1</v>
      </c>
      <c r="H668" s="92">
        <v>5460.6</v>
      </c>
      <c r="I668" s="96">
        <f t="shared" si="10"/>
        <v>97.12740790807706</v>
      </c>
    </row>
    <row r="669" spans="1:9" ht="11.25" outlineLevel="7">
      <c r="A669" s="17" t="s">
        <v>1308</v>
      </c>
      <c r="B669" s="155" t="s">
        <v>204</v>
      </c>
      <c r="C669" s="17" t="s">
        <v>128</v>
      </c>
      <c r="D669" s="17" t="s">
        <v>60</v>
      </c>
      <c r="E669" s="17" t="s">
        <v>563</v>
      </c>
      <c r="F669" s="17" t="s">
        <v>97</v>
      </c>
      <c r="G669" s="92">
        <v>5622.1</v>
      </c>
      <c r="H669" s="92">
        <v>5460.6</v>
      </c>
      <c r="I669" s="96">
        <f t="shared" si="10"/>
        <v>97.12740790807706</v>
      </c>
    </row>
    <row r="670" spans="1:9" ht="22.5" outlineLevel="7">
      <c r="A670" s="17" t="s">
        <v>1309</v>
      </c>
      <c r="B670" s="155" t="s">
        <v>419</v>
      </c>
      <c r="C670" s="17" t="s">
        <v>128</v>
      </c>
      <c r="D670" s="17" t="s">
        <v>60</v>
      </c>
      <c r="E670" s="17" t="s">
        <v>563</v>
      </c>
      <c r="F670" s="17" t="s">
        <v>205</v>
      </c>
      <c r="G670" s="92">
        <v>786.8</v>
      </c>
      <c r="H670" s="92">
        <v>756.7</v>
      </c>
      <c r="I670" s="96">
        <f t="shared" si="10"/>
        <v>96.1743772241993</v>
      </c>
    </row>
    <row r="671" spans="1:9" ht="22.5" outlineLevel="7">
      <c r="A671" s="17" t="s">
        <v>1310</v>
      </c>
      <c r="B671" s="155" t="s">
        <v>206</v>
      </c>
      <c r="C671" s="17" t="s">
        <v>128</v>
      </c>
      <c r="D671" s="17" t="s">
        <v>60</v>
      </c>
      <c r="E671" s="17" t="s">
        <v>563</v>
      </c>
      <c r="F671" s="17" t="s">
        <v>207</v>
      </c>
      <c r="G671" s="92">
        <v>786.8</v>
      </c>
      <c r="H671" s="92">
        <v>756.7</v>
      </c>
      <c r="I671" s="96">
        <f t="shared" si="10"/>
        <v>96.1743772241993</v>
      </c>
    </row>
    <row r="672" spans="1:9" ht="11.25" outlineLevel="2">
      <c r="A672" s="17" t="s">
        <v>1311</v>
      </c>
      <c r="B672" s="155" t="s">
        <v>124</v>
      </c>
      <c r="C672" s="17" t="s">
        <v>128</v>
      </c>
      <c r="D672" s="17" t="s">
        <v>43</v>
      </c>
      <c r="E672" s="17"/>
      <c r="F672" s="17"/>
      <c r="G672" s="92">
        <v>1104.4</v>
      </c>
      <c r="H672" s="92">
        <v>1074.7</v>
      </c>
      <c r="I672" s="96">
        <f t="shared" si="10"/>
        <v>97.31075697211155</v>
      </c>
    </row>
    <row r="673" spans="1:9" ht="11.25" outlineLevel="3">
      <c r="A673" s="17" t="s">
        <v>1312</v>
      </c>
      <c r="B673" s="155" t="s">
        <v>217</v>
      </c>
      <c r="C673" s="17" t="s">
        <v>128</v>
      </c>
      <c r="D673" s="17" t="s">
        <v>43</v>
      </c>
      <c r="E673" s="17" t="s">
        <v>422</v>
      </c>
      <c r="F673" s="17"/>
      <c r="G673" s="92">
        <v>1104.4</v>
      </c>
      <c r="H673" s="92">
        <v>1074.7</v>
      </c>
      <c r="I673" s="96">
        <f t="shared" si="10"/>
        <v>97.31075697211155</v>
      </c>
    </row>
    <row r="674" spans="1:9" ht="22.5" outlineLevel="4">
      <c r="A674" s="17" t="s">
        <v>1314</v>
      </c>
      <c r="B674" s="155" t="s">
        <v>265</v>
      </c>
      <c r="C674" s="17" t="s">
        <v>128</v>
      </c>
      <c r="D674" s="17" t="s">
        <v>43</v>
      </c>
      <c r="E674" s="17" t="s">
        <v>564</v>
      </c>
      <c r="F674" s="17"/>
      <c r="G674" s="92">
        <v>1104.4</v>
      </c>
      <c r="H674" s="92">
        <v>1074.7</v>
      </c>
      <c r="I674" s="96">
        <f t="shared" si="10"/>
        <v>97.31075697211155</v>
      </c>
    </row>
    <row r="675" spans="1:9" ht="33.75" outlineLevel="5">
      <c r="A675" s="17" t="s">
        <v>1315</v>
      </c>
      <c r="B675" s="155" t="s">
        <v>1656</v>
      </c>
      <c r="C675" s="17" t="s">
        <v>128</v>
      </c>
      <c r="D675" s="17" t="s">
        <v>43</v>
      </c>
      <c r="E675" s="17" t="s">
        <v>1732</v>
      </c>
      <c r="F675" s="17"/>
      <c r="G675" s="92">
        <v>12.6</v>
      </c>
      <c r="H675" s="92">
        <v>12.6</v>
      </c>
      <c r="I675" s="96">
        <f t="shared" si="10"/>
        <v>100</v>
      </c>
    </row>
    <row r="676" spans="1:9" ht="33.75" outlineLevel="7">
      <c r="A676" s="17" t="s">
        <v>1316</v>
      </c>
      <c r="B676" s="155" t="s">
        <v>202</v>
      </c>
      <c r="C676" s="17" t="s">
        <v>128</v>
      </c>
      <c r="D676" s="17" t="s">
        <v>43</v>
      </c>
      <c r="E676" s="17" t="s">
        <v>1732</v>
      </c>
      <c r="F676" s="17" t="s">
        <v>203</v>
      </c>
      <c r="G676" s="92">
        <v>12.6</v>
      </c>
      <c r="H676" s="92">
        <v>12.6</v>
      </c>
      <c r="I676" s="96">
        <f t="shared" si="10"/>
        <v>100</v>
      </c>
    </row>
    <row r="677" spans="1:9" ht="11.25" outlineLevel="7">
      <c r="A677" s="17" t="s">
        <v>1319</v>
      </c>
      <c r="B677" s="155" t="s">
        <v>239</v>
      </c>
      <c r="C677" s="17" t="s">
        <v>128</v>
      </c>
      <c r="D677" s="17" t="s">
        <v>43</v>
      </c>
      <c r="E677" s="17" t="s">
        <v>1732</v>
      </c>
      <c r="F677" s="17" t="s">
        <v>118</v>
      </c>
      <c r="G677" s="92">
        <v>12.6</v>
      </c>
      <c r="H677" s="92">
        <v>12.6</v>
      </c>
      <c r="I677" s="96">
        <f t="shared" si="10"/>
        <v>100</v>
      </c>
    </row>
    <row r="678" spans="1:9" ht="45" outlineLevel="5">
      <c r="A678" s="17" t="s">
        <v>1320</v>
      </c>
      <c r="B678" s="155" t="s">
        <v>1733</v>
      </c>
      <c r="C678" s="17" t="s">
        <v>128</v>
      </c>
      <c r="D678" s="17" t="s">
        <v>43</v>
      </c>
      <c r="E678" s="17" t="s">
        <v>565</v>
      </c>
      <c r="F678" s="17"/>
      <c r="G678" s="92">
        <v>80.5</v>
      </c>
      <c r="H678" s="92">
        <v>80.5</v>
      </c>
      <c r="I678" s="96">
        <f t="shared" si="10"/>
        <v>100</v>
      </c>
    </row>
    <row r="679" spans="1:9" ht="11.25" outlineLevel="7">
      <c r="A679" s="17" t="s">
        <v>1321</v>
      </c>
      <c r="B679" s="155" t="s">
        <v>237</v>
      </c>
      <c r="C679" s="17" t="s">
        <v>128</v>
      </c>
      <c r="D679" s="17" t="s">
        <v>43</v>
      </c>
      <c r="E679" s="17" t="s">
        <v>565</v>
      </c>
      <c r="F679" s="17" t="s">
        <v>38</v>
      </c>
      <c r="G679" s="92">
        <v>80.5</v>
      </c>
      <c r="H679" s="92">
        <v>80.5</v>
      </c>
      <c r="I679" s="96">
        <f t="shared" si="10"/>
        <v>100</v>
      </c>
    </row>
    <row r="680" spans="1:9" ht="11.25" outlineLevel="7">
      <c r="A680" s="17" t="s">
        <v>1322</v>
      </c>
      <c r="B680" s="155" t="s">
        <v>566</v>
      </c>
      <c r="C680" s="17" t="s">
        <v>128</v>
      </c>
      <c r="D680" s="17" t="s">
        <v>43</v>
      </c>
      <c r="E680" s="17" t="s">
        <v>565</v>
      </c>
      <c r="F680" s="17" t="s">
        <v>567</v>
      </c>
      <c r="G680" s="92">
        <v>80.5</v>
      </c>
      <c r="H680" s="92">
        <v>80.5</v>
      </c>
      <c r="I680" s="96">
        <f t="shared" si="10"/>
        <v>100</v>
      </c>
    </row>
    <row r="681" spans="1:9" ht="22.5" outlineLevel="5">
      <c r="A681" s="17" t="s">
        <v>1323</v>
      </c>
      <c r="B681" s="155" t="s">
        <v>331</v>
      </c>
      <c r="C681" s="17" t="s">
        <v>128</v>
      </c>
      <c r="D681" s="17" t="s">
        <v>43</v>
      </c>
      <c r="E681" s="17" t="s">
        <v>1734</v>
      </c>
      <c r="F681" s="17"/>
      <c r="G681" s="92">
        <v>889.4</v>
      </c>
      <c r="H681" s="92">
        <v>889.4</v>
      </c>
      <c r="I681" s="96">
        <f t="shared" si="10"/>
        <v>100</v>
      </c>
    </row>
    <row r="682" spans="1:9" ht="33.75" outlineLevel="7">
      <c r="A682" s="17" t="s">
        <v>1324</v>
      </c>
      <c r="B682" s="155" t="s">
        <v>202</v>
      </c>
      <c r="C682" s="17" t="s">
        <v>128</v>
      </c>
      <c r="D682" s="17" t="s">
        <v>43</v>
      </c>
      <c r="E682" s="17" t="s">
        <v>1734</v>
      </c>
      <c r="F682" s="17" t="s">
        <v>203</v>
      </c>
      <c r="G682" s="92">
        <v>559.1</v>
      </c>
      <c r="H682" s="92">
        <v>559.1</v>
      </c>
      <c r="I682" s="96">
        <f t="shared" si="10"/>
        <v>100</v>
      </c>
    </row>
    <row r="683" spans="1:9" ht="11.25" outlineLevel="7">
      <c r="A683" s="17" t="s">
        <v>1325</v>
      </c>
      <c r="B683" s="155" t="s">
        <v>239</v>
      </c>
      <c r="C683" s="17" t="s">
        <v>128</v>
      </c>
      <c r="D683" s="17" t="s">
        <v>43</v>
      </c>
      <c r="E683" s="17" t="s">
        <v>1734</v>
      </c>
      <c r="F683" s="17" t="s">
        <v>118</v>
      </c>
      <c r="G683" s="92">
        <v>559.1</v>
      </c>
      <c r="H683" s="92">
        <v>559.1</v>
      </c>
      <c r="I683" s="96">
        <f t="shared" si="10"/>
        <v>100</v>
      </c>
    </row>
    <row r="684" spans="1:9" ht="22.5" outlineLevel="7">
      <c r="A684" s="17" t="s">
        <v>1326</v>
      </c>
      <c r="B684" s="155" t="s">
        <v>419</v>
      </c>
      <c r="C684" s="17" t="s">
        <v>128</v>
      </c>
      <c r="D684" s="17" t="s">
        <v>43</v>
      </c>
      <c r="E684" s="17" t="s">
        <v>1734</v>
      </c>
      <c r="F684" s="17" t="s">
        <v>205</v>
      </c>
      <c r="G684" s="92">
        <v>330.2</v>
      </c>
      <c r="H684" s="92">
        <v>330.2</v>
      </c>
      <c r="I684" s="96">
        <f t="shared" si="10"/>
        <v>100</v>
      </c>
    </row>
    <row r="685" spans="1:9" ht="22.5" outlineLevel="7">
      <c r="A685" s="17" t="s">
        <v>1327</v>
      </c>
      <c r="B685" s="155" t="s">
        <v>206</v>
      </c>
      <c r="C685" s="17" t="s">
        <v>128</v>
      </c>
      <c r="D685" s="17" t="s">
        <v>43</v>
      </c>
      <c r="E685" s="17" t="s">
        <v>1734</v>
      </c>
      <c r="F685" s="17" t="s">
        <v>207</v>
      </c>
      <c r="G685" s="92">
        <v>330.2</v>
      </c>
      <c r="H685" s="92">
        <v>330.2</v>
      </c>
      <c r="I685" s="96">
        <f t="shared" si="10"/>
        <v>100</v>
      </c>
    </row>
    <row r="686" spans="1:9" ht="33.75" outlineLevel="5">
      <c r="A686" s="17" t="s">
        <v>1328</v>
      </c>
      <c r="B686" s="155" t="s">
        <v>1707</v>
      </c>
      <c r="C686" s="17" t="s">
        <v>128</v>
      </c>
      <c r="D686" s="17" t="s">
        <v>43</v>
      </c>
      <c r="E686" s="17" t="s">
        <v>1708</v>
      </c>
      <c r="F686" s="17"/>
      <c r="G686" s="92">
        <v>2</v>
      </c>
      <c r="H686" s="92">
        <v>0</v>
      </c>
      <c r="I686" s="96">
        <f t="shared" si="10"/>
        <v>0</v>
      </c>
    </row>
    <row r="687" spans="1:9" ht="11.25" outlineLevel="7">
      <c r="A687" s="17" t="s">
        <v>1329</v>
      </c>
      <c r="B687" s="155" t="s">
        <v>219</v>
      </c>
      <c r="C687" s="17" t="s">
        <v>128</v>
      </c>
      <c r="D687" s="17" t="s">
        <v>43</v>
      </c>
      <c r="E687" s="17" t="s">
        <v>1708</v>
      </c>
      <c r="F687" s="17" t="s">
        <v>220</v>
      </c>
      <c r="G687" s="92">
        <v>2</v>
      </c>
      <c r="H687" s="92">
        <v>0</v>
      </c>
      <c r="I687" s="96">
        <f t="shared" si="10"/>
        <v>0</v>
      </c>
    </row>
    <row r="688" spans="1:9" ht="11.25" outlineLevel="7">
      <c r="A688" s="17" t="s">
        <v>1330</v>
      </c>
      <c r="B688" s="155" t="s">
        <v>226</v>
      </c>
      <c r="C688" s="17" t="s">
        <v>128</v>
      </c>
      <c r="D688" s="17" t="s">
        <v>43</v>
      </c>
      <c r="E688" s="17" t="s">
        <v>1708</v>
      </c>
      <c r="F688" s="17" t="s">
        <v>227</v>
      </c>
      <c r="G688" s="92">
        <v>2</v>
      </c>
      <c r="H688" s="92">
        <v>0</v>
      </c>
      <c r="I688" s="96">
        <f t="shared" si="10"/>
        <v>0</v>
      </c>
    </row>
    <row r="689" spans="1:9" ht="33.75" outlineLevel="5">
      <c r="A689" s="17" t="s">
        <v>1331</v>
      </c>
      <c r="B689" s="155" t="s">
        <v>1735</v>
      </c>
      <c r="C689" s="17" t="s">
        <v>128</v>
      </c>
      <c r="D689" s="17" t="s">
        <v>43</v>
      </c>
      <c r="E689" s="17" t="s">
        <v>1736</v>
      </c>
      <c r="F689" s="17"/>
      <c r="G689" s="92">
        <v>120</v>
      </c>
      <c r="H689" s="92">
        <v>92.2</v>
      </c>
      <c r="I689" s="96">
        <f t="shared" si="10"/>
        <v>76.83333333333333</v>
      </c>
    </row>
    <row r="690" spans="1:9" ht="33.75" outlineLevel="7">
      <c r="A690" s="17" t="s">
        <v>1332</v>
      </c>
      <c r="B690" s="155" t="s">
        <v>202</v>
      </c>
      <c r="C690" s="17" t="s">
        <v>128</v>
      </c>
      <c r="D690" s="17" t="s">
        <v>43</v>
      </c>
      <c r="E690" s="17" t="s">
        <v>1736</v>
      </c>
      <c r="F690" s="17" t="s">
        <v>203</v>
      </c>
      <c r="G690" s="92">
        <v>120</v>
      </c>
      <c r="H690" s="92">
        <v>92.2</v>
      </c>
      <c r="I690" s="96">
        <f t="shared" si="10"/>
        <v>76.83333333333333</v>
      </c>
    </row>
    <row r="691" spans="1:9" ht="11.25" outlineLevel="7">
      <c r="A691" s="17" t="s">
        <v>1333</v>
      </c>
      <c r="B691" s="155" t="s">
        <v>239</v>
      </c>
      <c r="C691" s="17" t="s">
        <v>128</v>
      </c>
      <c r="D691" s="17" t="s">
        <v>43</v>
      </c>
      <c r="E691" s="17" t="s">
        <v>1736</v>
      </c>
      <c r="F691" s="17" t="s">
        <v>118</v>
      </c>
      <c r="G691" s="92">
        <v>120</v>
      </c>
      <c r="H691" s="92">
        <v>92.2</v>
      </c>
      <c r="I691" s="96">
        <f t="shared" si="10"/>
        <v>76.83333333333333</v>
      </c>
    </row>
    <row r="692" spans="1:9" ht="11.25" outlineLevel="1">
      <c r="A692" s="17" t="s">
        <v>1334</v>
      </c>
      <c r="B692" s="155" t="s">
        <v>194</v>
      </c>
      <c r="C692" s="17" t="s">
        <v>128</v>
      </c>
      <c r="D692" s="17" t="s">
        <v>167</v>
      </c>
      <c r="E692" s="17"/>
      <c r="F692" s="17"/>
      <c r="G692" s="92">
        <v>2344.6</v>
      </c>
      <c r="H692" s="92">
        <v>2344.6</v>
      </c>
      <c r="I692" s="96">
        <f t="shared" si="10"/>
        <v>100</v>
      </c>
    </row>
    <row r="693" spans="1:9" ht="11.25" outlineLevel="2">
      <c r="A693" s="17" t="s">
        <v>1335</v>
      </c>
      <c r="B693" s="155" t="s">
        <v>168</v>
      </c>
      <c r="C693" s="17" t="s">
        <v>128</v>
      </c>
      <c r="D693" s="17" t="s">
        <v>169</v>
      </c>
      <c r="E693" s="17"/>
      <c r="F693" s="17"/>
      <c r="G693" s="92">
        <v>2344.6</v>
      </c>
      <c r="H693" s="92">
        <v>2344.6</v>
      </c>
      <c r="I693" s="96">
        <f t="shared" si="10"/>
        <v>100</v>
      </c>
    </row>
    <row r="694" spans="1:9" ht="11.25" outlineLevel="3">
      <c r="A694" s="17" t="s">
        <v>1336</v>
      </c>
      <c r="B694" s="155" t="s">
        <v>217</v>
      </c>
      <c r="C694" s="17" t="s">
        <v>128</v>
      </c>
      <c r="D694" s="17" t="s">
        <v>169</v>
      </c>
      <c r="E694" s="17" t="s">
        <v>422</v>
      </c>
      <c r="F694" s="17"/>
      <c r="G694" s="92">
        <v>2344.6</v>
      </c>
      <c r="H694" s="92">
        <v>2344.6</v>
      </c>
      <c r="I694" s="96">
        <f t="shared" si="10"/>
        <v>100</v>
      </c>
    </row>
    <row r="695" spans="1:9" ht="22.5" outlineLevel="4">
      <c r="A695" s="17" t="s">
        <v>1337</v>
      </c>
      <c r="B695" s="155" t="s">
        <v>265</v>
      </c>
      <c r="C695" s="17" t="s">
        <v>128</v>
      </c>
      <c r="D695" s="17" t="s">
        <v>169</v>
      </c>
      <c r="E695" s="17" t="s">
        <v>564</v>
      </c>
      <c r="F695" s="17"/>
      <c r="G695" s="92">
        <v>2344.6</v>
      </c>
      <c r="H695" s="92">
        <v>2344.6</v>
      </c>
      <c r="I695" s="96">
        <f t="shared" si="10"/>
        <v>100</v>
      </c>
    </row>
    <row r="696" spans="1:9" ht="33.75" outlineLevel="5">
      <c r="A696" s="17" t="s">
        <v>1340</v>
      </c>
      <c r="B696" s="155" t="s">
        <v>266</v>
      </c>
      <c r="C696" s="17" t="s">
        <v>128</v>
      </c>
      <c r="D696" s="17" t="s">
        <v>169</v>
      </c>
      <c r="E696" s="17" t="s">
        <v>568</v>
      </c>
      <c r="F696" s="17"/>
      <c r="G696" s="92">
        <v>2344.6</v>
      </c>
      <c r="H696" s="92">
        <v>2344.6</v>
      </c>
      <c r="I696" s="96">
        <f t="shared" si="10"/>
        <v>100</v>
      </c>
    </row>
    <row r="697" spans="1:9" ht="11.25" outlineLevel="7">
      <c r="A697" s="17" t="s">
        <v>1341</v>
      </c>
      <c r="B697" s="155" t="s">
        <v>237</v>
      </c>
      <c r="C697" s="17" t="s">
        <v>128</v>
      </c>
      <c r="D697" s="17" t="s">
        <v>169</v>
      </c>
      <c r="E697" s="17" t="s">
        <v>568</v>
      </c>
      <c r="F697" s="17" t="s">
        <v>38</v>
      </c>
      <c r="G697" s="92">
        <v>2344.6</v>
      </c>
      <c r="H697" s="92">
        <v>2344.6</v>
      </c>
      <c r="I697" s="96">
        <f t="shared" si="10"/>
        <v>100</v>
      </c>
    </row>
    <row r="698" spans="1:9" ht="11.25" outlineLevel="7">
      <c r="A698" s="17" t="s">
        <v>1342</v>
      </c>
      <c r="B698" s="155" t="s">
        <v>566</v>
      </c>
      <c r="C698" s="17" t="s">
        <v>128</v>
      </c>
      <c r="D698" s="17" t="s">
        <v>169</v>
      </c>
      <c r="E698" s="17" t="s">
        <v>568</v>
      </c>
      <c r="F698" s="17" t="s">
        <v>567</v>
      </c>
      <c r="G698" s="92">
        <v>2344.6</v>
      </c>
      <c r="H698" s="92">
        <v>2344.6</v>
      </c>
      <c r="I698" s="96">
        <f t="shared" si="10"/>
        <v>100</v>
      </c>
    </row>
    <row r="699" spans="1:9" ht="22.5" outlineLevel="1">
      <c r="A699" s="17" t="s">
        <v>1343</v>
      </c>
      <c r="B699" s="155" t="s">
        <v>404</v>
      </c>
      <c r="C699" s="17" t="s">
        <v>128</v>
      </c>
      <c r="D699" s="17" t="s">
        <v>405</v>
      </c>
      <c r="E699" s="17"/>
      <c r="F699" s="17"/>
      <c r="G699" s="92">
        <v>1104.5</v>
      </c>
      <c r="H699" s="92">
        <v>1104.5</v>
      </c>
      <c r="I699" s="96">
        <f t="shared" si="10"/>
        <v>100</v>
      </c>
    </row>
    <row r="700" spans="1:9" ht="11.25" outlineLevel="2">
      <c r="A700" s="17" t="s">
        <v>1344</v>
      </c>
      <c r="B700" s="155" t="s">
        <v>406</v>
      </c>
      <c r="C700" s="17" t="s">
        <v>128</v>
      </c>
      <c r="D700" s="17" t="s">
        <v>407</v>
      </c>
      <c r="E700" s="17"/>
      <c r="F700" s="17"/>
      <c r="G700" s="92">
        <v>1104.5</v>
      </c>
      <c r="H700" s="92">
        <v>1104.5</v>
      </c>
      <c r="I700" s="96">
        <f t="shared" si="10"/>
        <v>100</v>
      </c>
    </row>
    <row r="701" spans="1:9" ht="11.25" outlineLevel="3">
      <c r="A701" s="17" t="s">
        <v>1345</v>
      </c>
      <c r="B701" s="155" t="s">
        <v>217</v>
      </c>
      <c r="C701" s="17" t="s">
        <v>128</v>
      </c>
      <c r="D701" s="17" t="s">
        <v>407</v>
      </c>
      <c r="E701" s="17" t="s">
        <v>422</v>
      </c>
      <c r="F701" s="17"/>
      <c r="G701" s="92">
        <v>1104.5</v>
      </c>
      <c r="H701" s="92">
        <v>1104.5</v>
      </c>
      <c r="I701" s="96">
        <f t="shared" si="10"/>
        <v>100</v>
      </c>
    </row>
    <row r="702" spans="1:9" ht="22.5" outlineLevel="4">
      <c r="A702" s="17" t="s">
        <v>1346</v>
      </c>
      <c r="B702" s="155" t="s">
        <v>265</v>
      </c>
      <c r="C702" s="17" t="s">
        <v>128</v>
      </c>
      <c r="D702" s="17" t="s">
        <v>407</v>
      </c>
      <c r="E702" s="17" t="s">
        <v>564</v>
      </c>
      <c r="F702" s="17"/>
      <c r="G702" s="92">
        <v>1104.5</v>
      </c>
      <c r="H702" s="92">
        <v>1104.5</v>
      </c>
      <c r="I702" s="96">
        <f t="shared" si="10"/>
        <v>100</v>
      </c>
    </row>
    <row r="703" spans="1:9" ht="22.5" outlineLevel="5">
      <c r="A703" s="17" t="s">
        <v>1347</v>
      </c>
      <c r="B703" s="155" t="s">
        <v>569</v>
      </c>
      <c r="C703" s="17" t="s">
        <v>128</v>
      </c>
      <c r="D703" s="17" t="s">
        <v>407</v>
      </c>
      <c r="E703" s="17" t="s">
        <v>570</v>
      </c>
      <c r="F703" s="17"/>
      <c r="G703" s="92">
        <v>524.5</v>
      </c>
      <c r="H703" s="92">
        <v>524.5</v>
      </c>
      <c r="I703" s="96">
        <f t="shared" si="10"/>
        <v>100</v>
      </c>
    </row>
    <row r="704" spans="1:9" ht="11.25" outlineLevel="7">
      <c r="A704" s="17" t="s">
        <v>1348</v>
      </c>
      <c r="B704" s="155" t="s">
        <v>237</v>
      </c>
      <c r="C704" s="17" t="s">
        <v>128</v>
      </c>
      <c r="D704" s="17" t="s">
        <v>407</v>
      </c>
      <c r="E704" s="17" t="s">
        <v>570</v>
      </c>
      <c r="F704" s="17" t="s">
        <v>38</v>
      </c>
      <c r="G704" s="92">
        <v>524.5</v>
      </c>
      <c r="H704" s="92">
        <v>524.5</v>
      </c>
      <c r="I704" s="96">
        <f t="shared" si="10"/>
        <v>100</v>
      </c>
    </row>
    <row r="705" spans="1:9" ht="11.25" outlineLevel="7">
      <c r="A705" s="17" t="s">
        <v>1349</v>
      </c>
      <c r="B705" s="155" t="s">
        <v>64</v>
      </c>
      <c r="C705" s="17" t="s">
        <v>128</v>
      </c>
      <c r="D705" s="17" t="s">
        <v>407</v>
      </c>
      <c r="E705" s="17" t="s">
        <v>570</v>
      </c>
      <c r="F705" s="17" t="s">
        <v>238</v>
      </c>
      <c r="G705" s="92">
        <v>524.5</v>
      </c>
      <c r="H705" s="92">
        <v>524.5</v>
      </c>
      <c r="I705" s="96">
        <f t="shared" si="10"/>
        <v>100</v>
      </c>
    </row>
    <row r="706" spans="1:9" ht="22.5" outlineLevel="5">
      <c r="A706" s="17" t="s">
        <v>1350</v>
      </c>
      <c r="B706" s="155" t="s">
        <v>1737</v>
      </c>
      <c r="C706" s="17" t="s">
        <v>128</v>
      </c>
      <c r="D706" s="17" t="s">
        <v>407</v>
      </c>
      <c r="E706" s="17" t="s">
        <v>1738</v>
      </c>
      <c r="F706" s="17"/>
      <c r="G706" s="92">
        <v>580</v>
      </c>
      <c r="H706" s="92">
        <v>580</v>
      </c>
      <c r="I706" s="96">
        <f t="shared" si="10"/>
        <v>100</v>
      </c>
    </row>
    <row r="707" spans="1:9" ht="11.25" outlineLevel="7">
      <c r="A707" s="17" t="s">
        <v>1351</v>
      </c>
      <c r="B707" s="155" t="s">
        <v>237</v>
      </c>
      <c r="C707" s="17" t="s">
        <v>128</v>
      </c>
      <c r="D707" s="17" t="s">
        <v>407</v>
      </c>
      <c r="E707" s="17" t="s">
        <v>1738</v>
      </c>
      <c r="F707" s="17" t="s">
        <v>38</v>
      </c>
      <c r="G707" s="92">
        <v>580</v>
      </c>
      <c r="H707" s="92">
        <v>580</v>
      </c>
      <c r="I707" s="96">
        <f t="shared" si="10"/>
        <v>100</v>
      </c>
    </row>
    <row r="708" spans="1:9" ht="11.25" outlineLevel="7">
      <c r="A708" s="17" t="s">
        <v>1352</v>
      </c>
      <c r="B708" s="155" t="s">
        <v>64</v>
      </c>
      <c r="C708" s="17" t="s">
        <v>128</v>
      </c>
      <c r="D708" s="17" t="s">
        <v>407</v>
      </c>
      <c r="E708" s="17" t="s">
        <v>1738</v>
      </c>
      <c r="F708" s="17" t="s">
        <v>238</v>
      </c>
      <c r="G708" s="92">
        <v>580</v>
      </c>
      <c r="H708" s="92">
        <v>580</v>
      </c>
      <c r="I708" s="96">
        <f t="shared" si="10"/>
        <v>100</v>
      </c>
    </row>
    <row r="709" spans="1:9" ht="11.25" outlineLevel="1">
      <c r="A709" s="17" t="s">
        <v>1353</v>
      </c>
      <c r="B709" s="155" t="s">
        <v>195</v>
      </c>
      <c r="C709" s="17" t="s">
        <v>128</v>
      </c>
      <c r="D709" s="17" t="s">
        <v>125</v>
      </c>
      <c r="E709" s="17"/>
      <c r="F709" s="17"/>
      <c r="G709" s="92">
        <v>16602.3</v>
      </c>
      <c r="H709" s="92">
        <v>16342.4</v>
      </c>
      <c r="I709" s="96">
        <f t="shared" si="10"/>
        <v>98.43455424850774</v>
      </c>
    </row>
    <row r="710" spans="1:9" ht="11.25" outlineLevel="2">
      <c r="A710" s="17" t="s">
        <v>1354</v>
      </c>
      <c r="B710" s="155" t="s">
        <v>408</v>
      </c>
      <c r="C710" s="17" t="s">
        <v>128</v>
      </c>
      <c r="D710" s="17" t="s">
        <v>46</v>
      </c>
      <c r="E710" s="17"/>
      <c r="F710" s="17"/>
      <c r="G710" s="92">
        <v>16602.3</v>
      </c>
      <c r="H710" s="92">
        <v>16342.4</v>
      </c>
      <c r="I710" s="96">
        <f t="shared" si="10"/>
        <v>98.43455424850774</v>
      </c>
    </row>
    <row r="711" spans="1:9" ht="11.25" outlineLevel="3">
      <c r="A711" s="17" t="s">
        <v>1355</v>
      </c>
      <c r="B711" s="155" t="s">
        <v>217</v>
      </c>
      <c r="C711" s="17" t="s">
        <v>128</v>
      </c>
      <c r="D711" s="17" t="s">
        <v>46</v>
      </c>
      <c r="E711" s="17" t="s">
        <v>422</v>
      </c>
      <c r="F711" s="17"/>
      <c r="G711" s="92">
        <v>16602.3</v>
      </c>
      <c r="H711" s="92">
        <v>16342.4</v>
      </c>
      <c r="I711" s="96">
        <f t="shared" si="10"/>
        <v>98.43455424850774</v>
      </c>
    </row>
    <row r="712" spans="1:9" ht="22.5" outlineLevel="4">
      <c r="A712" s="17" t="s">
        <v>1356</v>
      </c>
      <c r="B712" s="155" t="s">
        <v>265</v>
      </c>
      <c r="C712" s="17" t="s">
        <v>128</v>
      </c>
      <c r="D712" s="17" t="s">
        <v>46</v>
      </c>
      <c r="E712" s="17" t="s">
        <v>564</v>
      </c>
      <c r="F712" s="17"/>
      <c r="G712" s="92">
        <v>16602.3</v>
      </c>
      <c r="H712" s="92">
        <v>16342.4</v>
      </c>
      <c r="I712" s="96">
        <f t="shared" si="10"/>
        <v>98.43455424850774</v>
      </c>
    </row>
    <row r="713" spans="1:9" ht="22.5" outlineLevel="5">
      <c r="A713" s="17" t="s">
        <v>1357</v>
      </c>
      <c r="B713" s="155" t="s">
        <v>1313</v>
      </c>
      <c r="C713" s="17" t="s">
        <v>128</v>
      </c>
      <c r="D713" s="17" t="s">
        <v>46</v>
      </c>
      <c r="E713" s="17" t="s">
        <v>571</v>
      </c>
      <c r="F713" s="17"/>
      <c r="G713" s="92">
        <v>218.6</v>
      </c>
      <c r="H713" s="92">
        <v>218.6</v>
      </c>
      <c r="I713" s="96">
        <f t="shared" si="10"/>
        <v>100</v>
      </c>
    </row>
    <row r="714" spans="1:9" ht="11.25" outlineLevel="7">
      <c r="A714" s="17" t="s">
        <v>1358</v>
      </c>
      <c r="B714" s="155" t="s">
        <v>237</v>
      </c>
      <c r="C714" s="17" t="s">
        <v>128</v>
      </c>
      <c r="D714" s="17" t="s">
        <v>46</v>
      </c>
      <c r="E714" s="17" t="s">
        <v>571</v>
      </c>
      <c r="F714" s="17" t="s">
        <v>38</v>
      </c>
      <c r="G714" s="92">
        <v>218.6</v>
      </c>
      <c r="H714" s="92">
        <v>218.6</v>
      </c>
      <c r="I714" s="96">
        <f t="shared" si="10"/>
        <v>100</v>
      </c>
    </row>
    <row r="715" spans="1:9" ht="11.25" outlineLevel="7">
      <c r="A715" s="17" t="s">
        <v>1359</v>
      </c>
      <c r="B715" s="155" t="s">
        <v>64</v>
      </c>
      <c r="C715" s="17" t="s">
        <v>128</v>
      </c>
      <c r="D715" s="17" t="s">
        <v>46</v>
      </c>
      <c r="E715" s="17" t="s">
        <v>571</v>
      </c>
      <c r="F715" s="17" t="s">
        <v>238</v>
      </c>
      <c r="G715" s="92">
        <v>218.6</v>
      </c>
      <c r="H715" s="92">
        <v>218.6</v>
      </c>
      <c r="I715" s="96">
        <f t="shared" si="10"/>
        <v>100</v>
      </c>
    </row>
    <row r="716" spans="1:9" ht="33.75" outlineLevel="5">
      <c r="A716" s="17" t="s">
        <v>1360</v>
      </c>
      <c r="B716" s="155" t="s">
        <v>1317</v>
      </c>
      <c r="C716" s="17" t="s">
        <v>128</v>
      </c>
      <c r="D716" s="17" t="s">
        <v>46</v>
      </c>
      <c r="E716" s="17" t="s">
        <v>1318</v>
      </c>
      <c r="F716" s="17"/>
      <c r="G716" s="92">
        <v>3027.3</v>
      </c>
      <c r="H716" s="92">
        <v>3027.3</v>
      </c>
      <c r="I716" s="96">
        <f t="shared" si="10"/>
        <v>100</v>
      </c>
    </row>
    <row r="717" spans="1:9" ht="11.25" outlineLevel="7">
      <c r="A717" s="17" t="s">
        <v>1361</v>
      </c>
      <c r="B717" s="155" t="s">
        <v>237</v>
      </c>
      <c r="C717" s="17" t="s">
        <v>128</v>
      </c>
      <c r="D717" s="17" t="s">
        <v>46</v>
      </c>
      <c r="E717" s="17" t="s">
        <v>1318</v>
      </c>
      <c r="F717" s="17" t="s">
        <v>38</v>
      </c>
      <c r="G717" s="92">
        <v>3027.3</v>
      </c>
      <c r="H717" s="92">
        <v>3027.3</v>
      </c>
      <c r="I717" s="96">
        <f t="shared" si="10"/>
        <v>100</v>
      </c>
    </row>
    <row r="718" spans="1:9" ht="11.25" outlineLevel="7">
      <c r="A718" s="17" t="s">
        <v>1362</v>
      </c>
      <c r="B718" s="155" t="s">
        <v>64</v>
      </c>
      <c r="C718" s="17" t="s">
        <v>128</v>
      </c>
      <c r="D718" s="17" t="s">
        <v>46</v>
      </c>
      <c r="E718" s="17" t="s">
        <v>1318</v>
      </c>
      <c r="F718" s="17" t="s">
        <v>238</v>
      </c>
      <c r="G718" s="92">
        <v>3027.3</v>
      </c>
      <c r="H718" s="92">
        <v>3027.3</v>
      </c>
      <c r="I718" s="96">
        <f t="shared" si="10"/>
        <v>100</v>
      </c>
    </row>
    <row r="719" spans="1:9" ht="33.75" outlineLevel="5">
      <c r="A719" s="17" t="s">
        <v>1363</v>
      </c>
      <c r="B719" s="155" t="s">
        <v>1739</v>
      </c>
      <c r="C719" s="17" t="s">
        <v>128</v>
      </c>
      <c r="D719" s="17" t="s">
        <v>46</v>
      </c>
      <c r="E719" s="17" t="s">
        <v>1740</v>
      </c>
      <c r="F719" s="17"/>
      <c r="G719" s="92">
        <v>13356.4</v>
      </c>
      <c r="H719" s="92">
        <v>13096.5</v>
      </c>
      <c r="I719" s="96">
        <f aca="true" t="shared" si="11" ref="I719:I782">H719/G719*100</f>
        <v>98.05411637866492</v>
      </c>
    </row>
    <row r="720" spans="1:9" ht="11.25" outlineLevel="7">
      <c r="A720" s="17" t="s">
        <v>1364</v>
      </c>
      <c r="B720" s="155" t="s">
        <v>237</v>
      </c>
      <c r="C720" s="17" t="s">
        <v>128</v>
      </c>
      <c r="D720" s="17" t="s">
        <v>46</v>
      </c>
      <c r="E720" s="17" t="s">
        <v>1740</v>
      </c>
      <c r="F720" s="17" t="s">
        <v>38</v>
      </c>
      <c r="G720" s="92">
        <v>13356.4</v>
      </c>
      <c r="H720" s="92">
        <v>13096.5</v>
      </c>
      <c r="I720" s="96">
        <f t="shared" si="11"/>
        <v>98.05411637866492</v>
      </c>
    </row>
    <row r="721" spans="1:9" ht="11.25" outlineLevel="7">
      <c r="A721" s="17" t="s">
        <v>1365</v>
      </c>
      <c r="B721" s="155" t="s">
        <v>64</v>
      </c>
      <c r="C721" s="17" t="s">
        <v>128</v>
      </c>
      <c r="D721" s="17" t="s">
        <v>46</v>
      </c>
      <c r="E721" s="17" t="s">
        <v>1740</v>
      </c>
      <c r="F721" s="17" t="s">
        <v>238</v>
      </c>
      <c r="G721" s="92">
        <v>13356.4</v>
      </c>
      <c r="H721" s="92">
        <v>13096.5</v>
      </c>
      <c r="I721" s="96">
        <f t="shared" si="11"/>
        <v>98.05411637866492</v>
      </c>
    </row>
    <row r="722" spans="1:9" ht="11.25" outlineLevel="1">
      <c r="A722" s="17" t="s">
        <v>1368</v>
      </c>
      <c r="B722" s="155" t="s">
        <v>196</v>
      </c>
      <c r="C722" s="17" t="s">
        <v>128</v>
      </c>
      <c r="D722" s="17" t="s">
        <v>26</v>
      </c>
      <c r="E722" s="17"/>
      <c r="F722" s="17"/>
      <c r="G722" s="92">
        <v>4229.4</v>
      </c>
      <c r="H722" s="92">
        <v>4229.4</v>
      </c>
      <c r="I722" s="96">
        <f t="shared" si="11"/>
        <v>100</v>
      </c>
    </row>
    <row r="723" spans="1:9" ht="11.25" outlineLevel="2">
      <c r="A723" s="17" t="s">
        <v>1369</v>
      </c>
      <c r="B723" s="155" t="s">
        <v>144</v>
      </c>
      <c r="C723" s="17" t="s">
        <v>128</v>
      </c>
      <c r="D723" s="17" t="s">
        <v>145</v>
      </c>
      <c r="E723" s="17"/>
      <c r="F723" s="17"/>
      <c r="G723" s="92">
        <v>4229.4</v>
      </c>
      <c r="H723" s="92">
        <v>4229.4</v>
      </c>
      <c r="I723" s="96">
        <f t="shared" si="11"/>
        <v>100</v>
      </c>
    </row>
    <row r="724" spans="1:9" ht="11.25" outlineLevel="3">
      <c r="A724" s="17" t="s">
        <v>1370</v>
      </c>
      <c r="B724" s="155" t="s">
        <v>217</v>
      </c>
      <c r="C724" s="17" t="s">
        <v>128</v>
      </c>
      <c r="D724" s="17" t="s">
        <v>145</v>
      </c>
      <c r="E724" s="17" t="s">
        <v>422</v>
      </c>
      <c r="F724" s="17"/>
      <c r="G724" s="92">
        <v>4229.4</v>
      </c>
      <c r="H724" s="92">
        <v>4229.4</v>
      </c>
      <c r="I724" s="96">
        <f t="shared" si="11"/>
        <v>100</v>
      </c>
    </row>
    <row r="725" spans="1:9" ht="22.5" outlineLevel="4">
      <c r="A725" s="17" t="s">
        <v>1371</v>
      </c>
      <c r="B725" s="155" t="s">
        <v>265</v>
      </c>
      <c r="C725" s="17" t="s">
        <v>128</v>
      </c>
      <c r="D725" s="17" t="s">
        <v>145</v>
      </c>
      <c r="E725" s="17" t="s">
        <v>564</v>
      </c>
      <c r="F725" s="17"/>
      <c r="G725" s="92">
        <v>4229.4</v>
      </c>
      <c r="H725" s="92">
        <v>4229.4</v>
      </c>
      <c r="I725" s="96">
        <f t="shared" si="11"/>
        <v>100</v>
      </c>
    </row>
    <row r="726" spans="1:9" ht="22.5" outlineLevel="5">
      <c r="A726" s="17" t="s">
        <v>1372</v>
      </c>
      <c r="B726" s="155" t="s">
        <v>267</v>
      </c>
      <c r="C726" s="17" t="s">
        <v>128</v>
      </c>
      <c r="D726" s="17" t="s">
        <v>145</v>
      </c>
      <c r="E726" s="17" t="s">
        <v>572</v>
      </c>
      <c r="F726" s="17"/>
      <c r="G726" s="92">
        <v>90</v>
      </c>
      <c r="H726" s="92">
        <v>90</v>
      </c>
      <c r="I726" s="96">
        <f t="shared" si="11"/>
        <v>100</v>
      </c>
    </row>
    <row r="727" spans="1:9" ht="11.25" outlineLevel="7">
      <c r="A727" s="17" t="s">
        <v>1373</v>
      </c>
      <c r="B727" s="155" t="s">
        <v>237</v>
      </c>
      <c r="C727" s="17" t="s">
        <v>128</v>
      </c>
      <c r="D727" s="17" t="s">
        <v>145</v>
      </c>
      <c r="E727" s="17" t="s">
        <v>572</v>
      </c>
      <c r="F727" s="17" t="s">
        <v>38</v>
      </c>
      <c r="G727" s="92">
        <v>90</v>
      </c>
      <c r="H727" s="92">
        <v>90</v>
      </c>
      <c r="I727" s="96">
        <f t="shared" si="11"/>
        <v>100</v>
      </c>
    </row>
    <row r="728" spans="1:9" ht="11.25" outlineLevel="7">
      <c r="A728" s="17" t="s">
        <v>1374</v>
      </c>
      <c r="B728" s="155" t="s">
        <v>64</v>
      </c>
      <c r="C728" s="17" t="s">
        <v>128</v>
      </c>
      <c r="D728" s="17" t="s">
        <v>145</v>
      </c>
      <c r="E728" s="17" t="s">
        <v>572</v>
      </c>
      <c r="F728" s="17" t="s">
        <v>238</v>
      </c>
      <c r="G728" s="92">
        <v>90</v>
      </c>
      <c r="H728" s="92">
        <v>90</v>
      </c>
      <c r="I728" s="96">
        <f t="shared" si="11"/>
        <v>100</v>
      </c>
    </row>
    <row r="729" spans="1:9" ht="22.5" outlineLevel="5">
      <c r="A729" s="17" t="s">
        <v>1375</v>
      </c>
      <c r="B729" s="155" t="s">
        <v>268</v>
      </c>
      <c r="C729" s="17" t="s">
        <v>128</v>
      </c>
      <c r="D729" s="17" t="s">
        <v>145</v>
      </c>
      <c r="E729" s="17" t="s">
        <v>573</v>
      </c>
      <c r="F729" s="17"/>
      <c r="G729" s="92">
        <v>3325.4</v>
      </c>
      <c r="H729" s="92">
        <v>3325.4</v>
      </c>
      <c r="I729" s="96">
        <f t="shared" si="11"/>
        <v>100</v>
      </c>
    </row>
    <row r="730" spans="1:9" ht="11.25" outlineLevel="7">
      <c r="A730" s="17" t="s">
        <v>1376</v>
      </c>
      <c r="B730" s="155" t="s">
        <v>237</v>
      </c>
      <c r="C730" s="17" t="s">
        <v>128</v>
      </c>
      <c r="D730" s="17" t="s">
        <v>145</v>
      </c>
      <c r="E730" s="17" t="s">
        <v>573</v>
      </c>
      <c r="F730" s="17" t="s">
        <v>38</v>
      </c>
      <c r="G730" s="92">
        <v>3325.4</v>
      </c>
      <c r="H730" s="92">
        <v>3325.4</v>
      </c>
      <c r="I730" s="96">
        <f t="shared" si="11"/>
        <v>100</v>
      </c>
    </row>
    <row r="731" spans="1:9" ht="11.25" outlineLevel="7">
      <c r="A731" s="17" t="s">
        <v>1378</v>
      </c>
      <c r="B731" s="155" t="s">
        <v>64</v>
      </c>
      <c r="C731" s="17" t="s">
        <v>128</v>
      </c>
      <c r="D731" s="17" t="s">
        <v>145</v>
      </c>
      <c r="E731" s="17" t="s">
        <v>573</v>
      </c>
      <c r="F731" s="17" t="s">
        <v>238</v>
      </c>
      <c r="G731" s="92">
        <v>3325.4</v>
      </c>
      <c r="H731" s="92">
        <v>3325.4</v>
      </c>
      <c r="I731" s="96">
        <f t="shared" si="11"/>
        <v>100</v>
      </c>
    </row>
    <row r="732" spans="1:9" ht="22.5" outlineLevel="5">
      <c r="A732" s="17" t="s">
        <v>1379</v>
      </c>
      <c r="B732" s="155" t="s">
        <v>1338</v>
      </c>
      <c r="C732" s="17" t="s">
        <v>128</v>
      </c>
      <c r="D732" s="17" t="s">
        <v>145</v>
      </c>
      <c r="E732" s="17" t="s">
        <v>1339</v>
      </c>
      <c r="F732" s="17"/>
      <c r="G732" s="92">
        <v>814</v>
      </c>
      <c r="H732" s="92">
        <v>814</v>
      </c>
      <c r="I732" s="96">
        <f t="shared" si="11"/>
        <v>100</v>
      </c>
    </row>
    <row r="733" spans="1:9" ht="11.25" outlineLevel="7">
      <c r="A733" s="17" t="s">
        <v>1380</v>
      </c>
      <c r="B733" s="155" t="s">
        <v>237</v>
      </c>
      <c r="C733" s="17" t="s">
        <v>128</v>
      </c>
      <c r="D733" s="17" t="s">
        <v>145</v>
      </c>
      <c r="E733" s="17" t="s">
        <v>1339</v>
      </c>
      <c r="F733" s="17" t="s">
        <v>38</v>
      </c>
      <c r="G733" s="92">
        <v>814</v>
      </c>
      <c r="H733" s="92">
        <v>814</v>
      </c>
      <c r="I733" s="96">
        <f t="shared" si="11"/>
        <v>100</v>
      </c>
    </row>
    <row r="734" spans="1:9" ht="11.25" outlineLevel="7">
      <c r="A734" s="17" t="s">
        <v>1381</v>
      </c>
      <c r="B734" s="155" t="s">
        <v>64</v>
      </c>
      <c r="C734" s="17" t="s">
        <v>128</v>
      </c>
      <c r="D734" s="17" t="s">
        <v>145</v>
      </c>
      <c r="E734" s="17" t="s">
        <v>1339</v>
      </c>
      <c r="F734" s="17" t="s">
        <v>238</v>
      </c>
      <c r="G734" s="92">
        <v>814</v>
      </c>
      <c r="H734" s="92">
        <v>814</v>
      </c>
      <c r="I734" s="96">
        <f t="shared" si="11"/>
        <v>100</v>
      </c>
    </row>
    <row r="735" spans="1:9" ht="11.25" outlineLevel="1">
      <c r="A735" s="17" t="s">
        <v>1382</v>
      </c>
      <c r="B735" s="155" t="s">
        <v>410</v>
      </c>
      <c r="C735" s="17" t="s">
        <v>128</v>
      </c>
      <c r="D735" s="17" t="s">
        <v>61</v>
      </c>
      <c r="E735" s="17"/>
      <c r="F735" s="17"/>
      <c r="G735" s="92">
        <v>1000</v>
      </c>
      <c r="H735" s="92">
        <v>1000</v>
      </c>
      <c r="I735" s="96">
        <f t="shared" si="11"/>
        <v>100</v>
      </c>
    </row>
    <row r="736" spans="1:9" ht="11.25" outlineLevel="2">
      <c r="A736" s="17" t="s">
        <v>1383</v>
      </c>
      <c r="B736" s="155" t="s">
        <v>1741</v>
      </c>
      <c r="C736" s="17" t="s">
        <v>128</v>
      </c>
      <c r="D736" s="17" t="s">
        <v>1742</v>
      </c>
      <c r="E736" s="17"/>
      <c r="F736" s="17"/>
      <c r="G736" s="92">
        <v>1000</v>
      </c>
      <c r="H736" s="92">
        <v>1000</v>
      </c>
      <c r="I736" s="96">
        <f t="shared" si="11"/>
        <v>100</v>
      </c>
    </row>
    <row r="737" spans="1:9" ht="11.25" outlineLevel="3">
      <c r="A737" s="17" t="s">
        <v>1384</v>
      </c>
      <c r="B737" s="155" t="s">
        <v>217</v>
      </c>
      <c r="C737" s="17" t="s">
        <v>128</v>
      </c>
      <c r="D737" s="17" t="s">
        <v>1742</v>
      </c>
      <c r="E737" s="17" t="s">
        <v>422</v>
      </c>
      <c r="F737" s="17"/>
      <c r="G737" s="92">
        <v>1000</v>
      </c>
      <c r="H737" s="92">
        <v>1000</v>
      </c>
      <c r="I737" s="96">
        <f t="shared" si="11"/>
        <v>100</v>
      </c>
    </row>
    <row r="738" spans="1:9" ht="22.5" outlineLevel="4">
      <c r="A738" s="17" t="s">
        <v>1385</v>
      </c>
      <c r="B738" s="155" t="s">
        <v>265</v>
      </c>
      <c r="C738" s="17" t="s">
        <v>128</v>
      </c>
      <c r="D738" s="17" t="s">
        <v>1742</v>
      </c>
      <c r="E738" s="17" t="s">
        <v>564</v>
      </c>
      <c r="F738" s="17"/>
      <c r="G738" s="92">
        <v>1000</v>
      </c>
      <c r="H738" s="92">
        <v>1000</v>
      </c>
      <c r="I738" s="96">
        <f t="shared" si="11"/>
        <v>100</v>
      </c>
    </row>
    <row r="739" spans="1:9" ht="33.75" outlineLevel="5">
      <c r="A739" s="17" t="s">
        <v>1386</v>
      </c>
      <c r="B739" s="155" t="s">
        <v>1366</v>
      </c>
      <c r="C739" s="17" t="s">
        <v>128</v>
      </c>
      <c r="D739" s="17" t="s">
        <v>1742</v>
      </c>
      <c r="E739" s="17" t="s">
        <v>1367</v>
      </c>
      <c r="F739" s="17"/>
      <c r="G739" s="92">
        <v>1000</v>
      </c>
      <c r="H739" s="92">
        <v>1000</v>
      </c>
      <c r="I739" s="96">
        <f t="shared" si="11"/>
        <v>100</v>
      </c>
    </row>
    <row r="740" spans="1:9" ht="11.25" outlineLevel="7">
      <c r="A740" s="17" t="s">
        <v>1387</v>
      </c>
      <c r="B740" s="155" t="s">
        <v>237</v>
      </c>
      <c r="C740" s="17" t="s">
        <v>128</v>
      </c>
      <c r="D740" s="17" t="s">
        <v>1742</v>
      </c>
      <c r="E740" s="17" t="s">
        <v>1367</v>
      </c>
      <c r="F740" s="17" t="s">
        <v>38</v>
      </c>
      <c r="G740" s="92">
        <v>1000</v>
      </c>
      <c r="H740" s="92">
        <v>1000</v>
      </c>
      <c r="I740" s="96">
        <f t="shared" si="11"/>
        <v>100</v>
      </c>
    </row>
    <row r="741" spans="1:9" ht="11.25" outlineLevel="7">
      <c r="A741" s="17" t="s">
        <v>1388</v>
      </c>
      <c r="B741" s="155" t="s">
        <v>64</v>
      </c>
      <c r="C741" s="17" t="s">
        <v>128</v>
      </c>
      <c r="D741" s="17" t="s">
        <v>1742</v>
      </c>
      <c r="E741" s="17" t="s">
        <v>1367</v>
      </c>
      <c r="F741" s="17" t="s">
        <v>238</v>
      </c>
      <c r="G741" s="92">
        <v>1000</v>
      </c>
      <c r="H741" s="92">
        <v>1000</v>
      </c>
      <c r="I741" s="96">
        <f t="shared" si="11"/>
        <v>100</v>
      </c>
    </row>
    <row r="742" spans="1:9" ht="22.5" outlineLevel="1">
      <c r="A742" s="17" t="s">
        <v>1389</v>
      </c>
      <c r="B742" s="155" t="s">
        <v>411</v>
      </c>
      <c r="C742" s="17" t="s">
        <v>128</v>
      </c>
      <c r="D742" s="17" t="s">
        <v>170</v>
      </c>
      <c r="E742" s="17"/>
      <c r="F742" s="17"/>
      <c r="G742" s="92">
        <v>78199.1</v>
      </c>
      <c r="H742" s="92">
        <v>78006.1</v>
      </c>
      <c r="I742" s="96">
        <f t="shared" si="11"/>
        <v>99.75319409046908</v>
      </c>
    </row>
    <row r="743" spans="1:9" ht="22.5" outlineLevel="2">
      <c r="A743" s="17" t="s">
        <v>1377</v>
      </c>
      <c r="B743" s="155" t="s">
        <v>412</v>
      </c>
      <c r="C743" s="17" t="s">
        <v>128</v>
      </c>
      <c r="D743" s="17" t="s">
        <v>171</v>
      </c>
      <c r="E743" s="17"/>
      <c r="F743" s="17"/>
      <c r="G743" s="92">
        <v>45497.3</v>
      </c>
      <c r="H743" s="92">
        <v>45497.3</v>
      </c>
      <c r="I743" s="96">
        <f t="shared" si="11"/>
        <v>100</v>
      </c>
    </row>
    <row r="744" spans="1:9" ht="11.25" outlineLevel="3">
      <c r="A744" s="17" t="s">
        <v>1390</v>
      </c>
      <c r="B744" s="155" t="s">
        <v>262</v>
      </c>
      <c r="C744" s="17" t="s">
        <v>128</v>
      </c>
      <c r="D744" s="17" t="s">
        <v>171</v>
      </c>
      <c r="E744" s="17" t="s">
        <v>561</v>
      </c>
      <c r="F744" s="17"/>
      <c r="G744" s="92">
        <v>45497.3</v>
      </c>
      <c r="H744" s="92">
        <v>45497.3</v>
      </c>
      <c r="I744" s="96">
        <f t="shared" si="11"/>
        <v>100</v>
      </c>
    </row>
    <row r="745" spans="1:9" ht="33.75" outlineLevel="4">
      <c r="A745" s="17" t="s">
        <v>1391</v>
      </c>
      <c r="B745" s="155" t="s">
        <v>269</v>
      </c>
      <c r="C745" s="17" t="s">
        <v>128</v>
      </c>
      <c r="D745" s="17" t="s">
        <v>171</v>
      </c>
      <c r="E745" s="17" t="s">
        <v>574</v>
      </c>
      <c r="F745" s="17"/>
      <c r="G745" s="92">
        <v>45497.3</v>
      </c>
      <c r="H745" s="92">
        <v>45497.3</v>
      </c>
      <c r="I745" s="96">
        <f t="shared" si="11"/>
        <v>100</v>
      </c>
    </row>
    <row r="746" spans="1:9" ht="56.25" outlineLevel="5">
      <c r="A746" s="17" t="s">
        <v>1392</v>
      </c>
      <c r="B746" s="155" t="s">
        <v>1743</v>
      </c>
      <c r="C746" s="17" t="s">
        <v>128</v>
      </c>
      <c r="D746" s="17" t="s">
        <v>171</v>
      </c>
      <c r="E746" s="17" t="s">
        <v>575</v>
      </c>
      <c r="F746" s="17"/>
      <c r="G746" s="92">
        <v>18614.5</v>
      </c>
      <c r="H746" s="92">
        <v>18614.5</v>
      </c>
      <c r="I746" s="96">
        <f t="shared" si="11"/>
        <v>100</v>
      </c>
    </row>
    <row r="747" spans="1:9" ht="11.25" outlineLevel="7">
      <c r="A747" s="17" t="s">
        <v>1393</v>
      </c>
      <c r="B747" s="155" t="s">
        <v>237</v>
      </c>
      <c r="C747" s="17" t="s">
        <v>128</v>
      </c>
      <c r="D747" s="17" t="s">
        <v>171</v>
      </c>
      <c r="E747" s="17" t="s">
        <v>575</v>
      </c>
      <c r="F747" s="17" t="s">
        <v>38</v>
      </c>
      <c r="G747" s="92">
        <v>18614.5</v>
      </c>
      <c r="H747" s="92">
        <v>18614.5</v>
      </c>
      <c r="I747" s="96">
        <f t="shared" si="11"/>
        <v>100</v>
      </c>
    </row>
    <row r="748" spans="1:9" ht="11.25" outlineLevel="7">
      <c r="A748" s="17" t="s">
        <v>1394</v>
      </c>
      <c r="B748" s="155" t="s">
        <v>65</v>
      </c>
      <c r="C748" s="17" t="s">
        <v>128</v>
      </c>
      <c r="D748" s="17" t="s">
        <v>171</v>
      </c>
      <c r="E748" s="17" t="s">
        <v>575</v>
      </c>
      <c r="F748" s="17" t="s">
        <v>270</v>
      </c>
      <c r="G748" s="92">
        <v>18614.5</v>
      </c>
      <c r="H748" s="92">
        <v>18614.5</v>
      </c>
      <c r="I748" s="96">
        <f t="shared" si="11"/>
        <v>100</v>
      </c>
    </row>
    <row r="749" spans="1:9" ht="56.25" outlineLevel="5">
      <c r="A749" s="17" t="s">
        <v>1395</v>
      </c>
      <c r="B749" s="155" t="s">
        <v>271</v>
      </c>
      <c r="C749" s="17" t="s">
        <v>128</v>
      </c>
      <c r="D749" s="17" t="s">
        <v>171</v>
      </c>
      <c r="E749" s="17" t="s">
        <v>576</v>
      </c>
      <c r="F749" s="17"/>
      <c r="G749" s="92">
        <v>26882.8</v>
      </c>
      <c r="H749" s="92">
        <v>26882.8</v>
      </c>
      <c r="I749" s="96">
        <f t="shared" si="11"/>
        <v>100</v>
      </c>
    </row>
    <row r="750" spans="1:9" ht="11.25" outlineLevel="7">
      <c r="A750" s="17" t="s">
        <v>1396</v>
      </c>
      <c r="B750" s="155" t="s">
        <v>237</v>
      </c>
      <c r="C750" s="17" t="s">
        <v>128</v>
      </c>
      <c r="D750" s="17" t="s">
        <v>171</v>
      </c>
      <c r="E750" s="17" t="s">
        <v>576</v>
      </c>
      <c r="F750" s="17" t="s">
        <v>38</v>
      </c>
      <c r="G750" s="92">
        <v>26882.8</v>
      </c>
      <c r="H750" s="92">
        <v>26882.8</v>
      </c>
      <c r="I750" s="96">
        <f t="shared" si="11"/>
        <v>100</v>
      </c>
    </row>
    <row r="751" spans="1:9" ht="11.25" outlineLevel="7">
      <c r="A751" s="17" t="s">
        <v>1397</v>
      </c>
      <c r="B751" s="155" t="s">
        <v>65</v>
      </c>
      <c r="C751" s="17" t="s">
        <v>128</v>
      </c>
      <c r="D751" s="17" t="s">
        <v>171</v>
      </c>
      <c r="E751" s="17" t="s">
        <v>576</v>
      </c>
      <c r="F751" s="17" t="s">
        <v>270</v>
      </c>
      <c r="G751" s="92">
        <v>26882.8</v>
      </c>
      <c r="H751" s="92">
        <v>26882.8</v>
      </c>
      <c r="I751" s="96">
        <f t="shared" si="11"/>
        <v>100</v>
      </c>
    </row>
    <row r="752" spans="1:9" ht="11.25" outlineLevel="2">
      <c r="A752" s="17" t="s">
        <v>1398</v>
      </c>
      <c r="B752" s="155" t="s">
        <v>413</v>
      </c>
      <c r="C752" s="17" t="s">
        <v>128</v>
      </c>
      <c r="D752" s="17" t="s">
        <v>172</v>
      </c>
      <c r="E752" s="17"/>
      <c r="F752" s="17"/>
      <c r="G752" s="92">
        <v>32701.8</v>
      </c>
      <c r="H752" s="92">
        <v>32508.8</v>
      </c>
      <c r="I752" s="96">
        <f t="shared" si="11"/>
        <v>99.40981841978117</v>
      </c>
    </row>
    <row r="753" spans="1:9" ht="11.25" outlineLevel="3">
      <c r="A753" s="17" t="s">
        <v>1399</v>
      </c>
      <c r="B753" s="155" t="s">
        <v>262</v>
      </c>
      <c r="C753" s="17" t="s">
        <v>128</v>
      </c>
      <c r="D753" s="17" t="s">
        <v>172</v>
      </c>
      <c r="E753" s="17" t="s">
        <v>561</v>
      </c>
      <c r="F753" s="17"/>
      <c r="G753" s="92">
        <v>27126.7</v>
      </c>
      <c r="H753" s="92">
        <v>26933.7</v>
      </c>
      <c r="I753" s="96">
        <f t="shared" si="11"/>
        <v>99.28852385288295</v>
      </c>
    </row>
    <row r="754" spans="1:9" ht="33.75" outlineLevel="4">
      <c r="A754" s="17" t="s">
        <v>1400</v>
      </c>
      <c r="B754" s="155" t="s">
        <v>269</v>
      </c>
      <c r="C754" s="17" t="s">
        <v>128</v>
      </c>
      <c r="D754" s="17" t="s">
        <v>172</v>
      </c>
      <c r="E754" s="17" t="s">
        <v>574</v>
      </c>
      <c r="F754" s="17"/>
      <c r="G754" s="92">
        <v>27126.7</v>
      </c>
      <c r="H754" s="92">
        <v>26933.7</v>
      </c>
      <c r="I754" s="96">
        <f t="shared" si="11"/>
        <v>99.28852385288295</v>
      </c>
    </row>
    <row r="755" spans="1:9" ht="56.25" outlineLevel="5">
      <c r="A755" s="17" t="s">
        <v>1401</v>
      </c>
      <c r="B755" s="155" t="s">
        <v>272</v>
      </c>
      <c r="C755" s="17" t="s">
        <v>128</v>
      </c>
      <c r="D755" s="17" t="s">
        <v>172</v>
      </c>
      <c r="E755" s="17" t="s">
        <v>577</v>
      </c>
      <c r="F755" s="17"/>
      <c r="G755" s="92">
        <v>27126.7</v>
      </c>
      <c r="H755" s="92">
        <v>26933.7</v>
      </c>
      <c r="I755" s="96">
        <f t="shared" si="11"/>
        <v>99.28852385288295</v>
      </c>
    </row>
    <row r="756" spans="1:9" ht="11.25" outlineLevel="7">
      <c r="A756" s="17" t="s">
        <v>1402</v>
      </c>
      <c r="B756" s="155" t="s">
        <v>237</v>
      </c>
      <c r="C756" s="17" t="s">
        <v>128</v>
      </c>
      <c r="D756" s="17" t="s">
        <v>172</v>
      </c>
      <c r="E756" s="17" t="s">
        <v>577</v>
      </c>
      <c r="F756" s="17" t="s">
        <v>38</v>
      </c>
      <c r="G756" s="92">
        <v>27126.7</v>
      </c>
      <c r="H756" s="92">
        <v>26933.7</v>
      </c>
      <c r="I756" s="96">
        <f t="shared" si="11"/>
        <v>99.28852385288295</v>
      </c>
    </row>
    <row r="757" spans="1:9" ht="11.25" outlineLevel="7">
      <c r="A757" s="17" t="s">
        <v>1403</v>
      </c>
      <c r="B757" s="155" t="s">
        <v>64</v>
      </c>
      <c r="C757" s="17" t="s">
        <v>128</v>
      </c>
      <c r="D757" s="17" t="s">
        <v>172</v>
      </c>
      <c r="E757" s="17" t="s">
        <v>577</v>
      </c>
      <c r="F757" s="17" t="s">
        <v>238</v>
      </c>
      <c r="G757" s="92">
        <v>27126.7</v>
      </c>
      <c r="H757" s="92">
        <v>26933.7</v>
      </c>
      <c r="I757" s="96">
        <f t="shared" si="11"/>
        <v>99.28852385288295</v>
      </c>
    </row>
    <row r="758" spans="1:9" ht="11.25" outlineLevel="3">
      <c r="A758" s="17" t="s">
        <v>1404</v>
      </c>
      <c r="B758" s="155" t="s">
        <v>217</v>
      </c>
      <c r="C758" s="17" t="s">
        <v>128</v>
      </c>
      <c r="D758" s="17" t="s">
        <v>172</v>
      </c>
      <c r="E758" s="17" t="s">
        <v>422</v>
      </c>
      <c r="F758" s="17"/>
      <c r="G758" s="92">
        <v>5575.1</v>
      </c>
      <c r="H758" s="92">
        <v>5575.1</v>
      </c>
      <c r="I758" s="96">
        <f t="shared" si="11"/>
        <v>100</v>
      </c>
    </row>
    <row r="759" spans="1:9" ht="22.5" outlineLevel="4">
      <c r="A759" s="17" t="s">
        <v>1405</v>
      </c>
      <c r="B759" s="155" t="s">
        <v>265</v>
      </c>
      <c r="C759" s="17" t="s">
        <v>128</v>
      </c>
      <c r="D759" s="17" t="s">
        <v>172</v>
      </c>
      <c r="E759" s="17" t="s">
        <v>564</v>
      </c>
      <c r="F759" s="17"/>
      <c r="G759" s="92">
        <v>5575.1</v>
      </c>
      <c r="H759" s="92">
        <v>5575.1</v>
      </c>
      <c r="I759" s="96">
        <f t="shared" si="11"/>
        <v>100</v>
      </c>
    </row>
    <row r="760" spans="1:9" ht="45" outlineLevel="5">
      <c r="A760" s="17" t="s">
        <v>1406</v>
      </c>
      <c r="B760" s="155" t="s">
        <v>273</v>
      </c>
      <c r="C760" s="17" t="s">
        <v>128</v>
      </c>
      <c r="D760" s="17" t="s">
        <v>172</v>
      </c>
      <c r="E760" s="17" t="s">
        <v>578</v>
      </c>
      <c r="F760" s="17"/>
      <c r="G760" s="92">
        <v>2186.2</v>
      </c>
      <c r="H760" s="92">
        <v>2186.2</v>
      </c>
      <c r="I760" s="96">
        <f t="shared" si="11"/>
        <v>100</v>
      </c>
    </row>
    <row r="761" spans="1:9" ht="11.25" outlineLevel="7">
      <c r="A761" s="17" t="s">
        <v>1407</v>
      </c>
      <c r="B761" s="155" t="s">
        <v>237</v>
      </c>
      <c r="C761" s="17" t="s">
        <v>128</v>
      </c>
      <c r="D761" s="17" t="s">
        <v>172</v>
      </c>
      <c r="E761" s="17" t="s">
        <v>578</v>
      </c>
      <c r="F761" s="17" t="s">
        <v>38</v>
      </c>
      <c r="G761" s="92">
        <v>2186.2</v>
      </c>
      <c r="H761" s="92">
        <v>2186.2</v>
      </c>
      <c r="I761" s="96">
        <f t="shared" si="11"/>
        <v>100</v>
      </c>
    </row>
    <row r="762" spans="1:9" ht="11.25" outlineLevel="7">
      <c r="A762" s="17" t="s">
        <v>1408</v>
      </c>
      <c r="B762" s="155" t="s">
        <v>64</v>
      </c>
      <c r="C762" s="17" t="s">
        <v>128</v>
      </c>
      <c r="D762" s="17" t="s">
        <v>172</v>
      </c>
      <c r="E762" s="17" t="s">
        <v>578</v>
      </c>
      <c r="F762" s="17" t="s">
        <v>238</v>
      </c>
      <c r="G762" s="92">
        <v>2186.2</v>
      </c>
      <c r="H762" s="92">
        <v>2186.2</v>
      </c>
      <c r="I762" s="96">
        <f t="shared" si="11"/>
        <v>100</v>
      </c>
    </row>
    <row r="763" spans="1:9" ht="45" outlineLevel="5">
      <c r="A763" s="17" t="s">
        <v>1409</v>
      </c>
      <c r="B763" s="155" t="s">
        <v>1744</v>
      </c>
      <c r="C763" s="17" t="s">
        <v>128</v>
      </c>
      <c r="D763" s="17" t="s">
        <v>172</v>
      </c>
      <c r="E763" s="17" t="s">
        <v>1745</v>
      </c>
      <c r="F763" s="17"/>
      <c r="G763" s="92">
        <v>1657.8</v>
      </c>
      <c r="H763" s="92">
        <v>1657.8</v>
      </c>
      <c r="I763" s="96">
        <f t="shared" si="11"/>
        <v>100</v>
      </c>
    </row>
    <row r="764" spans="1:9" ht="11.25" outlineLevel="7">
      <c r="A764" s="17" t="s">
        <v>1410</v>
      </c>
      <c r="B764" s="155" t="s">
        <v>237</v>
      </c>
      <c r="C764" s="17" t="s">
        <v>128</v>
      </c>
      <c r="D764" s="17" t="s">
        <v>172</v>
      </c>
      <c r="E764" s="17" t="s">
        <v>1745</v>
      </c>
      <c r="F764" s="17" t="s">
        <v>38</v>
      </c>
      <c r="G764" s="92">
        <v>1657.8</v>
      </c>
      <c r="H764" s="92">
        <v>1657.8</v>
      </c>
      <c r="I764" s="96">
        <f t="shared" si="11"/>
        <v>100</v>
      </c>
    </row>
    <row r="765" spans="1:9" ht="11.25" outlineLevel="7">
      <c r="A765" s="17" t="s">
        <v>1411</v>
      </c>
      <c r="B765" s="155" t="s">
        <v>64</v>
      </c>
      <c r="C765" s="17" t="s">
        <v>128</v>
      </c>
      <c r="D765" s="17" t="s">
        <v>172</v>
      </c>
      <c r="E765" s="17" t="s">
        <v>1745</v>
      </c>
      <c r="F765" s="17" t="s">
        <v>238</v>
      </c>
      <c r="G765" s="92">
        <v>1657.8</v>
      </c>
      <c r="H765" s="92">
        <v>1657.8</v>
      </c>
      <c r="I765" s="96">
        <f t="shared" si="11"/>
        <v>100</v>
      </c>
    </row>
    <row r="766" spans="1:9" ht="33.75" outlineLevel="5">
      <c r="A766" s="17" t="s">
        <v>1412</v>
      </c>
      <c r="B766" s="155" t="s">
        <v>1656</v>
      </c>
      <c r="C766" s="17" t="s">
        <v>128</v>
      </c>
      <c r="D766" s="17" t="s">
        <v>172</v>
      </c>
      <c r="E766" s="17" t="s">
        <v>1732</v>
      </c>
      <c r="F766" s="17"/>
      <c r="G766" s="92">
        <v>1731.1</v>
      </c>
      <c r="H766" s="92">
        <v>1731.1</v>
      </c>
      <c r="I766" s="96">
        <f t="shared" si="11"/>
        <v>100</v>
      </c>
    </row>
    <row r="767" spans="1:9" ht="11.25" outlineLevel="7">
      <c r="A767" s="17" t="s">
        <v>1413</v>
      </c>
      <c r="B767" s="155" t="s">
        <v>237</v>
      </c>
      <c r="C767" s="17" t="s">
        <v>128</v>
      </c>
      <c r="D767" s="17" t="s">
        <v>172</v>
      </c>
      <c r="E767" s="17" t="s">
        <v>1732</v>
      </c>
      <c r="F767" s="17" t="s">
        <v>38</v>
      </c>
      <c r="G767" s="92">
        <v>1731.1</v>
      </c>
      <c r="H767" s="92">
        <v>1731.1</v>
      </c>
      <c r="I767" s="96">
        <f t="shared" si="11"/>
        <v>100</v>
      </c>
    </row>
    <row r="768" spans="1:9" ht="11.25" outlineLevel="7">
      <c r="A768" s="17" t="s">
        <v>1414</v>
      </c>
      <c r="B768" s="155" t="s">
        <v>64</v>
      </c>
      <c r="C768" s="17" t="s">
        <v>128</v>
      </c>
      <c r="D768" s="17" t="s">
        <v>172</v>
      </c>
      <c r="E768" s="17" t="s">
        <v>1732</v>
      </c>
      <c r="F768" s="17" t="s">
        <v>238</v>
      </c>
      <c r="G768" s="92">
        <v>1731.1</v>
      </c>
      <c r="H768" s="92">
        <v>1731.1</v>
      </c>
      <c r="I768" s="96">
        <f t="shared" si="11"/>
        <v>100</v>
      </c>
    </row>
    <row r="769" spans="1:9" ht="11.25">
      <c r="A769" s="20" t="s">
        <v>1415</v>
      </c>
      <c r="B769" s="154" t="s">
        <v>1746</v>
      </c>
      <c r="C769" s="20" t="s">
        <v>92</v>
      </c>
      <c r="D769" s="20"/>
      <c r="E769" s="20"/>
      <c r="F769" s="20"/>
      <c r="G769" s="91">
        <v>24248.7</v>
      </c>
      <c r="H769" s="91">
        <v>24215.3</v>
      </c>
      <c r="I769" s="95">
        <f t="shared" si="11"/>
        <v>99.86226065727234</v>
      </c>
    </row>
    <row r="770" spans="1:9" ht="11.25" outlineLevel="1">
      <c r="A770" s="17" t="s">
        <v>1416</v>
      </c>
      <c r="B770" s="155" t="s">
        <v>198</v>
      </c>
      <c r="C770" s="17" t="s">
        <v>92</v>
      </c>
      <c r="D770" s="17" t="s">
        <v>34</v>
      </c>
      <c r="E770" s="17"/>
      <c r="F770" s="17"/>
      <c r="G770" s="92">
        <v>24248.7</v>
      </c>
      <c r="H770" s="92">
        <v>24215.3</v>
      </c>
      <c r="I770" s="96">
        <f t="shared" si="11"/>
        <v>99.86226065727234</v>
      </c>
    </row>
    <row r="771" spans="1:9" ht="11.25" outlineLevel="2">
      <c r="A771" s="17" t="s">
        <v>1417</v>
      </c>
      <c r="B771" s="155" t="s">
        <v>150</v>
      </c>
      <c r="C771" s="17" t="s">
        <v>92</v>
      </c>
      <c r="D771" s="17" t="s">
        <v>151</v>
      </c>
      <c r="E771" s="17"/>
      <c r="F771" s="17"/>
      <c r="G771" s="92">
        <v>400.3</v>
      </c>
      <c r="H771" s="92">
        <v>400.3</v>
      </c>
      <c r="I771" s="96">
        <f t="shared" si="11"/>
        <v>100</v>
      </c>
    </row>
    <row r="772" spans="1:9" ht="22.5" outlineLevel="3">
      <c r="A772" s="17" t="s">
        <v>1418</v>
      </c>
      <c r="B772" s="155" t="s">
        <v>332</v>
      </c>
      <c r="C772" s="17" t="s">
        <v>92</v>
      </c>
      <c r="D772" s="17" t="s">
        <v>151</v>
      </c>
      <c r="E772" s="17" t="s">
        <v>579</v>
      </c>
      <c r="F772" s="17"/>
      <c r="G772" s="92">
        <v>400.3</v>
      </c>
      <c r="H772" s="92">
        <v>400.3</v>
      </c>
      <c r="I772" s="96">
        <f t="shared" si="11"/>
        <v>100</v>
      </c>
    </row>
    <row r="773" spans="1:9" ht="22.5" outlineLevel="4">
      <c r="A773" s="17" t="s">
        <v>1419</v>
      </c>
      <c r="B773" s="155" t="s">
        <v>1747</v>
      </c>
      <c r="C773" s="17" t="s">
        <v>92</v>
      </c>
      <c r="D773" s="17" t="s">
        <v>151</v>
      </c>
      <c r="E773" s="17" t="s">
        <v>580</v>
      </c>
      <c r="F773" s="17"/>
      <c r="G773" s="92">
        <v>400.3</v>
      </c>
      <c r="H773" s="92">
        <v>400.3</v>
      </c>
      <c r="I773" s="96">
        <f t="shared" si="11"/>
        <v>100</v>
      </c>
    </row>
    <row r="774" spans="1:9" ht="45" outlineLevel="5">
      <c r="A774" s="17" t="s">
        <v>1420</v>
      </c>
      <c r="B774" s="155" t="s">
        <v>1748</v>
      </c>
      <c r="C774" s="17" t="s">
        <v>92</v>
      </c>
      <c r="D774" s="17" t="s">
        <v>151</v>
      </c>
      <c r="E774" s="17" t="s">
        <v>581</v>
      </c>
      <c r="F774" s="17"/>
      <c r="G774" s="92">
        <v>400.3</v>
      </c>
      <c r="H774" s="92">
        <v>400.3</v>
      </c>
      <c r="I774" s="96">
        <f t="shared" si="11"/>
        <v>100</v>
      </c>
    </row>
    <row r="775" spans="1:9" ht="11.25" outlineLevel="7">
      <c r="A775" s="17" t="s">
        <v>1421</v>
      </c>
      <c r="B775" s="155" t="s">
        <v>251</v>
      </c>
      <c r="C775" s="17" t="s">
        <v>92</v>
      </c>
      <c r="D775" s="17" t="s">
        <v>151</v>
      </c>
      <c r="E775" s="17" t="s">
        <v>581</v>
      </c>
      <c r="F775" s="17" t="s">
        <v>252</v>
      </c>
      <c r="G775" s="92">
        <v>400.3</v>
      </c>
      <c r="H775" s="92">
        <v>400.3</v>
      </c>
      <c r="I775" s="96">
        <f t="shared" si="11"/>
        <v>100</v>
      </c>
    </row>
    <row r="776" spans="1:9" ht="11.25" outlineLevel="7">
      <c r="A776" s="17" t="s">
        <v>1422</v>
      </c>
      <c r="B776" s="155" t="s">
        <v>274</v>
      </c>
      <c r="C776" s="17" t="s">
        <v>92</v>
      </c>
      <c r="D776" s="17" t="s">
        <v>151</v>
      </c>
      <c r="E776" s="17" t="s">
        <v>581</v>
      </c>
      <c r="F776" s="17" t="s">
        <v>275</v>
      </c>
      <c r="G776" s="92">
        <v>400.3</v>
      </c>
      <c r="H776" s="92">
        <v>400.3</v>
      </c>
      <c r="I776" s="96">
        <f t="shared" si="11"/>
        <v>100</v>
      </c>
    </row>
    <row r="777" spans="1:9" ht="11.25" outlineLevel="2">
      <c r="A777" s="17" t="s">
        <v>1423</v>
      </c>
      <c r="B777" s="155" t="s">
        <v>148</v>
      </c>
      <c r="C777" s="17" t="s">
        <v>92</v>
      </c>
      <c r="D777" s="17" t="s">
        <v>149</v>
      </c>
      <c r="E777" s="17"/>
      <c r="F777" s="17"/>
      <c r="G777" s="92">
        <v>15099.7</v>
      </c>
      <c r="H777" s="92">
        <v>15099.7</v>
      </c>
      <c r="I777" s="96">
        <f t="shared" si="11"/>
        <v>100</v>
      </c>
    </row>
    <row r="778" spans="1:9" ht="22.5" outlineLevel="3">
      <c r="A778" s="17" t="s">
        <v>1424</v>
      </c>
      <c r="B778" s="155" t="s">
        <v>332</v>
      </c>
      <c r="C778" s="17" t="s">
        <v>92</v>
      </c>
      <c r="D778" s="17" t="s">
        <v>149</v>
      </c>
      <c r="E778" s="17" t="s">
        <v>579</v>
      </c>
      <c r="F778" s="17"/>
      <c r="G778" s="92">
        <v>14851.2</v>
      </c>
      <c r="H778" s="92">
        <v>14851.2</v>
      </c>
      <c r="I778" s="96">
        <f t="shared" si="11"/>
        <v>100</v>
      </c>
    </row>
    <row r="779" spans="1:9" ht="22.5" outlineLevel="4">
      <c r="A779" s="17" t="s">
        <v>1425</v>
      </c>
      <c r="B779" s="155" t="s">
        <v>276</v>
      </c>
      <c r="C779" s="17" t="s">
        <v>92</v>
      </c>
      <c r="D779" s="17" t="s">
        <v>149</v>
      </c>
      <c r="E779" s="17" t="s">
        <v>582</v>
      </c>
      <c r="F779" s="17"/>
      <c r="G779" s="92">
        <v>14851.2</v>
      </c>
      <c r="H779" s="92">
        <v>14851.2</v>
      </c>
      <c r="I779" s="96">
        <f t="shared" si="11"/>
        <v>100</v>
      </c>
    </row>
    <row r="780" spans="1:9" ht="67.5" outlineLevel="5">
      <c r="A780" s="17" t="s">
        <v>1426</v>
      </c>
      <c r="B780" s="155" t="s">
        <v>1749</v>
      </c>
      <c r="C780" s="17" t="s">
        <v>92</v>
      </c>
      <c r="D780" s="17" t="s">
        <v>149</v>
      </c>
      <c r="E780" s="17" t="s">
        <v>1750</v>
      </c>
      <c r="F780" s="17"/>
      <c r="G780" s="92">
        <v>14851.2</v>
      </c>
      <c r="H780" s="92">
        <v>14851.2</v>
      </c>
      <c r="I780" s="96">
        <f t="shared" si="11"/>
        <v>100</v>
      </c>
    </row>
    <row r="781" spans="1:9" ht="22.5" outlineLevel="7">
      <c r="A781" s="17" t="s">
        <v>1427</v>
      </c>
      <c r="B781" s="155" t="s">
        <v>242</v>
      </c>
      <c r="C781" s="17" t="s">
        <v>92</v>
      </c>
      <c r="D781" s="17" t="s">
        <v>149</v>
      </c>
      <c r="E781" s="17" t="s">
        <v>1750</v>
      </c>
      <c r="F781" s="17" t="s">
        <v>243</v>
      </c>
      <c r="G781" s="92">
        <v>14851.2</v>
      </c>
      <c r="H781" s="92">
        <v>14851.2</v>
      </c>
      <c r="I781" s="96">
        <f t="shared" si="11"/>
        <v>100</v>
      </c>
    </row>
    <row r="782" spans="1:9" ht="11.25" outlineLevel="7">
      <c r="A782" s="17" t="s">
        <v>1428</v>
      </c>
      <c r="B782" s="155" t="s">
        <v>244</v>
      </c>
      <c r="C782" s="17" t="s">
        <v>92</v>
      </c>
      <c r="D782" s="17" t="s">
        <v>149</v>
      </c>
      <c r="E782" s="17" t="s">
        <v>1750</v>
      </c>
      <c r="F782" s="17" t="s">
        <v>245</v>
      </c>
      <c r="G782" s="92">
        <v>14851.2</v>
      </c>
      <c r="H782" s="92">
        <v>14851.2</v>
      </c>
      <c r="I782" s="96">
        <f t="shared" si="11"/>
        <v>100</v>
      </c>
    </row>
    <row r="783" spans="1:9" ht="11.25" outlineLevel="3">
      <c r="A783" s="17" t="s">
        <v>1429</v>
      </c>
      <c r="B783" s="155" t="s">
        <v>217</v>
      </c>
      <c r="C783" s="17" t="s">
        <v>92</v>
      </c>
      <c r="D783" s="17" t="s">
        <v>149</v>
      </c>
      <c r="E783" s="17" t="s">
        <v>422</v>
      </c>
      <c r="F783" s="17"/>
      <c r="G783" s="92">
        <v>248.4</v>
      </c>
      <c r="H783" s="92">
        <v>248.4</v>
      </c>
      <c r="I783" s="96">
        <f aca="true" t="shared" si="12" ref="I783:I802">H783/G783*100</f>
        <v>100</v>
      </c>
    </row>
    <row r="784" spans="1:9" ht="11.25" outlineLevel="4">
      <c r="A784" s="17" t="s">
        <v>1430</v>
      </c>
      <c r="B784" s="155" t="s">
        <v>218</v>
      </c>
      <c r="C784" s="17" t="s">
        <v>92</v>
      </c>
      <c r="D784" s="17" t="s">
        <v>149</v>
      </c>
      <c r="E784" s="17" t="s">
        <v>423</v>
      </c>
      <c r="F784" s="17"/>
      <c r="G784" s="92">
        <v>248.4</v>
      </c>
      <c r="H784" s="92">
        <v>248.4</v>
      </c>
      <c r="I784" s="96">
        <f t="shared" si="12"/>
        <v>100</v>
      </c>
    </row>
    <row r="785" spans="1:9" ht="22.5" outlineLevel="5">
      <c r="A785" s="17" t="s">
        <v>1431</v>
      </c>
      <c r="B785" s="155" t="s">
        <v>1751</v>
      </c>
      <c r="C785" s="17" t="s">
        <v>92</v>
      </c>
      <c r="D785" s="17" t="s">
        <v>149</v>
      </c>
      <c r="E785" s="17" t="s">
        <v>1752</v>
      </c>
      <c r="F785" s="17"/>
      <c r="G785" s="92">
        <v>248.4</v>
      </c>
      <c r="H785" s="92">
        <v>248.4</v>
      </c>
      <c r="I785" s="96">
        <f t="shared" si="12"/>
        <v>100</v>
      </c>
    </row>
    <row r="786" spans="1:9" ht="22.5" outlineLevel="7">
      <c r="A786" s="17" t="s">
        <v>1432</v>
      </c>
      <c r="B786" s="155" t="s">
        <v>242</v>
      </c>
      <c r="C786" s="17" t="s">
        <v>92</v>
      </c>
      <c r="D786" s="17" t="s">
        <v>149</v>
      </c>
      <c r="E786" s="17" t="s">
        <v>1752</v>
      </c>
      <c r="F786" s="17" t="s">
        <v>243</v>
      </c>
      <c r="G786" s="92">
        <v>248.4</v>
      </c>
      <c r="H786" s="92">
        <v>248.4</v>
      </c>
      <c r="I786" s="96">
        <f t="shared" si="12"/>
        <v>100</v>
      </c>
    </row>
    <row r="787" spans="1:9" ht="11.25" outlineLevel="7">
      <c r="A787" s="17" t="s">
        <v>1433</v>
      </c>
      <c r="B787" s="155" t="s">
        <v>244</v>
      </c>
      <c r="C787" s="17" t="s">
        <v>92</v>
      </c>
      <c r="D787" s="17" t="s">
        <v>149</v>
      </c>
      <c r="E787" s="17" t="s">
        <v>1752</v>
      </c>
      <c r="F787" s="17" t="s">
        <v>245</v>
      </c>
      <c r="G787" s="92">
        <v>248.4</v>
      </c>
      <c r="H787" s="92">
        <v>248.4</v>
      </c>
      <c r="I787" s="96">
        <f t="shared" si="12"/>
        <v>100</v>
      </c>
    </row>
    <row r="788" spans="1:9" ht="11.25" outlineLevel="2">
      <c r="A788" s="17" t="s">
        <v>1434</v>
      </c>
      <c r="B788" s="155" t="s">
        <v>35</v>
      </c>
      <c r="C788" s="17" t="s">
        <v>92</v>
      </c>
      <c r="D788" s="17" t="s">
        <v>36</v>
      </c>
      <c r="E788" s="17"/>
      <c r="F788" s="17"/>
      <c r="G788" s="92">
        <v>169.9</v>
      </c>
      <c r="H788" s="92">
        <v>169.9</v>
      </c>
      <c r="I788" s="96">
        <f t="shared" si="12"/>
        <v>100</v>
      </c>
    </row>
    <row r="789" spans="1:9" ht="22.5" outlineLevel="3">
      <c r="A789" s="17" t="s">
        <v>1435</v>
      </c>
      <c r="B789" s="155" t="s">
        <v>332</v>
      </c>
      <c r="C789" s="17" t="s">
        <v>92</v>
      </c>
      <c r="D789" s="17" t="s">
        <v>36</v>
      </c>
      <c r="E789" s="17" t="s">
        <v>579</v>
      </c>
      <c r="F789" s="17"/>
      <c r="G789" s="92">
        <v>169.9</v>
      </c>
      <c r="H789" s="92">
        <v>169.9</v>
      </c>
      <c r="I789" s="96">
        <f t="shared" si="12"/>
        <v>100</v>
      </c>
    </row>
    <row r="790" spans="1:9" ht="22.5" outlineLevel="4">
      <c r="A790" s="17" t="s">
        <v>1436</v>
      </c>
      <c r="B790" s="155" t="s">
        <v>1747</v>
      </c>
      <c r="C790" s="17" t="s">
        <v>92</v>
      </c>
      <c r="D790" s="17" t="s">
        <v>36</v>
      </c>
      <c r="E790" s="17" t="s">
        <v>580</v>
      </c>
      <c r="F790" s="17"/>
      <c r="G790" s="92">
        <v>169.9</v>
      </c>
      <c r="H790" s="92">
        <v>169.9</v>
      </c>
      <c r="I790" s="96">
        <f t="shared" si="12"/>
        <v>100</v>
      </c>
    </row>
    <row r="791" spans="1:9" ht="67.5" outlineLevel="5">
      <c r="A791" s="17" t="s">
        <v>1437</v>
      </c>
      <c r="B791" s="155" t="s">
        <v>1753</v>
      </c>
      <c r="C791" s="17" t="s">
        <v>92</v>
      </c>
      <c r="D791" s="17" t="s">
        <v>36</v>
      </c>
      <c r="E791" s="17" t="s">
        <v>1754</v>
      </c>
      <c r="F791" s="17"/>
      <c r="G791" s="92">
        <v>169.9</v>
      </c>
      <c r="H791" s="92">
        <v>169.9</v>
      </c>
      <c r="I791" s="96">
        <f t="shared" si="12"/>
        <v>100</v>
      </c>
    </row>
    <row r="792" spans="1:9" ht="22.5" outlineLevel="7">
      <c r="A792" s="17" t="s">
        <v>1438</v>
      </c>
      <c r="B792" s="155" t="s">
        <v>419</v>
      </c>
      <c r="C792" s="17" t="s">
        <v>92</v>
      </c>
      <c r="D792" s="17" t="s">
        <v>36</v>
      </c>
      <c r="E792" s="17" t="s">
        <v>1754</v>
      </c>
      <c r="F792" s="17" t="s">
        <v>205</v>
      </c>
      <c r="G792" s="92">
        <v>169.9</v>
      </c>
      <c r="H792" s="92">
        <v>169.9</v>
      </c>
      <c r="I792" s="96">
        <f t="shared" si="12"/>
        <v>100</v>
      </c>
    </row>
    <row r="793" spans="1:9" ht="22.5" outlineLevel="7">
      <c r="A793" s="17" t="s">
        <v>1439</v>
      </c>
      <c r="B793" s="155" t="s">
        <v>206</v>
      </c>
      <c r="C793" s="17" t="s">
        <v>92</v>
      </c>
      <c r="D793" s="17" t="s">
        <v>36</v>
      </c>
      <c r="E793" s="17" t="s">
        <v>1754</v>
      </c>
      <c r="F793" s="17" t="s">
        <v>207</v>
      </c>
      <c r="G793" s="92">
        <v>169.9</v>
      </c>
      <c r="H793" s="92">
        <v>169.9</v>
      </c>
      <c r="I793" s="96">
        <f t="shared" si="12"/>
        <v>100</v>
      </c>
    </row>
    <row r="794" spans="1:9" ht="11.25" outlineLevel="2">
      <c r="A794" s="17" t="s">
        <v>1440</v>
      </c>
      <c r="B794" s="155" t="s">
        <v>106</v>
      </c>
      <c r="C794" s="17" t="s">
        <v>92</v>
      </c>
      <c r="D794" s="17" t="s">
        <v>107</v>
      </c>
      <c r="E794" s="17"/>
      <c r="F794" s="17"/>
      <c r="G794" s="92">
        <v>8578.8</v>
      </c>
      <c r="H794" s="92">
        <v>8545.5</v>
      </c>
      <c r="I794" s="96">
        <f t="shared" si="12"/>
        <v>99.6118338229123</v>
      </c>
    </row>
    <row r="795" spans="1:9" ht="22.5" outlineLevel="3">
      <c r="A795" s="17" t="s">
        <v>1441</v>
      </c>
      <c r="B795" s="155" t="s">
        <v>332</v>
      </c>
      <c r="C795" s="17" t="s">
        <v>92</v>
      </c>
      <c r="D795" s="17" t="s">
        <v>107</v>
      </c>
      <c r="E795" s="17" t="s">
        <v>579</v>
      </c>
      <c r="F795" s="17"/>
      <c r="G795" s="92">
        <v>8578.8</v>
      </c>
      <c r="H795" s="92">
        <v>8545.5</v>
      </c>
      <c r="I795" s="96">
        <f t="shared" si="12"/>
        <v>99.6118338229123</v>
      </c>
    </row>
    <row r="796" spans="1:9" ht="11.25" outlineLevel="4">
      <c r="A796" s="17" t="s">
        <v>1442</v>
      </c>
      <c r="B796" s="155" t="s">
        <v>1755</v>
      </c>
      <c r="C796" s="17" t="s">
        <v>92</v>
      </c>
      <c r="D796" s="17" t="s">
        <v>107</v>
      </c>
      <c r="E796" s="17" t="s">
        <v>1756</v>
      </c>
      <c r="F796" s="17"/>
      <c r="G796" s="92">
        <v>8578.8</v>
      </c>
      <c r="H796" s="92">
        <v>8545.5</v>
      </c>
      <c r="I796" s="96">
        <f t="shared" si="12"/>
        <v>99.6118338229123</v>
      </c>
    </row>
    <row r="797" spans="1:9" ht="56.25" outlineLevel="5">
      <c r="A797" s="17" t="s">
        <v>1443</v>
      </c>
      <c r="B797" s="155" t="s">
        <v>1757</v>
      </c>
      <c r="C797" s="17" t="s">
        <v>92</v>
      </c>
      <c r="D797" s="17" t="s">
        <v>107</v>
      </c>
      <c r="E797" s="17" t="s">
        <v>1758</v>
      </c>
      <c r="F797" s="17"/>
      <c r="G797" s="92">
        <v>8578.8</v>
      </c>
      <c r="H797" s="92">
        <v>8545.5</v>
      </c>
      <c r="I797" s="96">
        <f t="shared" si="12"/>
        <v>99.6118338229123</v>
      </c>
    </row>
    <row r="798" spans="1:9" ht="33.75" outlineLevel="7">
      <c r="A798" s="17" t="s">
        <v>1444</v>
      </c>
      <c r="B798" s="155" t="s">
        <v>202</v>
      </c>
      <c r="C798" s="17" t="s">
        <v>92</v>
      </c>
      <c r="D798" s="17" t="s">
        <v>107</v>
      </c>
      <c r="E798" s="17" t="s">
        <v>1758</v>
      </c>
      <c r="F798" s="17" t="s">
        <v>203</v>
      </c>
      <c r="G798" s="92">
        <v>7275.5</v>
      </c>
      <c r="H798" s="92">
        <v>7259.2</v>
      </c>
      <c r="I798" s="96">
        <f t="shared" si="12"/>
        <v>99.77596041509175</v>
      </c>
    </row>
    <row r="799" spans="1:9" ht="11.25" outlineLevel="7">
      <c r="A799" s="17" t="s">
        <v>1445</v>
      </c>
      <c r="B799" s="155" t="s">
        <v>204</v>
      </c>
      <c r="C799" s="17" t="s">
        <v>92</v>
      </c>
      <c r="D799" s="17" t="s">
        <v>107</v>
      </c>
      <c r="E799" s="17" t="s">
        <v>1758</v>
      </c>
      <c r="F799" s="17"/>
      <c r="G799" s="92">
        <v>7275.5</v>
      </c>
      <c r="H799" s="92">
        <v>7259.2</v>
      </c>
      <c r="I799" s="96">
        <f t="shared" si="12"/>
        <v>99.77596041509175</v>
      </c>
    </row>
    <row r="800" spans="1:9" ht="22.5" outlineLevel="7">
      <c r="A800" s="17" t="s">
        <v>1446</v>
      </c>
      <c r="B800" s="155" t="s">
        <v>419</v>
      </c>
      <c r="C800" s="17" t="s">
        <v>92</v>
      </c>
      <c r="D800" s="17" t="s">
        <v>107</v>
      </c>
      <c r="E800" s="17" t="s">
        <v>1758</v>
      </c>
      <c r="F800" s="17" t="s">
        <v>205</v>
      </c>
      <c r="G800" s="92">
        <v>1303.3</v>
      </c>
      <c r="H800" s="92">
        <v>1286.3</v>
      </c>
      <c r="I800" s="96">
        <f t="shared" si="12"/>
        <v>98.6956188137804</v>
      </c>
    </row>
    <row r="801" spans="1:9" ht="22.5" outlineLevel="7">
      <c r="A801" s="17" t="s">
        <v>1447</v>
      </c>
      <c r="B801" s="155" t="s">
        <v>206</v>
      </c>
      <c r="C801" s="17" t="s">
        <v>92</v>
      </c>
      <c r="D801" s="17" t="s">
        <v>107</v>
      </c>
      <c r="E801" s="17" t="s">
        <v>1758</v>
      </c>
      <c r="F801" s="17" t="s">
        <v>207</v>
      </c>
      <c r="G801" s="92">
        <v>1303.3</v>
      </c>
      <c r="H801" s="92">
        <v>1286.3</v>
      </c>
      <c r="I801" s="96">
        <f t="shared" si="12"/>
        <v>98.6956188137804</v>
      </c>
    </row>
    <row r="802" spans="1:9" ht="11.25">
      <c r="A802" s="93" t="s">
        <v>1448</v>
      </c>
      <c r="B802" s="154" t="s">
        <v>678</v>
      </c>
      <c r="C802" s="93"/>
      <c r="D802" s="93"/>
      <c r="E802" s="93"/>
      <c r="F802" s="93"/>
      <c r="G802" s="94">
        <v>962986.4</v>
      </c>
      <c r="H802" s="94">
        <v>948766.2</v>
      </c>
      <c r="I802" s="95">
        <f t="shared" si="12"/>
        <v>98.52332286312662</v>
      </c>
    </row>
    <row r="803" ht="11.25">
      <c r="B803" s="156"/>
    </row>
    <row r="804" ht="11.25">
      <c r="B804" s="156"/>
    </row>
    <row r="805" ht="11.25">
      <c r="B805" s="157"/>
    </row>
    <row r="806" ht="11.25">
      <c r="B806" s="157"/>
    </row>
    <row r="807" ht="11.25">
      <c r="B807" s="157"/>
    </row>
    <row r="808" ht="11.25">
      <c r="B808" s="157"/>
    </row>
    <row r="809" ht="11.25">
      <c r="B809" s="157"/>
    </row>
  </sheetData>
  <sheetProtection/>
  <mergeCells count="14">
    <mergeCell ref="B11:B12"/>
    <mergeCell ref="C11:C12"/>
    <mergeCell ref="D11:D12"/>
    <mergeCell ref="E11:E12"/>
    <mergeCell ref="F11:F12"/>
    <mergeCell ref="G11:G12"/>
    <mergeCell ref="H11:H12"/>
    <mergeCell ref="I11:I12"/>
    <mergeCell ref="A3:I3"/>
    <mergeCell ref="C1:I1"/>
    <mergeCell ref="C2:I2"/>
    <mergeCell ref="A7:I7"/>
    <mergeCell ref="A8:I8"/>
    <mergeCell ref="A11:A12"/>
  </mergeCells>
  <printOptions/>
  <pageMargins left="0.7086614173228347" right="0.3937007874015748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1053"/>
  <sheetViews>
    <sheetView zoomScalePageLayoutView="0" workbookViewId="0" topLeftCell="A1">
      <selection activeCell="A4" sqref="A4"/>
    </sheetView>
  </sheetViews>
  <sheetFormatPr defaultColWidth="9.00390625" defaultRowHeight="12.75" outlineLevelRow="7"/>
  <cols>
    <col min="1" max="1" width="6.00390625" style="0" customWidth="1"/>
    <col min="2" max="2" width="63.625" style="0" customWidth="1"/>
    <col min="3" max="3" width="12.75390625" style="0" customWidth="1"/>
    <col min="4" max="4" width="8.875" style="0" customWidth="1"/>
    <col min="5" max="5" width="8.125" style="0" customWidth="1"/>
    <col min="6" max="6" width="10.375" style="0" customWidth="1"/>
    <col min="7" max="7" width="9.25390625" style="0" customWidth="1"/>
    <col min="8" max="8" width="7.875" style="0" customWidth="1"/>
  </cols>
  <sheetData>
    <row r="1" spans="1:8" ht="12.75" customHeight="1">
      <c r="A1" s="198" t="s">
        <v>1864</v>
      </c>
      <c r="B1" s="198"/>
      <c r="C1" s="198"/>
      <c r="D1" s="198"/>
      <c r="E1" s="198"/>
      <c r="F1" s="198"/>
      <c r="G1" s="198"/>
      <c r="H1" s="198"/>
    </row>
    <row r="2" spans="1:8" ht="12.75" customHeight="1">
      <c r="A2" s="198" t="s">
        <v>1859</v>
      </c>
      <c r="B2" s="198"/>
      <c r="C2" s="198"/>
      <c r="D2" s="198"/>
      <c r="E2" s="198"/>
      <c r="F2" s="198"/>
      <c r="G2" s="198"/>
      <c r="H2" s="198"/>
    </row>
    <row r="3" spans="1:8" ht="12.75" customHeight="1">
      <c r="A3" s="198" t="s">
        <v>1885</v>
      </c>
      <c r="B3" s="198"/>
      <c r="C3" s="198"/>
      <c r="D3" s="198"/>
      <c r="E3" s="198"/>
      <c r="F3" s="198"/>
      <c r="G3" s="198"/>
      <c r="H3" s="198"/>
    </row>
    <row r="4" spans="1:8" ht="12.75" customHeight="1">
      <c r="A4" s="118"/>
      <c r="B4" s="118"/>
      <c r="C4" s="118"/>
      <c r="D4" s="118"/>
      <c r="E4" s="119"/>
      <c r="F4" s="119"/>
      <c r="G4" s="119"/>
      <c r="H4" s="119"/>
    </row>
    <row r="5" spans="1:8" ht="12.75" customHeight="1">
      <c r="A5" s="118"/>
      <c r="B5" s="118"/>
      <c r="C5" s="118"/>
      <c r="D5" s="118"/>
      <c r="E5" s="119"/>
      <c r="F5" s="119"/>
      <c r="G5" s="119"/>
      <c r="H5" s="119"/>
    </row>
    <row r="6" spans="1:8" ht="12.75" customHeight="1">
      <c r="A6" s="204"/>
      <c r="B6" s="204"/>
      <c r="C6" s="204"/>
      <c r="D6" s="204"/>
      <c r="E6" s="204"/>
      <c r="F6" s="120"/>
      <c r="G6" s="120"/>
      <c r="H6" s="119"/>
    </row>
    <row r="7" spans="1:8" ht="12.75" customHeight="1">
      <c r="A7" s="120"/>
      <c r="B7" s="120"/>
      <c r="C7" s="120"/>
      <c r="D7" s="120"/>
      <c r="E7" s="120"/>
      <c r="F7" s="120"/>
      <c r="G7" s="120"/>
      <c r="H7" s="119"/>
    </row>
    <row r="8" spans="1:8" ht="12.75" customHeight="1">
      <c r="A8" s="202" t="s">
        <v>278</v>
      </c>
      <c r="B8" s="202"/>
      <c r="C8" s="202"/>
      <c r="D8" s="202"/>
      <c r="E8" s="202"/>
      <c r="F8" s="202"/>
      <c r="G8" s="202"/>
      <c r="H8" s="202"/>
    </row>
    <row r="9" spans="1:8" ht="12.75" customHeight="1">
      <c r="A9" s="202" t="s">
        <v>279</v>
      </c>
      <c r="B9" s="202"/>
      <c r="C9" s="202"/>
      <c r="D9" s="202"/>
      <c r="E9" s="202"/>
      <c r="F9" s="202"/>
      <c r="G9" s="202"/>
      <c r="H9" s="202"/>
    </row>
    <row r="10" spans="1:8" ht="14.25">
      <c r="A10" s="202" t="s">
        <v>280</v>
      </c>
      <c r="B10" s="202"/>
      <c r="C10" s="202"/>
      <c r="D10" s="202"/>
      <c r="E10" s="202"/>
      <c r="F10" s="202"/>
      <c r="G10" s="202"/>
      <c r="H10" s="202"/>
    </row>
    <row r="11" spans="1:8" ht="14.25">
      <c r="A11" s="202" t="s">
        <v>1638</v>
      </c>
      <c r="B11" s="202"/>
      <c r="C11" s="202"/>
      <c r="D11" s="202"/>
      <c r="E11" s="202"/>
      <c r="F11" s="202"/>
      <c r="G11" s="202"/>
      <c r="H11" s="202"/>
    </row>
    <row r="12" spans="1:8" ht="12.75">
      <c r="A12" s="120"/>
      <c r="B12" s="120"/>
      <c r="C12" s="120"/>
      <c r="D12" s="120"/>
      <c r="E12" s="120"/>
      <c r="F12" s="120"/>
      <c r="G12" s="120"/>
      <c r="H12" s="120"/>
    </row>
    <row r="13" spans="1:8" ht="12.75">
      <c r="A13" s="120"/>
      <c r="B13" s="120"/>
      <c r="C13" s="120"/>
      <c r="D13" s="120"/>
      <c r="E13" s="120"/>
      <c r="F13" s="120"/>
      <c r="G13" s="120"/>
      <c r="H13" s="120"/>
    </row>
    <row r="14" spans="1:8" ht="12.75">
      <c r="A14" s="118"/>
      <c r="B14" s="118"/>
      <c r="C14" s="118"/>
      <c r="D14" s="118"/>
      <c r="E14" s="118"/>
      <c r="F14" s="118"/>
      <c r="G14" s="203" t="s">
        <v>336</v>
      </c>
      <c r="H14" s="203"/>
    </row>
    <row r="15" spans="1:8" ht="33.75">
      <c r="A15" s="136" t="s">
        <v>281</v>
      </c>
      <c r="B15" s="136" t="s">
        <v>282</v>
      </c>
      <c r="C15" s="136" t="s">
        <v>283</v>
      </c>
      <c r="D15" s="136" t="s">
        <v>134</v>
      </c>
      <c r="E15" s="136" t="s">
        <v>191</v>
      </c>
      <c r="F15" s="136" t="s">
        <v>178</v>
      </c>
      <c r="G15" s="136" t="s">
        <v>277</v>
      </c>
      <c r="H15" s="137" t="s">
        <v>199</v>
      </c>
    </row>
    <row r="16" spans="1:8" ht="12.75">
      <c r="A16" s="121"/>
      <c r="B16" s="121" t="s">
        <v>135</v>
      </c>
      <c r="C16" s="121" t="s">
        <v>136</v>
      </c>
      <c r="D16" s="121" t="s">
        <v>137</v>
      </c>
      <c r="E16" s="121" t="s">
        <v>138</v>
      </c>
      <c r="F16" s="121" t="s">
        <v>139</v>
      </c>
      <c r="G16" s="121" t="s">
        <v>140</v>
      </c>
      <c r="H16" s="122">
        <v>7</v>
      </c>
    </row>
    <row r="17" spans="1:8" ht="12.75">
      <c r="A17" s="20" t="s">
        <v>135</v>
      </c>
      <c r="B17" s="21" t="s">
        <v>256</v>
      </c>
      <c r="C17" s="20" t="s">
        <v>467</v>
      </c>
      <c r="D17" s="20"/>
      <c r="E17" s="20"/>
      <c r="F17" s="91">
        <v>588300.4</v>
      </c>
      <c r="G17" s="91">
        <v>581986.9</v>
      </c>
      <c r="H17" s="161">
        <f>G17/F17*100</f>
        <v>98.92682377914413</v>
      </c>
    </row>
    <row r="18" spans="1:8" ht="12.75" outlineLevel="1">
      <c r="A18" s="17" t="s">
        <v>136</v>
      </c>
      <c r="B18" s="18" t="s">
        <v>328</v>
      </c>
      <c r="C18" s="17" t="s">
        <v>468</v>
      </c>
      <c r="D18" s="17"/>
      <c r="E18" s="17"/>
      <c r="F18" s="92">
        <v>564637.4</v>
      </c>
      <c r="G18" s="92">
        <v>558520.9</v>
      </c>
      <c r="H18" s="162">
        <f aca="true" t="shared" si="0" ref="H18:H81">G18/F18*100</f>
        <v>98.91673842363258</v>
      </c>
    </row>
    <row r="19" spans="1:8" ht="56.25" outlineLevel="2">
      <c r="A19" s="17" t="s">
        <v>137</v>
      </c>
      <c r="B19" s="19" t="s">
        <v>1068</v>
      </c>
      <c r="C19" s="17" t="s">
        <v>515</v>
      </c>
      <c r="D19" s="17"/>
      <c r="E19" s="17"/>
      <c r="F19" s="92">
        <v>14094.4</v>
      </c>
      <c r="G19" s="92">
        <v>14094.4</v>
      </c>
      <c r="H19" s="162">
        <f t="shared" si="0"/>
        <v>100</v>
      </c>
    </row>
    <row r="20" spans="1:8" ht="33.75" outlineLevel="7">
      <c r="A20" s="17" t="s">
        <v>138</v>
      </c>
      <c r="B20" s="18" t="s">
        <v>202</v>
      </c>
      <c r="C20" s="17" t="s">
        <v>515</v>
      </c>
      <c r="D20" s="17" t="s">
        <v>203</v>
      </c>
      <c r="E20" s="17"/>
      <c r="F20" s="92">
        <v>4491.2</v>
      </c>
      <c r="G20" s="92">
        <v>4491.1</v>
      </c>
      <c r="H20" s="162">
        <f t="shared" si="0"/>
        <v>99.99777342358391</v>
      </c>
    </row>
    <row r="21" spans="1:8" ht="12.75" outlineLevel="7">
      <c r="A21" s="17" t="s">
        <v>139</v>
      </c>
      <c r="B21" s="18" t="s">
        <v>239</v>
      </c>
      <c r="C21" s="17" t="s">
        <v>515</v>
      </c>
      <c r="D21" s="17" t="s">
        <v>118</v>
      </c>
      <c r="E21" s="17"/>
      <c r="F21" s="92">
        <v>4491.2</v>
      </c>
      <c r="G21" s="92">
        <v>4491.1</v>
      </c>
      <c r="H21" s="162">
        <f t="shared" si="0"/>
        <v>99.99777342358391</v>
      </c>
    </row>
    <row r="22" spans="1:8" ht="12.75" outlineLevel="7">
      <c r="A22" s="17" t="s">
        <v>140</v>
      </c>
      <c r="B22" s="18" t="s">
        <v>197</v>
      </c>
      <c r="C22" s="17" t="s">
        <v>515</v>
      </c>
      <c r="D22" s="17" t="s">
        <v>118</v>
      </c>
      <c r="E22" s="17" t="s">
        <v>29</v>
      </c>
      <c r="F22" s="92">
        <v>4491.2</v>
      </c>
      <c r="G22" s="92">
        <v>4491.1</v>
      </c>
      <c r="H22" s="162">
        <f t="shared" si="0"/>
        <v>99.99777342358391</v>
      </c>
    </row>
    <row r="23" spans="1:8" ht="12.75" outlineLevel="7">
      <c r="A23" s="17" t="s">
        <v>679</v>
      </c>
      <c r="B23" s="18" t="s">
        <v>52</v>
      </c>
      <c r="C23" s="17" t="s">
        <v>515</v>
      </c>
      <c r="D23" s="17" t="s">
        <v>118</v>
      </c>
      <c r="E23" s="17" t="s">
        <v>53</v>
      </c>
      <c r="F23" s="92">
        <v>3123.1</v>
      </c>
      <c r="G23" s="92">
        <v>3123.1</v>
      </c>
      <c r="H23" s="162">
        <f t="shared" si="0"/>
        <v>100</v>
      </c>
    </row>
    <row r="24" spans="1:8" ht="12.75" outlineLevel="7">
      <c r="A24" s="17" t="s">
        <v>680</v>
      </c>
      <c r="B24" s="18" t="s">
        <v>54</v>
      </c>
      <c r="C24" s="17" t="s">
        <v>515</v>
      </c>
      <c r="D24" s="17" t="s">
        <v>118</v>
      </c>
      <c r="E24" s="17" t="s">
        <v>55</v>
      </c>
      <c r="F24" s="92">
        <v>967.5</v>
      </c>
      <c r="G24" s="92">
        <v>967.5</v>
      </c>
      <c r="H24" s="162">
        <f t="shared" si="0"/>
        <v>100</v>
      </c>
    </row>
    <row r="25" spans="1:8" ht="12.75" outlineLevel="7">
      <c r="A25" s="17" t="s">
        <v>681</v>
      </c>
      <c r="B25" s="18" t="s">
        <v>675</v>
      </c>
      <c r="C25" s="17" t="s">
        <v>515</v>
      </c>
      <c r="D25" s="17" t="s">
        <v>118</v>
      </c>
      <c r="E25" s="17" t="s">
        <v>676</v>
      </c>
      <c r="F25" s="92">
        <v>400.5</v>
      </c>
      <c r="G25" s="92">
        <v>400.5</v>
      </c>
      <c r="H25" s="162">
        <f t="shared" si="0"/>
        <v>100</v>
      </c>
    </row>
    <row r="26" spans="1:8" ht="22.5" outlineLevel="7">
      <c r="A26" s="17" t="s">
        <v>98</v>
      </c>
      <c r="B26" s="18" t="s">
        <v>242</v>
      </c>
      <c r="C26" s="17" t="s">
        <v>515</v>
      </c>
      <c r="D26" s="17" t="s">
        <v>243</v>
      </c>
      <c r="E26" s="17"/>
      <c r="F26" s="92">
        <v>9603.2</v>
      </c>
      <c r="G26" s="92">
        <v>9603.2</v>
      </c>
      <c r="H26" s="162">
        <f t="shared" si="0"/>
        <v>100</v>
      </c>
    </row>
    <row r="27" spans="1:8" ht="12.75" outlineLevel="7">
      <c r="A27" s="17" t="s">
        <v>358</v>
      </c>
      <c r="B27" s="18" t="s">
        <v>244</v>
      </c>
      <c r="C27" s="17" t="s">
        <v>515</v>
      </c>
      <c r="D27" s="17" t="s">
        <v>245</v>
      </c>
      <c r="E27" s="17"/>
      <c r="F27" s="92">
        <v>9603.2</v>
      </c>
      <c r="G27" s="92">
        <v>9603.2</v>
      </c>
      <c r="H27" s="162">
        <f t="shared" si="0"/>
        <v>100</v>
      </c>
    </row>
    <row r="28" spans="1:8" ht="12.75" outlineLevel="7">
      <c r="A28" s="17" t="s">
        <v>365</v>
      </c>
      <c r="B28" s="18" t="s">
        <v>197</v>
      </c>
      <c r="C28" s="17" t="s">
        <v>515</v>
      </c>
      <c r="D28" s="17" t="s">
        <v>245</v>
      </c>
      <c r="E28" s="17" t="s">
        <v>29</v>
      </c>
      <c r="F28" s="92">
        <v>9603.2</v>
      </c>
      <c r="G28" s="92">
        <v>9603.2</v>
      </c>
      <c r="H28" s="162">
        <f t="shared" si="0"/>
        <v>100</v>
      </c>
    </row>
    <row r="29" spans="1:8" ht="12.75" outlineLevel="7">
      <c r="A29" s="17" t="s">
        <v>366</v>
      </c>
      <c r="B29" s="18" t="s">
        <v>52</v>
      </c>
      <c r="C29" s="17" t="s">
        <v>515</v>
      </c>
      <c r="D29" s="17" t="s">
        <v>245</v>
      </c>
      <c r="E29" s="17" t="s">
        <v>53</v>
      </c>
      <c r="F29" s="92">
        <v>2650.4</v>
      </c>
      <c r="G29" s="92">
        <v>2650.4</v>
      </c>
      <c r="H29" s="162">
        <f t="shared" si="0"/>
        <v>100</v>
      </c>
    </row>
    <row r="30" spans="1:8" ht="12.75" outlineLevel="7">
      <c r="A30" s="17" t="s">
        <v>371</v>
      </c>
      <c r="B30" s="18" t="s">
        <v>54</v>
      </c>
      <c r="C30" s="17" t="s">
        <v>515</v>
      </c>
      <c r="D30" s="17" t="s">
        <v>245</v>
      </c>
      <c r="E30" s="17" t="s">
        <v>55</v>
      </c>
      <c r="F30" s="92">
        <v>6952.9</v>
      </c>
      <c r="G30" s="92">
        <v>6952.9</v>
      </c>
      <c r="H30" s="162">
        <f t="shared" si="0"/>
        <v>100</v>
      </c>
    </row>
    <row r="31" spans="1:8" ht="45" outlineLevel="2">
      <c r="A31" s="17" t="s">
        <v>594</v>
      </c>
      <c r="B31" s="18" t="s">
        <v>1699</v>
      </c>
      <c r="C31" s="17" t="s">
        <v>1700</v>
      </c>
      <c r="D31" s="17"/>
      <c r="E31" s="17"/>
      <c r="F31" s="92">
        <v>1807.4</v>
      </c>
      <c r="G31" s="92">
        <v>1807.4</v>
      </c>
      <c r="H31" s="162">
        <f t="shared" si="0"/>
        <v>100</v>
      </c>
    </row>
    <row r="32" spans="1:8" ht="33.75" outlineLevel="7">
      <c r="A32" s="17" t="s">
        <v>376</v>
      </c>
      <c r="B32" s="18" t="s">
        <v>202</v>
      </c>
      <c r="C32" s="17" t="s">
        <v>1700</v>
      </c>
      <c r="D32" s="17" t="s">
        <v>203</v>
      </c>
      <c r="E32" s="17"/>
      <c r="F32" s="92">
        <v>1460.6</v>
      </c>
      <c r="G32" s="92">
        <v>1460.6</v>
      </c>
      <c r="H32" s="162">
        <f t="shared" si="0"/>
        <v>100</v>
      </c>
    </row>
    <row r="33" spans="1:8" ht="12.75" outlineLevel="7">
      <c r="A33" s="17" t="s">
        <v>385</v>
      </c>
      <c r="B33" s="18" t="s">
        <v>239</v>
      </c>
      <c r="C33" s="17" t="s">
        <v>1700</v>
      </c>
      <c r="D33" s="17" t="s">
        <v>118</v>
      </c>
      <c r="E33" s="17"/>
      <c r="F33" s="92">
        <v>1460.6</v>
      </c>
      <c r="G33" s="92">
        <v>1460.6</v>
      </c>
      <c r="H33" s="162">
        <f t="shared" si="0"/>
        <v>100</v>
      </c>
    </row>
    <row r="34" spans="1:8" ht="12.75" outlineLevel="7">
      <c r="A34" s="17" t="s">
        <v>402</v>
      </c>
      <c r="B34" s="18" t="s">
        <v>197</v>
      </c>
      <c r="C34" s="17" t="s">
        <v>1700</v>
      </c>
      <c r="D34" s="17" t="s">
        <v>118</v>
      </c>
      <c r="E34" s="17" t="s">
        <v>29</v>
      </c>
      <c r="F34" s="92">
        <v>1460.6</v>
      </c>
      <c r="G34" s="92">
        <v>1460.6</v>
      </c>
      <c r="H34" s="162">
        <f t="shared" si="0"/>
        <v>100</v>
      </c>
    </row>
    <row r="35" spans="1:8" ht="12.75" outlineLevel="7">
      <c r="A35" s="17" t="s">
        <v>403</v>
      </c>
      <c r="B35" s="18" t="s">
        <v>52</v>
      </c>
      <c r="C35" s="17" t="s">
        <v>1700</v>
      </c>
      <c r="D35" s="17" t="s">
        <v>118</v>
      </c>
      <c r="E35" s="17" t="s">
        <v>53</v>
      </c>
      <c r="F35" s="92">
        <v>101.4</v>
      </c>
      <c r="G35" s="92">
        <v>101.4</v>
      </c>
      <c r="H35" s="162">
        <f t="shared" si="0"/>
        <v>100</v>
      </c>
    </row>
    <row r="36" spans="1:8" ht="12.75" outlineLevel="7">
      <c r="A36" s="17" t="s">
        <v>596</v>
      </c>
      <c r="B36" s="18" t="s">
        <v>54</v>
      </c>
      <c r="C36" s="17" t="s">
        <v>1700</v>
      </c>
      <c r="D36" s="17" t="s">
        <v>118</v>
      </c>
      <c r="E36" s="17" t="s">
        <v>55</v>
      </c>
      <c r="F36" s="92">
        <v>34.2</v>
      </c>
      <c r="G36" s="92">
        <v>34.2</v>
      </c>
      <c r="H36" s="162">
        <f t="shared" si="0"/>
        <v>100</v>
      </c>
    </row>
    <row r="37" spans="1:8" ht="12.75" outlineLevel="7">
      <c r="A37" s="17" t="s">
        <v>682</v>
      </c>
      <c r="B37" s="18" t="s">
        <v>675</v>
      </c>
      <c r="C37" s="17" t="s">
        <v>1700</v>
      </c>
      <c r="D37" s="17" t="s">
        <v>118</v>
      </c>
      <c r="E37" s="17" t="s">
        <v>676</v>
      </c>
      <c r="F37" s="92">
        <v>1325</v>
      </c>
      <c r="G37" s="92">
        <v>1325</v>
      </c>
      <c r="H37" s="162">
        <f t="shared" si="0"/>
        <v>100</v>
      </c>
    </row>
    <row r="38" spans="1:8" ht="22.5" outlineLevel="7">
      <c r="A38" s="17" t="s">
        <v>683</v>
      </c>
      <c r="B38" s="18" t="s">
        <v>242</v>
      </c>
      <c r="C38" s="17" t="s">
        <v>1700</v>
      </c>
      <c r="D38" s="17" t="s">
        <v>243</v>
      </c>
      <c r="E38" s="17"/>
      <c r="F38" s="92">
        <v>346.8</v>
      </c>
      <c r="G38" s="92">
        <v>346.8</v>
      </c>
      <c r="H38" s="162">
        <f t="shared" si="0"/>
        <v>100</v>
      </c>
    </row>
    <row r="39" spans="1:8" ht="12.75" outlineLevel="7">
      <c r="A39" s="17" t="s">
        <v>684</v>
      </c>
      <c r="B39" s="18" t="s">
        <v>244</v>
      </c>
      <c r="C39" s="17" t="s">
        <v>1700</v>
      </c>
      <c r="D39" s="17" t="s">
        <v>245</v>
      </c>
      <c r="E39" s="17"/>
      <c r="F39" s="92">
        <v>346.8</v>
      </c>
      <c r="G39" s="92">
        <v>346.8</v>
      </c>
      <c r="H39" s="162">
        <f t="shared" si="0"/>
        <v>100</v>
      </c>
    </row>
    <row r="40" spans="1:8" ht="12.75" outlineLevel="7">
      <c r="A40" s="17" t="s">
        <v>685</v>
      </c>
      <c r="B40" s="18" t="s">
        <v>197</v>
      </c>
      <c r="C40" s="17" t="s">
        <v>1700</v>
      </c>
      <c r="D40" s="17" t="s">
        <v>245</v>
      </c>
      <c r="E40" s="17" t="s">
        <v>29</v>
      </c>
      <c r="F40" s="92">
        <v>346.8</v>
      </c>
      <c r="G40" s="92">
        <v>346.8</v>
      </c>
      <c r="H40" s="162">
        <f t="shared" si="0"/>
        <v>100</v>
      </c>
    </row>
    <row r="41" spans="1:8" ht="12.75" outlineLevel="7">
      <c r="A41" s="17" t="s">
        <v>377</v>
      </c>
      <c r="B41" s="18" t="s">
        <v>52</v>
      </c>
      <c r="C41" s="17" t="s">
        <v>1700</v>
      </c>
      <c r="D41" s="17" t="s">
        <v>245</v>
      </c>
      <c r="E41" s="17" t="s">
        <v>53</v>
      </c>
      <c r="F41" s="92">
        <v>86.2</v>
      </c>
      <c r="G41" s="92">
        <v>86.2</v>
      </c>
      <c r="H41" s="162">
        <f t="shared" si="0"/>
        <v>100</v>
      </c>
    </row>
    <row r="42" spans="1:8" ht="12.75" outlineLevel="7">
      <c r="A42" s="17" t="s">
        <v>686</v>
      </c>
      <c r="B42" s="18" t="s">
        <v>54</v>
      </c>
      <c r="C42" s="17" t="s">
        <v>1700</v>
      </c>
      <c r="D42" s="17" t="s">
        <v>245</v>
      </c>
      <c r="E42" s="17" t="s">
        <v>55</v>
      </c>
      <c r="F42" s="92">
        <v>260.6</v>
      </c>
      <c r="G42" s="92">
        <v>260.6</v>
      </c>
      <c r="H42" s="162">
        <f t="shared" si="0"/>
        <v>100</v>
      </c>
    </row>
    <row r="43" spans="1:8" ht="78.75" outlineLevel="2">
      <c r="A43" s="17" t="s">
        <v>687</v>
      </c>
      <c r="B43" s="19" t="s">
        <v>1710</v>
      </c>
      <c r="C43" s="17" t="s">
        <v>1711</v>
      </c>
      <c r="D43" s="17"/>
      <c r="E43" s="17"/>
      <c r="F43" s="92">
        <v>1340.8</v>
      </c>
      <c r="G43" s="92">
        <v>1340.8</v>
      </c>
      <c r="H43" s="162">
        <f t="shared" si="0"/>
        <v>100</v>
      </c>
    </row>
    <row r="44" spans="1:8" ht="33.75" outlineLevel="7">
      <c r="A44" s="17" t="s">
        <v>379</v>
      </c>
      <c r="B44" s="18" t="s">
        <v>202</v>
      </c>
      <c r="C44" s="17" t="s">
        <v>1711</v>
      </c>
      <c r="D44" s="17" t="s">
        <v>203</v>
      </c>
      <c r="E44" s="17"/>
      <c r="F44" s="92">
        <v>1340.8</v>
      </c>
      <c r="G44" s="92">
        <v>1340.8</v>
      </c>
      <c r="H44" s="162">
        <f t="shared" si="0"/>
        <v>100</v>
      </c>
    </row>
    <row r="45" spans="1:8" ht="12.75" outlineLevel="7">
      <c r="A45" s="17" t="s">
        <v>601</v>
      </c>
      <c r="B45" s="18" t="s">
        <v>239</v>
      </c>
      <c r="C45" s="17" t="s">
        <v>1711</v>
      </c>
      <c r="D45" s="17" t="s">
        <v>118</v>
      </c>
      <c r="E45" s="17"/>
      <c r="F45" s="92">
        <v>1340.8</v>
      </c>
      <c r="G45" s="92">
        <v>1340.8</v>
      </c>
      <c r="H45" s="162">
        <f t="shared" si="0"/>
        <v>100</v>
      </c>
    </row>
    <row r="46" spans="1:8" ht="12.75" outlineLevel="7">
      <c r="A46" s="17" t="s">
        <v>381</v>
      </c>
      <c r="B46" s="18" t="s">
        <v>197</v>
      </c>
      <c r="C46" s="17" t="s">
        <v>1711</v>
      </c>
      <c r="D46" s="17" t="s">
        <v>118</v>
      </c>
      <c r="E46" s="17" t="s">
        <v>29</v>
      </c>
      <c r="F46" s="92">
        <v>1340.8</v>
      </c>
      <c r="G46" s="92">
        <v>1340.8</v>
      </c>
      <c r="H46" s="162">
        <f t="shared" si="0"/>
        <v>100</v>
      </c>
    </row>
    <row r="47" spans="1:8" ht="12.75" outlineLevel="7">
      <c r="A47" s="17" t="s">
        <v>688</v>
      </c>
      <c r="B47" s="18" t="s">
        <v>675</v>
      </c>
      <c r="C47" s="17" t="s">
        <v>1711</v>
      </c>
      <c r="D47" s="17" t="s">
        <v>118</v>
      </c>
      <c r="E47" s="17" t="s">
        <v>676</v>
      </c>
      <c r="F47" s="92">
        <v>1340.8</v>
      </c>
      <c r="G47" s="92">
        <v>1340.8</v>
      </c>
      <c r="H47" s="162">
        <f t="shared" si="0"/>
        <v>100</v>
      </c>
    </row>
    <row r="48" spans="1:8" ht="101.25" outlineLevel="2">
      <c r="A48" s="17" t="s">
        <v>689</v>
      </c>
      <c r="B48" s="19" t="s">
        <v>516</v>
      </c>
      <c r="C48" s="17" t="s">
        <v>517</v>
      </c>
      <c r="D48" s="17"/>
      <c r="E48" s="17"/>
      <c r="F48" s="92">
        <v>33546.6</v>
      </c>
      <c r="G48" s="92">
        <v>33242.3</v>
      </c>
      <c r="H48" s="162">
        <f t="shared" si="0"/>
        <v>99.09290360274962</v>
      </c>
    </row>
    <row r="49" spans="1:8" ht="33.75" outlineLevel="7">
      <c r="A49" s="17" t="s">
        <v>690</v>
      </c>
      <c r="B49" s="18" t="s">
        <v>202</v>
      </c>
      <c r="C49" s="17" t="s">
        <v>517</v>
      </c>
      <c r="D49" s="17" t="s">
        <v>203</v>
      </c>
      <c r="E49" s="17"/>
      <c r="F49" s="92">
        <v>17416.6</v>
      </c>
      <c r="G49" s="92">
        <v>17153.2</v>
      </c>
      <c r="H49" s="162">
        <f t="shared" si="0"/>
        <v>98.48764971349175</v>
      </c>
    </row>
    <row r="50" spans="1:8" ht="12.75" outlineLevel="7">
      <c r="A50" s="17" t="s">
        <v>692</v>
      </c>
      <c r="B50" s="18" t="s">
        <v>239</v>
      </c>
      <c r="C50" s="17" t="s">
        <v>517</v>
      </c>
      <c r="D50" s="17" t="s">
        <v>118</v>
      </c>
      <c r="E50" s="17"/>
      <c r="F50" s="92">
        <v>17416.6</v>
      </c>
      <c r="G50" s="92">
        <v>17153.2</v>
      </c>
      <c r="H50" s="162">
        <f t="shared" si="0"/>
        <v>98.48764971349175</v>
      </c>
    </row>
    <row r="51" spans="1:8" ht="12.75" outlineLevel="7">
      <c r="A51" s="17" t="s">
        <v>382</v>
      </c>
      <c r="B51" s="18" t="s">
        <v>197</v>
      </c>
      <c r="C51" s="17" t="s">
        <v>517</v>
      </c>
      <c r="D51" s="17" t="s">
        <v>118</v>
      </c>
      <c r="E51" s="17" t="s">
        <v>29</v>
      </c>
      <c r="F51" s="92">
        <v>17416.6</v>
      </c>
      <c r="G51" s="92">
        <v>17153.2</v>
      </c>
      <c r="H51" s="162">
        <f t="shared" si="0"/>
        <v>98.48764971349175</v>
      </c>
    </row>
    <row r="52" spans="1:8" ht="12.75" outlineLevel="7">
      <c r="A52" s="17" t="s">
        <v>693</v>
      </c>
      <c r="B52" s="18" t="s">
        <v>52</v>
      </c>
      <c r="C52" s="17" t="s">
        <v>517</v>
      </c>
      <c r="D52" s="17" t="s">
        <v>118</v>
      </c>
      <c r="E52" s="17" t="s">
        <v>53</v>
      </c>
      <c r="F52" s="92">
        <v>17416.6</v>
      </c>
      <c r="G52" s="92">
        <v>17153.2</v>
      </c>
      <c r="H52" s="162">
        <f t="shared" si="0"/>
        <v>98.48764971349175</v>
      </c>
    </row>
    <row r="53" spans="1:8" ht="12.75" outlineLevel="7">
      <c r="A53" s="17" t="s">
        <v>694</v>
      </c>
      <c r="B53" s="18" t="s">
        <v>251</v>
      </c>
      <c r="C53" s="17" t="s">
        <v>517</v>
      </c>
      <c r="D53" s="17" t="s">
        <v>252</v>
      </c>
      <c r="E53" s="17"/>
      <c r="F53" s="92">
        <v>10.3</v>
      </c>
      <c r="G53" s="92">
        <v>10.3</v>
      </c>
      <c r="H53" s="162">
        <f t="shared" si="0"/>
        <v>100</v>
      </c>
    </row>
    <row r="54" spans="1:8" ht="12.75" outlineLevel="7">
      <c r="A54" s="17" t="s">
        <v>695</v>
      </c>
      <c r="B54" s="18" t="s">
        <v>253</v>
      </c>
      <c r="C54" s="17" t="s">
        <v>517</v>
      </c>
      <c r="D54" s="17" t="s">
        <v>254</v>
      </c>
      <c r="E54" s="17"/>
      <c r="F54" s="92">
        <v>10.3</v>
      </c>
      <c r="G54" s="92">
        <v>10.3</v>
      </c>
      <c r="H54" s="162">
        <f t="shared" si="0"/>
        <v>100</v>
      </c>
    </row>
    <row r="55" spans="1:8" ht="12.75" outlineLevel="7">
      <c r="A55" s="17" t="s">
        <v>667</v>
      </c>
      <c r="B55" s="18" t="s">
        <v>197</v>
      </c>
      <c r="C55" s="17" t="s">
        <v>517</v>
      </c>
      <c r="D55" s="17" t="s">
        <v>254</v>
      </c>
      <c r="E55" s="17" t="s">
        <v>29</v>
      </c>
      <c r="F55" s="92">
        <v>10.3</v>
      </c>
      <c r="G55" s="92">
        <v>10.3</v>
      </c>
      <c r="H55" s="162">
        <f t="shared" si="0"/>
        <v>100</v>
      </c>
    </row>
    <row r="56" spans="1:8" ht="12.75" outlineLevel="7">
      <c r="A56" s="17" t="s">
        <v>698</v>
      </c>
      <c r="B56" s="18" t="s">
        <v>52</v>
      </c>
      <c r="C56" s="17" t="s">
        <v>517</v>
      </c>
      <c r="D56" s="17" t="s">
        <v>254</v>
      </c>
      <c r="E56" s="17" t="s">
        <v>53</v>
      </c>
      <c r="F56" s="92">
        <v>10.3</v>
      </c>
      <c r="G56" s="92">
        <v>10.3</v>
      </c>
      <c r="H56" s="162">
        <f t="shared" si="0"/>
        <v>100</v>
      </c>
    </row>
    <row r="57" spans="1:8" ht="22.5" outlineLevel="7">
      <c r="A57" s="17" t="s">
        <v>699</v>
      </c>
      <c r="B57" s="18" t="s">
        <v>242</v>
      </c>
      <c r="C57" s="17" t="s">
        <v>517</v>
      </c>
      <c r="D57" s="17" t="s">
        <v>243</v>
      </c>
      <c r="E57" s="17"/>
      <c r="F57" s="92">
        <v>16119.4</v>
      </c>
      <c r="G57" s="92">
        <v>16078.6</v>
      </c>
      <c r="H57" s="162">
        <f t="shared" si="0"/>
        <v>99.74688884201646</v>
      </c>
    </row>
    <row r="58" spans="1:8" ht="12.75" outlineLevel="7">
      <c r="A58" s="17" t="s">
        <v>700</v>
      </c>
      <c r="B58" s="18" t="s">
        <v>244</v>
      </c>
      <c r="C58" s="17" t="s">
        <v>517</v>
      </c>
      <c r="D58" s="17" t="s">
        <v>245</v>
      </c>
      <c r="E58" s="17"/>
      <c r="F58" s="92">
        <v>16119.4</v>
      </c>
      <c r="G58" s="92">
        <v>16078.6</v>
      </c>
      <c r="H58" s="162">
        <f t="shared" si="0"/>
        <v>99.74688884201646</v>
      </c>
    </row>
    <row r="59" spans="1:8" ht="12.75" outlineLevel="7">
      <c r="A59" s="17" t="s">
        <v>383</v>
      </c>
      <c r="B59" s="18" t="s">
        <v>197</v>
      </c>
      <c r="C59" s="17" t="s">
        <v>517</v>
      </c>
      <c r="D59" s="17" t="s">
        <v>245</v>
      </c>
      <c r="E59" s="17" t="s">
        <v>29</v>
      </c>
      <c r="F59" s="92">
        <v>16119.4</v>
      </c>
      <c r="G59" s="92">
        <v>16078.6</v>
      </c>
      <c r="H59" s="162">
        <f t="shared" si="0"/>
        <v>99.74688884201646</v>
      </c>
    </row>
    <row r="60" spans="1:8" ht="12.75" outlineLevel="7">
      <c r="A60" s="17" t="s">
        <v>701</v>
      </c>
      <c r="B60" s="18" t="s">
        <v>52</v>
      </c>
      <c r="C60" s="17" t="s">
        <v>517</v>
      </c>
      <c r="D60" s="17" t="s">
        <v>245</v>
      </c>
      <c r="E60" s="17" t="s">
        <v>53</v>
      </c>
      <c r="F60" s="92">
        <v>16119.4</v>
      </c>
      <c r="G60" s="92">
        <v>16078.6</v>
      </c>
      <c r="H60" s="162">
        <f t="shared" si="0"/>
        <v>99.74688884201646</v>
      </c>
    </row>
    <row r="61" spans="1:8" ht="12.75" outlineLevel="7">
      <c r="A61" s="17" t="s">
        <v>702</v>
      </c>
      <c r="B61" s="18" t="s">
        <v>219</v>
      </c>
      <c r="C61" s="17" t="s">
        <v>517</v>
      </c>
      <c r="D61" s="17" t="s">
        <v>220</v>
      </c>
      <c r="E61" s="17"/>
      <c r="F61" s="92">
        <v>0.2</v>
      </c>
      <c r="G61" s="92">
        <v>0.2</v>
      </c>
      <c r="H61" s="162">
        <f t="shared" si="0"/>
        <v>100</v>
      </c>
    </row>
    <row r="62" spans="1:8" ht="12.75" outlineLevel="7">
      <c r="A62" s="17" t="s">
        <v>703</v>
      </c>
      <c r="B62" s="18" t="s">
        <v>221</v>
      </c>
      <c r="C62" s="17" t="s">
        <v>517</v>
      </c>
      <c r="D62" s="17" t="s">
        <v>222</v>
      </c>
      <c r="E62" s="17"/>
      <c r="F62" s="92">
        <v>0.2</v>
      </c>
      <c r="G62" s="92">
        <v>0.2</v>
      </c>
      <c r="H62" s="162">
        <f t="shared" si="0"/>
        <v>100</v>
      </c>
    </row>
    <row r="63" spans="1:8" ht="12.75" outlineLevel="7">
      <c r="A63" s="17" t="s">
        <v>704</v>
      </c>
      <c r="B63" s="18" t="s">
        <v>197</v>
      </c>
      <c r="C63" s="17" t="s">
        <v>517</v>
      </c>
      <c r="D63" s="17" t="s">
        <v>222</v>
      </c>
      <c r="E63" s="17" t="s">
        <v>29</v>
      </c>
      <c r="F63" s="92">
        <v>0.2</v>
      </c>
      <c r="G63" s="92">
        <v>0.2</v>
      </c>
      <c r="H63" s="162">
        <f t="shared" si="0"/>
        <v>100</v>
      </c>
    </row>
    <row r="64" spans="1:8" ht="12.75" outlineLevel="7">
      <c r="A64" s="17" t="s">
        <v>705</v>
      </c>
      <c r="B64" s="18" t="s">
        <v>52</v>
      </c>
      <c r="C64" s="17" t="s">
        <v>517</v>
      </c>
      <c r="D64" s="17" t="s">
        <v>222</v>
      </c>
      <c r="E64" s="17" t="s">
        <v>53</v>
      </c>
      <c r="F64" s="92">
        <v>0.2</v>
      </c>
      <c r="G64" s="92">
        <v>0.2</v>
      </c>
      <c r="H64" s="162">
        <f t="shared" si="0"/>
        <v>100</v>
      </c>
    </row>
    <row r="65" spans="1:8" ht="90" outlineLevel="2">
      <c r="A65" s="17" t="s">
        <v>668</v>
      </c>
      <c r="B65" s="19" t="s">
        <v>528</v>
      </c>
      <c r="C65" s="17" t="s">
        <v>529</v>
      </c>
      <c r="D65" s="17"/>
      <c r="E65" s="17"/>
      <c r="F65" s="92">
        <v>36607.2</v>
      </c>
      <c r="G65" s="92">
        <v>36446.3</v>
      </c>
      <c r="H65" s="162">
        <f t="shared" si="0"/>
        <v>99.56046897878015</v>
      </c>
    </row>
    <row r="66" spans="1:8" ht="33.75" outlineLevel="7">
      <c r="A66" s="17" t="s">
        <v>706</v>
      </c>
      <c r="B66" s="18" t="s">
        <v>202</v>
      </c>
      <c r="C66" s="17" t="s">
        <v>529</v>
      </c>
      <c r="D66" s="17" t="s">
        <v>203</v>
      </c>
      <c r="E66" s="17"/>
      <c r="F66" s="92">
        <v>2196.4</v>
      </c>
      <c r="G66" s="92">
        <v>2190</v>
      </c>
      <c r="H66" s="162">
        <f t="shared" si="0"/>
        <v>99.70861409579311</v>
      </c>
    </row>
    <row r="67" spans="1:8" ht="12.75" outlineLevel="7">
      <c r="A67" s="17" t="s">
        <v>707</v>
      </c>
      <c r="B67" s="18" t="s">
        <v>239</v>
      </c>
      <c r="C67" s="17" t="s">
        <v>529</v>
      </c>
      <c r="D67" s="17" t="s">
        <v>118</v>
      </c>
      <c r="E67" s="17"/>
      <c r="F67" s="92">
        <v>2196.4</v>
      </c>
      <c r="G67" s="92">
        <v>2190</v>
      </c>
      <c r="H67" s="162">
        <f t="shared" si="0"/>
        <v>99.70861409579311</v>
      </c>
    </row>
    <row r="68" spans="1:8" ht="12.75" outlineLevel="7">
      <c r="A68" s="17" t="s">
        <v>708</v>
      </c>
      <c r="B68" s="18" t="s">
        <v>197</v>
      </c>
      <c r="C68" s="17" t="s">
        <v>529</v>
      </c>
      <c r="D68" s="17" t="s">
        <v>118</v>
      </c>
      <c r="E68" s="17" t="s">
        <v>29</v>
      </c>
      <c r="F68" s="92">
        <v>2196.4</v>
      </c>
      <c r="G68" s="92">
        <v>2190</v>
      </c>
      <c r="H68" s="162">
        <f t="shared" si="0"/>
        <v>99.70861409579311</v>
      </c>
    </row>
    <row r="69" spans="1:8" ht="12.75" outlineLevel="7">
      <c r="A69" s="17" t="s">
        <v>709</v>
      </c>
      <c r="B69" s="18" t="s">
        <v>54</v>
      </c>
      <c r="C69" s="17" t="s">
        <v>529</v>
      </c>
      <c r="D69" s="17" t="s">
        <v>118</v>
      </c>
      <c r="E69" s="17" t="s">
        <v>55</v>
      </c>
      <c r="F69" s="92">
        <v>2196.4</v>
      </c>
      <c r="G69" s="92">
        <v>2190</v>
      </c>
      <c r="H69" s="162">
        <f t="shared" si="0"/>
        <v>99.70861409579311</v>
      </c>
    </row>
    <row r="70" spans="1:8" ht="22.5" outlineLevel="7">
      <c r="A70" s="17" t="s">
        <v>710</v>
      </c>
      <c r="B70" s="18" t="s">
        <v>242</v>
      </c>
      <c r="C70" s="17" t="s">
        <v>529</v>
      </c>
      <c r="D70" s="17" t="s">
        <v>243</v>
      </c>
      <c r="E70" s="17"/>
      <c r="F70" s="92">
        <v>34410.7</v>
      </c>
      <c r="G70" s="92">
        <v>34256.2</v>
      </c>
      <c r="H70" s="162">
        <f t="shared" si="0"/>
        <v>99.55101174925241</v>
      </c>
    </row>
    <row r="71" spans="1:8" ht="12.75" outlineLevel="7">
      <c r="A71" s="17" t="s">
        <v>711</v>
      </c>
      <c r="B71" s="18" t="s">
        <v>244</v>
      </c>
      <c r="C71" s="17" t="s">
        <v>529</v>
      </c>
      <c r="D71" s="17" t="s">
        <v>245</v>
      </c>
      <c r="E71" s="17"/>
      <c r="F71" s="92">
        <v>34410.7</v>
      </c>
      <c r="G71" s="92">
        <v>34256.2</v>
      </c>
      <c r="H71" s="162">
        <f t="shared" si="0"/>
        <v>99.55101174925241</v>
      </c>
    </row>
    <row r="72" spans="1:8" ht="12.75" outlineLevel="7">
      <c r="A72" s="17" t="s">
        <v>712</v>
      </c>
      <c r="B72" s="18" t="s">
        <v>197</v>
      </c>
      <c r="C72" s="17" t="s">
        <v>529</v>
      </c>
      <c r="D72" s="17" t="s">
        <v>245</v>
      </c>
      <c r="E72" s="17" t="s">
        <v>29</v>
      </c>
      <c r="F72" s="92">
        <v>34410.7</v>
      </c>
      <c r="G72" s="92">
        <v>34256.2</v>
      </c>
      <c r="H72" s="162">
        <f t="shared" si="0"/>
        <v>99.55101174925241</v>
      </c>
    </row>
    <row r="73" spans="1:8" ht="12.75" outlineLevel="7">
      <c r="A73" s="17" t="s">
        <v>713</v>
      </c>
      <c r="B73" s="18" t="s">
        <v>54</v>
      </c>
      <c r="C73" s="17" t="s">
        <v>529</v>
      </c>
      <c r="D73" s="17" t="s">
        <v>245</v>
      </c>
      <c r="E73" s="17" t="s">
        <v>55</v>
      </c>
      <c r="F73" s="92">
        <v>34410.7</v>
      </c>
      <c r="G73" s="92">
        <v>34256.2</v>
      </c>
      <c r="H73" s="162">
        <f t="shared" si="0"/>
        <v>99.55101174925241</v>
      </c>
    </row>
    <row r="74" spans="1:8" ht="12.75" outlineLevel="7">
      <c r="A74" s="17" t="s">
        <v>714</v>
      </c>
      <c r="B74" s="18" t="s">
        <v>219</v>
      </c>
      <c r="C74" s="17" t="s">
        <v>529</v>
      </c>
      <c r="D74" s="17" t="s">
        <v>220</v>
      </c>
      <c r="E74" s="17"/>
      <c r="F74" s="92">
        <v>0.1</v>
      </c>
      <c r="G74" s="92">
        <v>0.1</v>
      </c>
      <c r="H74" s="162">
        <f t="shared" si="0"/>
        <v>100</v>
      </c>
    </row>
    <row r="75" spans="1:8" ht="12.75" outlineLevel="7">
      <c r="A75" s="17" t="s">
        <v>715</v>
      </c>
      <c r="B75" s="18" t="s">
        <v>221</v>
      </c>
      <c r="C75" s="17" t="s">
        <v>529</v>
      </c>
      <c r="D75" s="17" t="s">
        <v>222</v>
      </c>
      <c r="E75" s="17"/>
      <c r="F75" s="92">
        <v>0.1</v>
      </c>
      <c r="G75" s="92">
        <v>0.1</v>
      </c>
      <c r="H75" s="162">
        <f t="shared" si="0"/>
        <v>100</v>
      </c>
    </row>
    <row r="76" spans="1:8" ht="12.75" outlineLevel="7">
      <c r="A76" s="17" t="s">
        <v>671</v>
      </c>
      <c r="B76" s="18" t="s">
        <v>197</v>
      </c>
      <c r="C76" s="17" t="s">
        <v>529</v>
      </c>
      <c r="D76" s="17" t="s">
        <v>222</v>
      </c>
      <c r="E76" s="17" t="s">
        <v>29</v>
      </c>
      <c r="F76" s="92">
        <v>0.1</v>
      </c>
      <c r="G76" s="92">
        <v>0.1</v>
      </c>
      <c r="H76" s="162">
        <f t="shared" si="0"/>
        <v>100</v>
      </c>
    </row>
    <row r="77" spans="1:8" ht="12.75" outlineLevel="7">
      <c r="A77" s="17" t="s">
        <v>716</v>
      </c>
      <c r="B77" s="18" t="s">
        <v>54</v>
      </c>
      <c r="C77" s="17" t="s">
        <v>529</v>
      </c>
      <c r="D77" s="17" t="s">
        <v>222</v>
      </c>
      <c r="E77" s="17" t="s">
        <v>55</v>
      </c>
      <c r="F77" s="92">
        <v>0.1</v>
      </c>
      <c r="G77" s="92">
        <v>0.1</v>
      </c>
      <c r="H77" s="162">
        <f t="shared" si="0"/>
        <v>100</v>
      </c>
    </row>
    <row r="78" spans="1:8" ht="45" outlineLevel="2">
      <c r="A78" s="17" t="s">
        <v>717</v>
      </c>
      <c r="B78" s="18" t="s">
        <v>1759</v>
      </c>
      <c r="C78" s="17" t="s">
        <v>1709</v>
      </c>
      <c r="D78" s="17"/>
      <c r="E78" s="17"/>
      <c r="F78" s="92">
        <v>260</v>
      </c>
      <c r="G78" s="92">
        <v>0</v>
      </c>
      <c r="H78" s="162">
        <f t="shared" si="0"/>
        <v>0</v>
      </c>
    </row>
    <row r="79" spans="1:8" ht="22.5" outlineLevel="7">
      <c r="A79" s="17" t="s">
        <v>718</v>
      </c>
      <c r="B79" s="18" t="s">
        <v>242</v>
      </c>
      <c r="C79" s="17" t="s">
        <v>1709</v>
      </c>
      <c r="D79" s="17" t="s">
        <v>243</v>
      </c>
      <c r="E79" s="17"/>
      <c r="F79" s="92">
        <v>260</v>
      </c>
      <c r="G79" s="92">
        <v>0</v>
      </c>
      <c r="H79" s="162">
        <f t="shared" si="0"/>
        <v>0</v>
      </c>
    </row>
    <row r="80" spans="1:8" ht="12.75" outlineLevel="7">
      <c r="A80" s="17" t="s">
        <v>719</v>
      </c>
      <c r="B80" s="18" t="s">
        <v>244</v>
      </c>
      <c r="C80" s="17" t="s">
        <v>1709</v>
      </c>
      <c r="D80" s="17" t="s">
        <v>245</v>
      </c>
      <c r="E80" s="17"/>
      <c r="F80" s="92">
        <v>260</v>
      </c>
      <c r="G80" s="92">
        <v>0</v>
      </c>
      <c r="H80" s="162">
        <f t="shared" si="0"/>
        <v>0</v>
      </c>
    </row>
    <row r="81" spans="1:8" ht="12.75" outlineLevel="7">
      <c r="A81" s="17" t="s">
        <v>720</v>
      </c>
      <c r="B81" s="18" t="s">
        <v>197</v>
      </c>
      <c r="C81" s="17" t="s">
        <v>1709</v>
      </c>
      <c r="D81" s="17" t="s">
        <v>245</v>
      </c>
      <c r="E81" s="17" t="s">
        <v>29</v>
      </c>
      <c r="F81" s="92">
        <v>260</v>
      </c>
      <c r="G81" s="92">
        <v>0</v>
      </c>
      <c r="H81" s="162">
        <f t="shared" si="0"/>
        <v>0</v>
      </c>
    </row>
    <row r="82" spans="1:8" ht="12.75" outlineLevel="7">
      <c r="A82" s="17" t="s">
        <v>721</v>
      </c>
      <c r="B82" s="18" t="s">
        <v>54</v>
      </c>
      <c r="C82" s="17" t="s">
        <v>1709</v>
      </c>
      <c r="D82" s="17" t="s">
        <v>245</v>
      </c>
      <c r="E82" s="17" t="s">
        <v>55</v>
      </c>
      <c r="F82" s="92">
        <v>260</v>
      </c>
      <c r="G82" s="92">
        <v>0</v>
      </c>
      <c r="H82" s="162">
        <f aca="true" t="shared" si="1" ref="H82:H145">G82/F82*100</f>
        <v>0</v>
      </c>
    </row>
    <row r="83" spans="1:8" ht="90" outlineLevel="2">
      <c r="A83" s="17" t="s">
        <v>722</v>
      </c>
      <c r="B83" s="19" t="s">
        <v>1723</v>
      </c>
      <c r="C83" s="17" t="s">
        <v>558</v>
      </c>
      <c r="D83" s="17"/>
      <c r="E83" s="17"/>
      <c r="F83" s="92">
        <v>128.9</v>
      </c>
      <c r="G83" s="92">
        <v>128.9</v>
      </c>
      <c r="H83" s="162">
        <f t="shared" si="1"/>
        <v>100</v>
      </c>
    </row>
    <row r="84" spans="1:8" ht="22.5" outlineLevel="7">
      <c r="A84" s="17" t="s">
        <v>723</v>
      </c>
      <c r="B84" s="18" t="s">
        <v>419</v>
      </c>
      <c r="C84" s="17" t="s">
        <v>558</v>
      </c>
      <c r="D84" s="17" t="s">
        <v>205</v>
      </c>
      <c r="E84" s="17"/>
      <c r="F84" s="92">
        <v>66.7</v>
      </c>
      <c r="G84" s="92">
        <v>66.7</v>
      </c>
      <c r="H84" s="162">
        <f t="shared" si="1"/>
        <v>100</v>
      </c>
    </row>
    <row r="85" spans="1:8" ht="22.5" outlineLevel="7">
      <c r="A85" s="17" t="s">
        <v>724</v>
      </c>
      <c r="B85" s="18" t="s">
        <v>206</v>
      </c>
      <c r="C85" s="17" t="s">
        <v>558</v>
      </c>
      <c r="D85" s="17" t="s">
        <v>207</v>
      </c>
      <c r="E85" s="17"/>
      <c r="F85" s="92">
        <v>66.7</v>
      </c>
      <c r="G85" s="92">
        <v>66.7</v>
      </c>
      <c r="H85" s="162">
        <f t="shared" si="1"/>
        <v>100</v>
      </c>
    </row>
    <row r="86" spans="1:8" ht="12.75" outlineLevel="7">
      <c r="A86" s="17" t="s">
        <v>725</v>
      </c>
      <c r="B86" s="18" t="s">
        <v>198</v>
      </c>
      <c r="C86" s="17" t="s">
        <v>558</v>
      </c>
      <c r="D86" s="17" t="s">
        <v>207</v>
      </c>
      <c r="E86" s="17" t="s">
        <v>34</v>
      </c>
      <c r="F86" s="92">
        <v>66.7</v>
      </c>
      <c r="G86" s="92">
        <v>66.7</v>
      </c>
      <c r="H86" s="162">
        <f t="shared" si="1"/>
        <v>100</v>
      </c>
    </row>
    <row r="87" spans="1:8" ht="12.75" outlineLevel="7">
      <c r="A87" s="17" t="s">
        <v>726</v>
      </c>
      <c r="B87" s="18" t="s">
        <v>35</v>
      </c>
      <c r="C87" s="17" t="s">
        <v>558</v>
      </c>
      <c r="D87" s="17" t="s">
        <v>207</v>
      </c>
      <c r="E87" s="17" t="s">
        <v>36</v>
      </c>
      <c r="F87" s="92">
        <v>66.7</v>
      </c>
      <c r="G87" s="92">
        <v>66.7</v>
      </c>
      <c r="H87" s="162">
        <f t="shared" si="1"/>
        <v>100</v>
      </c>
    </row>
    <row r="88" spans="1:8" ht="22.5" outlineLevel="7">
      <c r="A88" s="17" t="s">
        <v>727</v>
      </c>
      <c r="B88" s="18" t="s">
        <v>242</v>
      </c>
      <c r="C88" s="17" t="s">
        <v>558</v>
      </c>
      <c r="D88" s="17" t="s">
        <v>243</v>
      </c>
      <c r="E88" s="17"/>
      <c r="F88" s="92">
        <v>62.2</v>
      </c>
      <c r="G88" s="92">
        <v>62.2</v>
      </c>
      <c r="H88" s="162">
        <f t="shared" si="1"/>
        <v>100</v>
      </c>
    </row>
    <row r="89" spans="1:8" ht="12.75" outlineLevel="7">
      <c r="A89" s="17" t="s">
        <v>728</v>
      </c>
      <c r="B89" s="18" t="s">
        <v>244</v>
      </c>
      <c r="C89" s="17" t="s">
        <v>558</v>
      </c>
      <c r="D89" s="17" t="s">
        <v>245</v>
      </c>
      <c r="E89" s="17"/>
      <c r="F89" s="92">
        <v>62.2</v>
      </c>
      <c r="G89" s="92">
        <v>62.2</v>
      </c>
      <c r="H89" s="162">
        <f t="shared" si="1"/>
        <v>100</v>
      </c>
    </row>
    <row r="90" spans="1:8" ht="12.75" outlineLevel="7">
      <c r="A90" s="17" t="s">
        <v>729</v>
      </c>
      <c r="B90" s="18" t="s">
        <v>198</v>
      </c>
      <c r="C90" s="17" t="s">
        <v>558</v>
      </c>
      <c r="D90" s="17" t="s">
        <v>245</v>
      </c>
      <c r="E90" s="17" t="s">
        <v>34</v>
      </c>
      <c r="F90" s="92">
        <v>62.2</v>
      </c>
      <c r="G90" s="92">
        <v>62.2</v>
      </c>
      <c r="H90" s="162">
        <f t="shared" si="1"/>
        <v>100</v>
      </c>
    </row>
    <row r="91" spans="1:8" ht="12.75" outlineLevel="7">
      <c r="A91" s="17" t="s">
        <v>730</v>
      </c>
      <c r="B91" s="18" t="s">
        <v>35</v>
      </c>
      <c r="C91" s="17" t="s">
        <v>558</v>
      </c>
      <c r="D91" s="17" t="s">
        <v>245</v>
      </c>
      <c r="E91" s="17" t="s">
        <v>36</v>
      </c>
      <c r="F91" s="92">
        <v>62.2</v>
      </c>
      <c r="G91" s="92">
        <v>62.2</v>
      </c>
      <c r="H91" s="162">
        <f t="shared" si="1"/>
        <v>100</v>
      </c>
    </row>
    <row r="92" spans="1:8" ht="56.25" outlineLevel="2">
      <c r="A92" s="17" t="s">
        <v>731</v>
      </c>
      <c r="B92" s="19" t="s">
        <v>1725</v>
      </c>
      <c r="C92" s="17" t="s">
        <v>560</v>
      </c>
      <c r="D92" s="17"/>
      <c r="E92" s="17"/>
      <c r="F92" s="92">
        <v>745</v>
      </c>
      <c r="G92" s="92">
        <v>636.5</v>
      </c>
      <c r="H92" s="162">
        <f t="shared" si="1"/>
        <v>85.43624161073825</v>
      </c>
    </row>
    <row r="93" spans="1:8" ht="22.5" outlineLevel="7">
      <c r="A93" s="17" t="s">
        <v>732</v>
      </c>
      <c r="B93" s="18" t="s">
        <v>419</v>
      </c>
      <c r="C93" s="17" t="s">
        <v>560</v>
      </c>
      <c r="D93" s="17" t="s">
        <v>205</v>
      </c>
      <c r="E93" s="17"/>
      <c r="F93" s="92">
        <v>16.5</v>
      </c>
      <c r="G93" s="92">
        <v>6.3</v>
      </c>
      <c r="H93" s="162">
        <f t="shared" si="1"/>
        <v>38.18181818181819</v>
      </c>
    </row>
    <row r="94" spans="1:8" ht="22.5" outlineLevel="7">
      <c r="A94" s="17" t="s">
        <v>733</v>
      </c>
      <c r="B94" s="18" t="s">
        <v>206</v>
      </c>
      <c r="C94" s="17" t="s">
        <v>560</v>
      </c>
      <c r="D94" s="17" t="s">
        <v>207</v>
      </c>
      <c r="E94" s="17"/>
      <c r="F94" s="92">
        <v>16.5</v>
      </c>
      <c r="G94" s="92">
        <v>6.3</v>
      </c>
      <c r="H94" s="162">
        <f t="shared" si="1"/>
        <v>38.18181818181819</v>
      </c>
    </row>
    <row r="95" spans="1:8" ht="12.75" outlineLevel="7">
      <c r="A95" s="17" t="s">
        <v>734</v>
      </c>
      <c r="B95" s="18" t="s">
        <v>198</v>
      </c>
      <c r="C95" s="17" t="s">
        <v>560</v>
      </c>
      <c r="D95" s="17" t="s">
        <v>207</v>
      </c>
      <c r="E95" s="17" t="s">
        <v>34</v>
      </c>
      <c r="F95" s="92">
        <v>16.5</v>
      </c>
      <c r="G95" s="92">
        <v>6.3</v>
      </c>
      <c r="H95" s="162">
        <f t="shared" si="1"/>
        <v>38.18181818181819</v>
      </c>
    </row>
    <row r="96" spans="1:8" ht="12.75" outlineLevel="7">
      <c r="A96" s="17" t="s">
        <v>735</v>
      </c>
      <c r="B96" s="18" t="s">
        <v>104</v>
      </c>
      <c r="C96" s="17" t="s">
        <v>560</v>
      </c>
      <c r="D96" s="17" t="s">
        <v>207</v>
      </c>
      <c r="E96" s="17" t="s">
        <v>105</v>
      </c>
      <c r="F96" s="92">
        <v>16.5</v>
      </c>
      <c r="G96" s="92">
        <v>6.3</v>
      </c>
      <c r="H96" s="162">
        <f t="shared" si="1"/>
        <v>38.18181818181819</v>
      </c>
    </row>
    <row r="97" spans="1:8" ht="12.75" outlineLevel="7">
      <c r="A97" s="17" t="s">
        <v>736</v>
      </c>
      <c r="B97" s="18" t="s">
        <v>251</v>
      </c>
      <c r="C97" s="17" t="s">
        <v>560</v>
      </c>
      <c r="D97" s="17" t="s">
        <v>252</v>
      </c>
      <c r="E97" s="17"/>
      <c r="F97" s="92">
        <v>728.5</v>
      </c>
      <c r="G97" s="92">
        <v>630.2</v>
      </c>
      <c r="H97" s="162">
        <f t="shared" si="1"/>
        <v>86.50652024708305</v>
      </c>
    </row>
    <row r="98" spans="1:8" ht="12.75" outlineLevel="7">
      <c r="A98" s="17" t="s">
        <v>737</v>
      </c>
      <c r="B98" s="18" t="s">
        <v>253</v>
      </c>
      <c r="C98" s="17" t="s">
        <v>560</v>
      </c>
      <c r="D98" s="17" t="s">
        <v>254</v>
      </c>
      <c r="E98" s="17"/>
      <c r="F98" s="92">
        <v>728.5</v>
      </c>
      <c r="G98" s="92">
        <v>630.2</v>
      </c>
      <c r="H98" s="162">
        <f t="shared" si="1"/>
        <v>86.50652024708305</v>
      </c>
    </row>
    <row r="99" spans="1:8" ht="12.75" outlineLevel="7">
      <c r="A99" s="17" t="s">
        <v>738</v>
      </c>
      <c r="B99" s="18" t="s">
        <v>198</v>
      </c>
      <c r="C99" s="17" t="s">
        <v>560</v>
      </c>
      <c r="D99" s="17" t="s">
        <v>254</v>
      </c>
      <c r="E99" s="17" t="s">
        <v>34</v>
      </c>
      <c r="F99" s="92">
        <v>728.5</v>
      </c>
      <c r="G99" s="92">
        <v>630.2</v>
      </c>
      <c r="H99" s="162">
        <f t="shared" si="1"/>
        <v>86.50652024708305</v>
      </c>
    </row>
    <row r="100" spans="1:8" ht="12.75" outlineLevel="7">
      <c r="A100" s="17" t="s">
        <v>739</v>
      </c>
      <c r="B100" s="18" t="s">
        <v>104</v>
      </c>
      <c r="C100" s="17" t="s">
        <v>560</v>
      </c>
      <c r="D100" s="17" t="s">
        <v>254</v>
      </c>
      <c r="E100" s="17" t="s">
        <v>105</v>
      </c>
      <c r="F100" s="92">
        <v>728.5</v>
      </c>
      <c r="G100" s="92">
        <v>630.2</v>
      </c>
      <c r="H100" s="162">
        <f t="shared" si="1"/>
        <v>86.50652024708305</v>
      </c>
    </row>
    <row r="101" spans="1:8" ht="33.75" outlineLevel="2">
      <c r="A101" s="17" t="s">
        <v>740</v>
      </c>
      <c r="B101" s="18" t="s">
        <v>329</v>
      </c>
      <c r="C101" s="17" t="s">
        <v>530</v>
      </c>
      <c r="D101" s="17"/>
      <c r="E101" s="17"/>
      <c r="F101" s="92">
        <v>2611.8</v>
      </c>
      <c r="G101" s="92">
        <v>2611.8</v>
      </c>
      <c r="H101" s="162">
        <f t="shared" si="1"/>
        <v>100</v>
      </c>
    </row>
    <row r="102" spans="1:8" ht="22.5" outlineLevel="7">
      <c r="A102" s="17" t="s">
        <v>741</v>
      </c>
      <c r="B102" s="18" t="s">
        <v>419</v>
      </c>
      <c r="C102" s="17" t="s">
        <v>530</v>
      </c>
      <c r="D102" s="17" t="s">
        <v>205</v>
      </c>
      <c r="E102" s="17"/>
      <c r="F102" s="92">
        <v>434</v>
      </c>
      <c r="G102" s="92">
        <v>434</v>
      </c>
      <c r="H102" s="162">
        <f t="shared" si="1"/>
        <v>100</v>
      </c>
    </row>
    <row r="103" spans="1:8" ht="22.5" outlineLevel="7">
      <c r="A103" s="17" t="s">
        <v>742</v>
      </c>
      <c r="B103" s="18" t="s">
        <v>206</v>
      </c>
      <c r="C103" s="17" t="s">
        <v>530</v>
      </c>
      <c r="D103" s="17" t="s">
        <v>207</v>
      </c>
      <c r="E103" s="17"/>
      <c r="F103" s="92">
        <v>434</v>
      </c>
      <c r="G103" s="92">
        <v>434</v>
      </c>
      <c r="H103" s="162">
        <f t="shared" si="1"/>
        <v>100</v>
      </c>
    </row>
    <row r="104" spans="1:8" ht="12.75" outlineLevel="7">
      <c r="A104" s="17" t="s">
        <v>743</v>
      </c>
      <c r="B104" s="18" t="s">
        <v>197</v>
      </c>
      <c r="C104" s="17" t="s">
        <v>530</v>
      </c>
      <c r="D104" s="17" t="s">
        <v>207</v>
      </c>
      <c r="E104" s="17" t="s">
        <v>29</v>
      </c>
      <c r="F104" s="92">
        <v>434</v>
      </c>
      <c r="G104" s="92">
        <v>434</v>
      </c>
      <c r="H104" s="162">
        <f t="shared" si="1"/>
        <v>100</v>
      </c>
    </row>
    <row r="105" spans="1:8" ht="12.75" outlineLevel="7">
      <c r="A105" s="17" t="s">
        <v>744</v>
      </c>
      <c r="B105" s="18" t="s">
        <v>54</v>
      </c>
      <c r="C105" s="17" t="s">
        <v>530</v>
      </c>
      <c r="D105" s="17" t="s">
        <v>207</v>
      </c>
      <c r="E105" s="17" t="s">
        <v>55</v>
      </c>
      <c r="F105" s="92">
        <v>434</v>
      </c>
      <c r="G105" s="92">
        <v>434</v>
      </c>
      <c r="H105" s="162">
        <f t="shared" si="1"/>
        <v>100</v>
      </c>
    </row>
    <row r="106" spans="1:8" ht="22.5" outlineLevel="7">
      <c r="A106" s="17" t="s">
        <v>384</v>
      </c>
      <c r="B106" s="18" t="s">
        <v>242</v>
      </c>
      <c r="C106" s="17" t="s">
        <v>530</v>
      </c>
      <c r="D106" s="17" t="s">
        <v>243</v>
      </c>
      <c r="E106" s="17"/>
      <c r="F106" s="92">
        <v>2177.8</v>
      </c>
      <c r="G106" s="92">
        <v>2177.8</v>
      </c>
      <c r="H106" s="162">
        <f t="shared" si="1"/>
        <v>100</v>
      </c>
    </row>
    <row r="107" spans="1:8" ht="12.75" outlineLevel="7">
      <c r="A107" s="17" t="s">
        <v>745</v>
      </c>
      <c r="B107" s="18" t="s">
        <v>244</v>
      </c>
      <c r="C107" s="17" t="s">
        <v>530</v>
      </c>
      <c r="D107" s="17" t="s">
        <v>245</v>
      </c>
      <c r="E107" s="17"/>
      <c r="F107" s="92">
        <v>2177.8</v>
      </c>
      <c r="G107" s="92">
        <v>2177.8</v>
      </c>
      <c r="H107" s="162">
        <f t="shared" si="1"/>
        <v>100</v>
      </c>
    </row>
    <row r="108" spans="1:8" ht="12.75" outlineLevel="7">
      <c r="A108" s="17" t="s">
        <v>746</v>
      </c>
      <c r="B108" s="18" t="s">
        <v>197</v>
      </c>
      <c r="C108" s="17" t="s">
        <v>530</v>
      </c>
      <c r="D108" s="17" t="s">
        <v>245</v>
      </c>
      <c r="E108" s="17" t="s">
        <v>29</v>
      </c>
      <c r="F108" s="92">
        <v>2177.8</v>
      </c>
      <c r="G108" s="92">
        <v>2177.8</v>
      </c>
      <c r="H108" s="162">
        <f t="shared" si="1"/>
        <v>100</v>
      </c>
    </row>
    <row r="109" spans="1:8" ht="12.75" outlineLevel="7">
      <c r="A109" s="17" t="s">
        <v>747</v>
      </c>
      <c r="B109" s="18" t="s">
        <v>54</v>
      </c>
      <c r="C109" s="17" t="s">
        <v>530</v>
      </c>
      <c r="D109" s="17" t="s">
        <v>245</v>
      </c>
      <c r="E109" s="17" t="s">
        <v>55</v>
      </c>
      <c r="F109" s="92">
        <v>2177.8</v>
      </c>
      <c r="G109" s="92">
        <v>2177.8</v>
      </c>
      <c r="H109" s="162">
        <f t="shared" si="1"/>
        <v>100</v>
      </c>
    </row>
    <row r="110" spans="1:8" ht="101.25" outlineLevel="2">
      <c r="A110" s="17" t="s">
        <v>750</v>
      </c>
      <c r="B110" s="19" t="s">
        <v>531</v>
      </c>
      <c r="C110" s="17" t="s">
        <v>532</v>
      </c>
      <c r="D110" s="17"/>
      <c r="E110" s="17"/>
      <c r="F110" s="92">
        <v>199091</v>
      </c>
      <c r="G110" s="92">
        <v>198692.3</v>
      </c>
      <c r="H110" s="162">
        <f t="shared" si="1"/>
        <v>99.7997398174704</v>
      </c>
    </row>
    <row r="111" spans="1:8" ht="33.75" outlineLevel="7">
      <c r="A111" s="17" t="s">
        <v>751</v>
      </c>
      <c r="B111" s="18" t="s">
        <v>202</v>
      </c>
      <c r="C111" s="17" t="s">
        <v>532</v>
      </c>
      <c r="D111" s="17" t="s">
        <v>203</v>
      </c>
      <c r="E111" s="17"/>
      <c r="F111" s="92">
        <v>18275.5</v>
      </c>
      <c r="G111" s="92">
        <v>18226.5</v>
      </c>
      <c r="H111" s="162">
        <f t="shared" si="1"/>
        <v>99.73188148067085</v>
      </c>
    </row>
    <row r="112" spans="1:8" ht="12.75" outlineLevel="7">
      <c r="A112" s="17" t="s">
        <v>752</v>
      </c>
      <c r="B112" s="18" t="s">
        <v>239</v>
      </c>
      <c r="C112" s="17" t="s">
        <v>532</v>
      </c>
      <c r="D112" s="17" t="s">
        <v>118</v>
      </c>
      <c r="E112" s="17"/>
      <c r="F112" s="92">
        <v>18275.5</v>
      </c>
      <c r="G112" s="92">
        <v>18226.5</v>
      </c>
      <c r="H112" s="162">
        <f t="shared" si="1"/>
        <v>99.73188148067085</v>
      </c>
    </row>
    <row r="113" spans="1:8" ht="12.75" outlineLevel="7">
      <c r="A113" s="17" t="s">
        <v>755</v>
      </c>
      <c r="B113" s="18" t="s">
        <v>197</v>
      </c>
      <c r="C113" s="17" t="s">
        <v>532</v>
      </c>
      <c r="D113" s="17" t="s">
        <v>118</v>
      </c>
      <c r="E113" s="17" t="s">
        <v>29</v>
      </c>
      <c r="F113" s="92">
        <v>18275.5</v>
      </c>
      <c r="G113" s="92">
        <v>18226.5</v>
      </c>
      <c r="H113" s="162">
        <f t="shared" si="1"/>
        <v>99.73188148067085</v>
      </c>
    </row>
    <row r="114" spans="1:8" ht="12.75" outlineLevel="7">
      <c r="A114" s="17" t="s">
        <v>756</v>
      </c>
      <c r="B114" s="18" t="s">
        <v>54</v>
      </c>
      <c r="C114" s="17" t="s">
        <v>532</v>
      </c>
      <c r="D114" s="17" t="s">
        <v>118</v>
      </c>
      <c r="E114" s="17" t="s">
        <v>55</v>
      </c>
      <c r="F114" s="92">
        <v>18275.5</v>
      </c>
      <c r="G114" s="92">
        <v>18226.5</v>
      </c>
      <c r="H114" s="162">
        <f t="shared" si="1"/>
        <v>99.73188148067085</v>
      </c>
    </row>
    <row r="115" spans="1:8" ht="22.5" outlineLevel="7">
      <c r="A115" s="17" t="s">
        <v>757</v>
      </c>
      <c r="B115" s="18" t="s">
        <v>419</v>
      </c>
      <c r="C115" s="17" t="s">
        <v>532</v>
      </c>
      <c r="D115" s="17" t="s">
        <v>205</v>
      </c>
      <c r="E115" s="17"/>
      <c r="F115" s="92">
        <v>701.6</v>
      </c>
      <c r="G115" s="92">
        <v>694</v>
      </c>
      <c r="H115" s="162">
        <f t="shared" si="1"/>
        <v>98.91676168757127</v>
      </c>
    </row>
    <row r="116" spans="1:8" ht="22.5" outlineLevel="7">
      <c r="A116" s="17" t="s">
        <v>203</v>
      </c>
      <c r="B116" s="18" t="s">
        <v>206</v>
      </c>
      <c r="C116" s="17" t="s">
        <v>532</v>
      </c>
      <c r="D116" s="17" t="s">
        <v>207</v>
      </c>
      <c r="E116" s="17"/>
      <c r="F116" s="92">
        <v>701.6</v>
      </c>
      <c r="G116" s="92">
        <v>694</v>
      </c>
      <c r="H116" s="162">
        <f t="shared" si="1"/>
        <v>98.91676168757127</v>
      </c>
    </row>
    <row r="117" spans="1:8" ht="12.75" outlineLevel="7">
      <c r="A117" s="17" t="s">
        <v>759</v>
      </c>
      <c r="B117" s="18" t="s">
        <v>197</v>
      </c>
      <c r="C117" s="17" t="s">
        <v>532</v>
      </c>
      <c r="D117" s="17" t="s">
        <v>207</v>
      </c>
      <c r="E117" s="17" t="s">
        <v>29</v>
      </c>
      <c r="F117" s="92">
        <v>701.6</v>
      </c>
      <c r="G117" s="92">
        <v>694</v>
      </c>
      <c r="H117" s="162">
        <f t="shared" si="1"/>
        <v>98.91676168757127</v>
      </c>
    </row>
    <row r="118" spans="1:8" ht="12.75" outlineLevel="7">
      <c r="A118" s="17" t="s">
        <v>760</v>
      </c>
      <c r="B118" s="18" t="s">
        <v>54</v>
      </c>
      <c r="C118" s="17" t="s">
        <v>532</v>
      </c>
      <c r="D118" s="17" t="s">
        <v>207</v>
      </c>
      <c r="E118" s="17" t="s">
        <v>55</v>
      </c>
      <c r="F118" s="92">
        <v>701.6</v>
      </c>
      <c r="G118" s="92">
        <v>694</v>
      </c>
      <c r="H118" s="162">
        <f t="shared" si="1"/>
        <v>98.91676168757127</v>
      </c>
    </row>
    <row r="119" spans="1:8" ht="22.5" outlineLevel="7">
      <c r="A119" s="17" t="s">
        <v>761</v>
      </c>
      <c r="B119" s="18" t="s">
        <v>242</v>
      </c>
      <c r="C119" s="17" t="s">
        <v>532</v>
      </c>
      <c r="D119" s="17" t="s">
        <v>243</v>
      </c>
      <c r="E119" s="17"/>
      <c r="F119" s="92">
        <v>178434.8</v>
      </c>
      <c r="G119" s="92">
        <v>178092.8</v>
      </c>
      <c r="H119" s="162">
        <f t="shared" si="1"/>
        <v>99.80833335201429</v>
      </c>
    </row>
    <row r="120" spans="1:8" ht="12.75" outlineLevel="7">
      <c r="A120" s="17" t="s">
        <v>762</v>
      </c>
      <c r="B120" s="18" t="s">
        <v>244</v>
      </c>
      <c r="C120" s="17" t="s">
        <v>532</v>
      </c>
      <c r="D120" s="17" t="s">
        <v>245</v>
      </c>
      <c r="E120" s="17"/>
      <c r="F120" s="92">
        <v>178434.8</v>
      </c>
      <c r="G120" s="92">
        <v>178092.8</v>
      </c>
      <c r="H120" s="162">
        <f t="shared" si="1"/>
        <v>99.80833335201429</v>
      </c>
    </row>
    <row r="121" spans="1:8" ht="12.75" outlineLevel="7">
      <c r="A121" s="17" t="s">
        <v>763</v>
      </c>
      <c r="B121" s="18" t="s">
        <v>197</v>
      </c>
      <c r="C121" s="17" t="s">
        <v>532</v>
      </c>
      <c r="D121" s="17" t="s">
        <v>245</v>
      </c>
      <c r="E121" s="17" t="s">
        <v>29</v>
      </c>
      <c r="F121" s="92">
        <v>178434.8</v>
      </c>
      <c r="G121" s="92">
        <v>178092.8</v>
      </c>
      <c r="H121" s="162">
        <f t="shared" si="1"/>
        <v>99.80833335201429</v>
      </c>
    </row>
    <row r="122" spans="1:8" ht="12.75" outlineLevel="7">
      <c r="A122" s="17" t="s">
        <v>764</v>
      </c>
      <c r="B122" s="18" t="s">
        <v>54</v>
      </c>
      <c r="C122" s="17" t="s">
        <v>532</v>
      </c>
      <c r="D122" s="17" t="s">
        <v>245</v>
      </c>
      <c r="E122" s="17" t="s">
        <v>55</v>
      </c>
      <c r="F122" s="92">
        <v>178434.8</v>
      </c>
      <c r="G122" s="92">
        <v>178092.8</v>
      </c>
      <c r="H122" s="162">
        <f t="shared" si="1"/>
        <v>99.80833335201429</v>
      </c>
    </row>
    <row r="123" spans="1:8" ht="12.75" outlineLevel="7">
      <c r="A123" s="17" t="s">
        <v>766</v>
      </c>
      <c r="B123" s="18" t="s">
        <v>219</v>
      </c>
      <c r="C123" s="17" t="s">
        <v>532</v>
      </c>
      <c r="D123" s="17" t="s">
        <v>220</v>
      </c>
      <c r="E123" s="17"/>
      <c r="F123" s="92">
        <v>1679.1</v>
      </c>
      <c r="G123" s="92">
        <v>1679.1</v>
      </c>
      <c r="H123" s="162">
        <f t="shared" si="1"/>
        <v>100</v>
      </c>
    </row>
    <row r="124" spans="1:8" ht="12.75" outlineLevel="7">
      <c r="A124" s="17" t="s">
        <v>767</v>
      </c>
      <c r="B124" s="18" t="s">
        <v>221</v>
      </c>
      <c r="C124" s="17" t="s">
        <v>532</v>
      </c>
      <c r="D124" s="17" t="s">
        <v>222</v>
      </c>
      <c r="E124" s="17"/>
      <c r="F124" s="92">
        <v>1679.1</v>
      </c>
      <c r="G124" s="92">
        <v>1679.1</v>
      </c>
      <c r="H124" s="162">
        <f t="shared" si="1"/>
        <v>100</v>
      </c>
    </row>
    <row r="125" spans="1:8" ht="12.75" outlineLevel="7">
      <c r="A125" s="17" t="s">
        <v>768</v>
      </c>
      <c r="B125" s="18" t="s">
        <v>197</v>
      </c>
      <c r="C125" s="17" t="s">
        <v>532</v>
      </c>
      <c r="D125" s="17" t="s">
        <v>222</v>
      </c>
      <c r="E125" s="17" t="s">
        <v>29</v>
      </c>
      <c r="F125" s="92">
        <v>1679.1</v>
      </c>
      <c r="G125" s="92">
        <v>1679.1</v>
      </c>
      <c r="H125" s="162">
        <f t="shared" si="1"/>
        <v>100</v>
      </c>
    </row>
    <row r="126" spans="1:8" ht="12.75" outlineLevel="7">
      <c r="A126" s="17" t="s">
        <v>118</v>
      </c>
      <c r="B126" s="18" t="s">
        <v>54</v>
      </c>
      <c r="C126" s="17" t="s">
        <v>532</v>
      </c>
      <c r="D126" s="17" t="s">
        <v>222</v>
      </c>
      <c r="E126" s="17" t="s">
        <v>55</v>
      </c>
      <c r="F126" s="92">
        <v>1679.1</v>
      </c>
      <c r="G126" s="92">
        <v>1679.1</v>
      </c>
      <c r="H126" s="162">
        <f t="shared" si="1"/>
        <v>100</v>
      </c>
    </row>
    <row r="127" spans="1:8" ht="67.5" outlineLevel="2">
      <c r="A127" s="17" t="s">
        <v>769</v>
      </c>
      <c r="B127" s="19" t="s">
        <v>1724</v>
      </c>
      <c r="C127" s="17" t="s">
        <v>559</v>
      </c>
      <c r="D127" s="17"/>
      <c r="E127" s="17"/>
      <c r="F127" s="92">
        <v>21229.6</v>
      </c>
      <c r="G127" s="92">
        <v>21229.6</v>
      </c>
      <c r="H127" s="162">
        <f t="shared" si="1"/>
        <v>100</v>
      </c>
    </row>
    <row r="128" spans="1:8" ht="22.5" outlineLevel="7">
      <c r="A128" s="17" t="s">
        <v>770</v>
      </c>
      <c r="B128" s="18" t="s">
        <v>419</v>
      </c>
      <c r="C128" s="17" t="s">
        <v>559</v>
      </c>
      <c r="D128" s="17" t="s">
        <v>205</v>
      </c>
      <c r="E128" s="17"/>
      <c r="F128" s="92">
        <v>1015.9</v>
      </c>
      <c r="G128" s="92">
        <v>1015.9</v>
      </c>
      <c r="H128" s="162">
        <f t="shared" si="1"/>
        <v>100</v>
      </c>
    </row>
    <row r="129" spans="1:8" ht="22.5" outlineLevel="7">
      <c r="A129" s="17" t="s">
        <v>771</v>
      </c>
      <c r="B129" s="18" t="s">
        <v>206</v>
      </c>
      <c r="C129" s="17" t="s">
        <v>559</v>
      </c>
      <c r="D129" s="17" t="s">
        <v>207</v>
      </c>
      <c r="E129" s="17"/>
      <c r="F129" s="92">
        <v>1015.9</v>
      </c>
      <c r="G129" s="92">
        <v>1015.9</v>
      </c>
      <c r="H129" s="162">
        <f t="shared" si="1"/>
        <v>100</v>
      </c>
    </row>
    <row r="130" spans="1:8" ht="12.75" outlineLevel="7">
      <c r="A130" s="17" t="s">
        <v>772</v>
      </c>
      <c r="B130" s="18" t="s">
        <v>198</v>
      </c>
      <c r="C130" s="17" t="s">
        <v>559</v>
      </c>
      <c r="D130" s="17" t="s">
        <v>207</v>
      </c>
      <c r="E130" s="17" t="s">
        <v>34</v>
      </c>
      <c r="F130" s="92">
        <v>1015.9</v>
      </c>
      <c r="G130" s="92">
        <v>1015.9</v>
      </c>
      <c r="H130" s="162">
        <f t="shared" si="1"/>
        <v>100</v>
      </c>
    </row>
    <row r="131" spans="1:8" ht="12.75" outlineLevel="7">
      <c r="A131" s="17" t="s">
        <v>394</v>
      </c>
      <c r="B131" s="18" t="s">
        <v>35</v>
      </c>
      <c r="C131" s="17" t="s">
        <v>559</v>
      </c>
      <c r="D131" s="17" t="s">
        <v>207</v>
      </c>
      <c r="E131" s="17" t="s">
        <v>36</v>
      </c>
      <c r="F131" s="92">
        <v>1015.9</v>
      </c>
      <c r="G131" s="92">
        <v>1015.9</v>
      </c>
      <c r="H131" s="162">
        <f t="shared" si="1"/>
        <v>100</v>
      </c>
    </row>
    <row r="132" spans="1:8" ht="12.75" outlineLevel="7">
      <c r="A132" s="17" t="s">
        <v>773</v>
      </c>
      <c r="B132" s="18" t="s">
        <v>251</v>
      </c>
      <c r="C132" s="17" t="s">
        <v>559</v>
      </c>
      <c r="D132" s="17" t="s">
        <v>252</v>
      </c>
      <c r="E132" s="17"/>
      <c r="F132" s="92">
        <v>464.5</v>
      </c>
      <c r="G132" s="92">
        <v>464.5</v>
      </c>
      <c r="H132" s="162">
        <f t="shared" si="1"/>
        <v>100</v>
      </c>
    </row>
    <row r="133" spans="1:8" ht="12.75" outlineLevel="7">
      <c r="A133" s="17" t="s">
        <v>774</v>
      </c>
      <c r="B133" s="18" t="s">
        <v>253</v>
      </c>
      <c r="C133" s="17" t="s">
        <v>559</v>
      </c>
      <c r="D133" s="17" t="s">
        <v>254</v>
      </c>
      <c r="E133" s="17"/>
      <c r="F133" s="92">
        <v>464.5</v>
      </c>
      <c r="G133" s="92">
        <v>464.5</v>
      </c>
      <c r="H133" s="162">
        <f t="shared" si="1"/>
        <v>100</v>
      </c>
    </row>
    <row r="134" spans="1:8" ht="12.75" outlineLevel="7">
      <c r="A134" s="17" t="s">
        <v>662</v>
      </c>
      <c r="B134" s="18" t="s">
        <v>198</v>
      </c>
      <c r="C134" s="17" t="s">
        <v>559</v>
      </c>
      <c r="D134" s="17" t="s">
        <v>254</v>
      </c>
      <c r="E134" s="17" t="s">
        <v>34</v>
      </c>
      <c r="F134" s="92">
        <v>464.5</v>
      </c>
      <c r="G134" s="92">
        <v>464.5</v>
      </c>
      <c r="H134" s="162">
        <f t="shared" si="1"/>
        <v>100</v>
      </c>
    </row>
    <row r="135" spans="1:8" ht="12.75" outlineLevel="7">
      <c r="A135" s="17" t="s">
        <v>395</v>
      </c>
      <c r="B135" s="18" t="s">
        <v>35</v>
      </c>
      <c r="C135" s="17" t="s">
        <v>559</v>
      </c>
      <c r="D135" s="17" t="s">
        <v>254</v>
      </c>
      <c r="E135" s="17" t="s">
        <v>36</v>
      </c>
      <c r="F135" s="92">
        <v>464.5</v>
      </c>
      <c r="G135" s="92">
        <v>464.5</v>
      </c>
      <c r="H135" s="162">
        <f t="shared" si="1"/>
        <v>100</v>
      </c>
    </row>
    <row r="136" spans="1:8" ht="22.5" outlineLevel="7">
      <c r="A136" s="17" t="s">
        <v>97</v>
      </c>
      <c r="B136" s="18" t="s">
        <v>242</v>
      </c>
      <c r="C136" s="17" t="s">
        <v>559</v>
      </c>
      <c r="D136" s="17" t="s">
        <v>243</v>
      </c>
      <c r="E136" s="17"/>
      <c r="F136" s="92">
        <v>19749.3</v>
      </c>
      <c r="G136" s="92">
        <v>19749.3</v>
      </c>
      <c r="H136" s="162">
        <f t="shared" si="1"/>
        <v>100</v>
      </c>
    </row>
    <row r="137" spans="1:8" ht="12.75" outlineLevel="7">
      <c r="A137" s="17" t="s">
        <v>396</v>
      </c>
      <c r="B137" s="18" t="s">
        <v>244</v>
      </c>
      <c r="C137" s="17" t="s">
        <v>559</v>
      </c>
      <c r="D137" s="17" t="s">
        <v>245</v>
      </c>
      <c r="E137" s="17"/>
      <c r="F137" s="92">
        <v>19749.3</v>
      </c>
      <c r="G137" s="92">
        <v>19749.3</v>
      </c>
      <c r="H137" s="162">
        <f t="shared" si="1"/>
        <v>100</v>
      </c>
    </row>
    <row r="138" spans="1:8" ht="12.75" outlineLevel="7">
      <c r="A138" s="17" t="s">
        <v>775</v>
      </c>
      <c r="B138" s="18" t="s">
        <v>198</v>
      </c>
      <c r="C138" s="17" t="s">
        <v>559</v>
      </c>
      <c r="D138" s="17" t="s">
        <v>245</v>
      </c>
      <c r="E138" s="17" t="s">
        <v>34</v>
      </c>
      <c r="F138" s="92">
        <v>19749.3</v>
      </c>
      <c r="G138" s="92">
        <v>19749.3</v>
      </c>
      <c r="H138" s="162">
        <f t="shared" si="1"/>
        <v>100</v>
      </c>
    </row>
    <row r="139" spans="1:8" ht="12.75" outlineLevel="7">
      <c r="A139" s="17" t="s">
        <v>776</v>
      </c>
      <c r="B139" s="18" t="s">
        <v>35</v>
      </c>
      <c r="C139" s="17" t="s">
        <v>559</v>
      </c>
      <c r="D139" s="17" t="s">
        <v>245</v>
      </c>
      <c r="E139" s="17" t="s">
        <v>36</v>
      </c>
      <c r="F139" s="92">
        <v>19749.3</v>
      </c>
      <c r="G139" s="92">
        <v>19749.3</v>
      </c>
      <c r="H139" s="162">
        <f t="shared" si="1"/>
        <v>100</v>
      </c>
    </row>
    <row r="140" spans="1:8" ht="101.25" outlineLevel="2">
      <c r="A140" s="17" t="s">
        <v>777</v>
      </c>
      <c r="B140" s="19" t="s">
        <v>518</v>
      </c>
      <c r="C140" s="17" t="s">
        <v>519</v>
      </c>
      <c r="D140" s="17"/>
      <c r="E140" s="17"/>
      <c r="F140" s="92">
        <v>50143.6</v>
      </c>
      <c r="G140" s="92">
        <v>48995.9</v>
      </c>
      <c r="H140" s="162">
        <f t="shared" si="1"/>
        <v>97.71117350968021</v>
      </c>
    </row>
    <row r="141" spans="1:8" ht="33.75" outlineLevel="7">
      <c r="A141" s="17" t="s">
        <v>778</v>
      </c>
      <c r="B141" s="18" t="s">
        <v>202</v>
      </c>
      <c r="C141" s="17" t="s">
        <v>519</v>
      </c>
      <c r="D141" s="17" t="s">
        <v>203</v>
      </c>
      <c r="E141" s="17"/>
      <c r="F141" s="92">
        <v>22113.2</v>
      </c>
      <c r="G141" s="92">
        <v>21289.1</v>
      </c>
      <c r="H141" s="162">
        <f t="shared" si="1"/>
        <v>96.27326664616608</v>
      </c>
    </row>
    <row r="142" spans="1:8" ht="12.75" outlineLevel="7">
      <c r="A142" s="17" t="s">
        <v>779</v>
      </c>
      <c r="B142" s="18" t="s">
        <v>239</v>
      </c>
      <c r="C142" s="17" t="s">
        <v>519</v>
      </c>
      <c r="D142" s="17" t="s">
        <v>118</v>
      </c>
      <c r="E142" s="17"/>
      <c r="F142" s="92">
        <v>22113.2</v>
      </c>
      <c r="G142" s="92">
        <v>21289.1</v>
      </c>
      <c r="H142" s="162">
        <f t="shared" si="1"/>
        <v>96.27326664616608</v>
      </c>
    </row>
    <row r="143" spans="1:8" ht="12.75" outlineLevel="7">
      <c r="A143" s="17" t="s">
        <v>780</v>
      </c>
      <c r="B143" s="18" t="s">
        <v>197</v>
      </c>
      <c r="C143" s="17" t="s">
        <v>519</v>
      </c>
      <c r="D143" s="17" t="s">
        <v>118</v>
      </c>
      <c r="E143" s="17" t="s">
        <v>29</v>
      </c>
      <c r="F143" s="92">
        <v>22113.2</v>
      </c>
      <c r="G143" s="92">
        <v>21289.1</v>
      </c>
      <c r="H143" s="162">
        <f t="shared" si="1"/>
        <v>96.27326664616608</v>
      </c>
    </row>
    <row r="144" spans="1:8" ht="12.75" outlineLevel="7">
      <c r="A144" s="17" t="s">
        <v>781</v>
      </c>
      <c r="B144" s="18" t="s">
        <v>52</v>
      </c>
      <c r="C144" s="17" t="s">
        <v>519</v>
      </c>
      <c r="D144" s="17" t="s">
        <v>118</v>
      </c>
      <c r="E144" s="17" t="s">
        <v>53</v>
      </c>
      <c r="F144" s="92">
        <v>22113.2</v>
      </c>
      <c r="G144" s="92">
        <v>21289.1</v>
      </c>
      <c r="H144" s="162">
        <f t="shared" si="1"/>
        <v>96.27326664616608</v>
      </c>
    </row>
    <row r="145" spans="1:8" ht="22.5" outlineLevel="7">
      <c r="A145" s="17" t="s">
        <v>782</v>
      </c>
      <c r="B145" s="18" t="s">
        <v>419</v>
      </c>
      <c r="C145" s="17" t="s">
        <v>519</v>
      </c>
      <c r="D145" s="17" t="s">
        <v>205</v>
      </c>
      <c r="E145" s="17"/>
      <c r="F145" s="92">
        <v>1433.2</v>
      </c>
      <c r="G145" s="92">
        <v>1403.5</v>
      </c>
      <c r="H145" s="162">
        <f t="shared" si="1"/>
        <v>97.92771420597265</v>
      </c>
    </row>
    <row r="146" spans="1:8" ht="22.5" outlineLevel="7">
      <c r="A146" s="17" t="s">
        <v>100</v>
      </c>
      <c r="B146" s="18" t="s">
        <v>206</v>
      </c>
      <c r="C146" s="17" t="s">
        <v>519</v>
      </c>
      <c r="D146" s="17" t="s">
        <v>207</v>
      </c>
      <c r="E146" s="17"/>
      <c r="F146" s="92">
        <v>1433.2</v>
      </c>
      <c r="G146" s="92">
        <v>1403.5</v>
      </c>
      <c r="H146" s="162">
        <f aca="true" t="shared" si="2" ref="H146:H209">G146/F146*100</f>
        <v>97.92771420597265</v>
      </c>
    </row>
    <row r="147" spans="1:8" ht="12.75" outlineLevel="7">
      <c r="A147" s="17" t="s">
        <v>783</v>
      </c>
      <c r="B147" s="18" t="s">
        <v>197</v>
      </c>
      <c r="C147" s="17" t="s">
        <v>519</v>
      </c>
      <c r="D147" s="17" t="s">
        <v>207</v>
      </c>
      <c r="E147" s="17" t="s">
        <v>29</v>
      </c>
      <c r="F147" s="92">
        <v>1433.2</v>
      </c>
      <c r="G147" s="92">
        <v>1403.5</v>
      </c>
      <c r="H147" s="162">
        <f t="shared" si="2"/>
        <v>97.92771420597265</v>
      </c>
    </row>
    <row r="148" spans="1:8" ht="12.75" outlineLevel="7">
      <c r="A148" s="17" t="s">
        <v>784</v>
      </c>
      <c r="B148" s="18" t="s">
        <v>52</v>
      </c>
      <c r="C148" s="17" t="s">
        <v>519</v>
      </c>
      <c r="D148" s="17" t="s">
        <v>207</v>
      </c>
      <c r="E148" s="17" t="s">
        <v>53</v>
      </c>
      <c r="F148" s="92">
        <v>1433.2</v>
      </c>
      <c r="G148" s="92">
        <v>1403.5</v>
      </c>
      <c r="H148" s="162">
        <f t="shared" si="2"/>
        <v>97.92771420597265</v>
      </c>
    </row>
    <row r="149" spans="1:8" ht="22.5" outlineLevel="7">
      <c r="A149" s="17" t="s">
        <v>785</v>
      </c>
      <c r="B149" s="18" t="s">
        <v>242</v>
      </c>
      <c r="C149" s="17" t="s">
        <v>519</v>
      </c>
      <c r="D149" s="17" t="s">
        <v>243</v>
      </c>
      <c r="E149" s="17"/>
      <c r="F149" s="92">
        <v>26597.3</v>
      </c>
      <c r="G149" s="92">
        <v>26303.2</v>
      </c>
      <c r="H149" s="162">
        <f t="shared" si="2"/>
        <v>98.89424866433811</v>
      </c>
    </row>
    <row r="150" spans="1:8" ht="12.75" outlineLevel="7">
      <c r="A150" s="17" t="s">
        <v>786</v>
      </c>
      <c r="B150" s="18" t="s">
        <v>244</v>
      </c>
      <c r="C150" s="17" t="s">
        <v>519</v>
      </c>
      <c r="D150" s="17" t="s">
        <v>245</v>
      </c>
      <c r="E150" s="17"/>
      <c r="F150" s="92">
        <v>26597.3</v>
      </c>
      <c r="G150" s="92">
        <v>26303.2</v>
      </c>
      <c r="H150" s="162">
        <f t="shared" si="2"/>
        <v>98.89424866433811</v>
      </c>
    </row>
    <row r="151" spans="1:8" ht="12.75" outlineLevel="7">
      <c r="A151" s="17" t="s">
        <v>787</v>
      </c>
      <c r="B151" s="18" t="s">
        <v>197</v>
      </c>
      <c r="C151" s="17" t="s">
        <v>519</v>
      </c>
      <c r="D151" s="17" t="s">
        <v>245</v>
      </c>
      <c r="E151" s="17" t="s">
        <v>29</v>
      </c>
      <c r="F151" s="92">
        <v>26597.3</v>
      </c>
      <c r="G151" s="92">
        <v>26303.2</v>
      </c>
      <c r="H151" s="162">
        <f t="shared" si="2"/>
        <v>98.89424866433811</v>
      </c>
    </row>
    <row r="152" spans="1:8" ht="12.75" outlineLevel="7">
      <c r="A152" s="17" t="s">
        <v>788</v>
      </c>
      <c r="B152" s="18" t="s">
        <v>52</v>
      </c>
      <c r="C152" s="17" t="s">
        <v>519</v>
      </c>
      <c r="D152" s="17" t="s">
        <v>245</v>
      </c>
      <c r="E152" s="17" t="s">
        <v>53</v>
      </c>
      <c r="F152" s="92">
        <v>26597.3</v>
      </c>
      <c r="G152" s="92">
        <v>26303.2</v>
      </c>
      <c r="H152" s="162">
        <f t="shared" si="2"/>
        <v>98.89424866433811</v>
      </c>
    </row>
    <row r="153" spans="1:8" ht="33.75" outlineLevel="2">
      <c r="A153" s="17" t="s">
        <v>789</v>
      </c>
      <c r="B153" s="18" t="s">
        <v>1701</v>
      </c>
      <c r="C153" s="17" t="s">
        <v>1702</v>
      </c>
      <c r="D153" s="17"/>
      <c r="E153" s="17"/>
      <c r="F153" s="92">
        <v>591.4</v>
      </c>
      <c r="G153" s="92">
        <v>591.4</v>
      </c>
      <c r="H153" s="162">
        <f t="shared" si="2"/>
        <v>100</v>
      </c>
    </row>
    <row r="154" spans="1:8" ht="22.5" outlineLevel="7">
      <c r="A154" s="17" t="s">
        <v>790</v>
      </c>
      <c r="B154" s="18" t="s">
        <v>419</v>
      </c>
      <c r="C154" s="17" t="s">
        <v>1702</v>
      </c>
      <c r="D154" s="17" t="s">
        <v>205</v>
      </c>
      <c r="E154" s="17"/>
      <c r="F154" s="92">
        <v>114</v>
      </c>
      <c r="G154" s="92">
        <v>114</v>
      </c>
      <c r="H154" s="162">
        <f t="shared" si="2"/>
        <v>100</v>
      </c>
    </row>
    <row r="155" spans="1:8" ht="22.5" outlineLevel="7">
      <c r="A155" s="17" t="s">
        <v>791</v>
      </c>
      <c r="B155" s="18" t="s">
        <v>206</v>
      </c>
      <c r="C155" s="17" t="s">
        <v>1702</v>
      </c>
      <c r="D155" s="17" t="s">
        <v>207</v>
      </c>
      <c r="E155" s="17"/>
      <c r="F155" s="92">
        <v>114</v>
      </c>
      <c r="G155" s="92">
        <v>114</v>
      </c>
      <c r="H155" s="162">
        <f t="shared" si="2"/>
        <v>100</v>
      </c>
    </row>
    <row r="156" spans="1:8" ht="12.75" outlineLevel="7">
      <c r="A156" s="17" t="s">
        <v>101</v>
      </c>
      <c r="B156" s="18" t="s">
        <v>197</v>
      </c>
      <c r="C156" s="17" t="s">
        <v>1702</v>
      </c>
      <c r="D156" s="17" t="s">
        <v>207</v>
      </c>
      <c r="E156" s="17" t="s">
        <v>29</v>
      </c>
      <c r="F156" s="92">
        <v>114</v>
      </c>
      <c r="G156" s="92">
        <v>114</v>
      </c>
      <c r="H156" s="162">
        <f t="shared" si="2"/>
        <v>100</v>
      </c>
    </row>
    <row r="157" spans="1:8" ht="12.75" outlineLevel="7">
      <c r="A157" s="17" t="s">
        <v>792</v>
      </c>
      <c r="B157" s="18" t="s">
        <v>52</v>
      </c>
      <c r="C157" s="17" t="s">
        <v>1702</v>
      </c>
      <c r="D157" s="17" t="s">
        <v>207</v>
      </c>
      <c r="E157" s="17" t="s">
        <v>53</v>
      </c>
      <c r="F157" s="92">
        <v>25</v>
      </c>
      <c r="G157" s="92">
        <v>25</v>
      </c>
      <c r="H157" s="162">
        <f t="shared" si="2"/>
        <v>100</v>
      </c>
    </row>
    <row r="158" spans="1:8" ht="12.75" outlineLevel="7">
      <c r="A158" s="17" t="s">
        <v>793</v>
      </c>
      <c r="B158" s="18" t="s">
        <v>675</v>
      </c>
      <c r="C158" s="17" t="s">
        <v>1702</v>
      </c>
      <c r="D158" s="17" t="s">
        <v>207</v>
      </c>
      <c r="E158" s="17" t="s">
        <v>676</v>
      </c>
      <c r="F158" s="92">
        <v>89</v>
      </c>
      <c r="G158" s="92">
        <v>89</v>
      </c>
      <c r="H158" s="162">
        <f t="shared" si="2"/>
        <v>100</v>
      </c>
    </row>
    <row r="159" spans="1:8" ht="22.5" outlineLevel="7">
      <c r="A159" s="17" t="s">
        <v>794</v>
      </c>
      <c r="B159" s="18" t="s">
        <v>242</v>
      </c>
      <c r="C159" s="17" t="s">
        <v>1702</v>
      </c>
      <c r="D159" s="17" t="s">
        <v>243</v>
      </c>
      <c r="E159" s="17"/>
      <c r="F159" s="92">
        <v>477.3</v>
      </c>
      <c r="G159" s="92">
        <v>477.3</v>
      </c>
      <c r="H159" s="162">
        <f t="shared" si="2"/>
        <v>100</v>
      </c>
    </row>
    <row r="160" spans="1:8" ht="12.75" outlineLevel="7">
      <c r="A160" s="17" t="s">
        <v>795</v>
      </c>
      <c r="B160" s="18" t="s">
        <v>244</v>
      </c>
      <c r="C160" s="17" t="s">
        <v>1702</v>
      </c>
      <c r="D160" s="17" t="s">
        <v>245</v>
      </c>
      <c r="E160" s="17"/>
      <c r="F160" s="92">
        <v>477.3</v>
      </c>
      <c r="G160" s="92">
        <v>477.3</v>
      </c>
      <c r="H160" s="162">
        <f t="shared" si="2"/>
        <v>100</v>
      </c>
    </row>
    <row r="161" spans="1:8" ht="12.75" outlineLevel="7">
      <c r="A161" s="17" t="s">
        <v>796</v>
      </c>
      <c r="B161" s="18" t="s">
        <v>197</v>
      </c>
      <c r="C161" s="17" t="s">
        <v>1702</v>
      </c>
      <c r="D161" s="17" t="s">
        <v>245</v>
      </c>
      <c r="E161" s="17" t="s">
        <v>29</v>
      </c>
      <c r="F161" s="92">
        <v>477.3</v>
      </c>
      <c r="G161" s="92">
        <v>477.3</v>
      </c>
      <c r="H161" s="162">
        <f t="shared" si="2"/>
        <v>100</v>
      </c>
    </row>
    <row r="162" spans="1:8" ht="12.75" outlineLevel="7">
      <c r="A162" s="17" t="s">
        <v>797</v>
      </c>
      <c r="B162" s="18" t="s">
        <v>52</v>
      </c>
      <c r="C162" s="17" t="s">
        <v>1702</v>
      </c>
      <c r="D162" s="17" t="s">
        <v>245</v>
      </c>
      <c r="E162" s="17" t="s">
        <v>53</v>
      </c>
      <c r="F162" s="92">
        <v>78.1</v>
      </c>
      <c r="G162" s="92">
        <v>78.1</v>
      </c>
      <c r="H162" s="162">
        <f t="shared" si="2"/>
        <v>100</v>
      </c>
    </row>
    <row r="163" spans="1:8" ht="12.75" outlineLevel="7">
      <c r="A163" s="17" t="s">
        <v>92</v>
      </c>
      <c r="B163" s="18" t="s">
        <v>54</v>
      </c>
      <c r="C163" s="17" t="s">
        <v>1702</v>
      </c>
      <c r="D163" s="17" t="s">
        <v>245</v>
      </c>
      <c r="E163" s="17" t="s">
        <v>55</v>
      </c>
      <c r="F163" s="92">
        <v>399.2</v>
      </c>
      <c r="G163" s="92">
        <v>399.2</v>
      </c>
      <c r="H163" s="162">
        <f t="shared" si="2"/>
        <v>100</v>
      </c>
    </row>
    <row r="164" spans="1:8" ht="33.75" outlineLevel="2">
      <c r="A164" s="17" t="s">
        <v>798</v>
      </c>
      <c r="B164" s="18" t="s">
        <v>520</v>
      </c>
      <c r="C164" s="17" t="s">
        <v>521</v>
      </c>
      <c r="D164" s="17"/>
      <c r="E164" s="17"/>
      <c r="F164" s="92">
        <v>34235</v>
      </c>
      <c r="G164" s="92">
        <v>31986.1</v>
      </c>
      <c r="H164" s="162">
        <f t="shared" si="2"/>
        <v>93.4309916751862</v>
      </c>
    </row>
    <row r="165" spans="1:8" ht="33.75" outlineLevel="7">
      <c r="A165" s="17" t="s">
        <v>799</v>
      </c>
      <c r="B165" s="18" t="s">
        <v>202</v>
      </c>
      <c r="C165" s="17" t="s">
        <v>521</v>
      </c>
      <c r="D165" s="17" t="s">
        <v>203</v>
      </c>
      <c r="E165" s="17"/>
      <c r="F165" s="92">
        <v>15017</v>
      </c>
      <c r="G165" s="92">
        <v>14875.2</v>
      </c>
      <c r="H165" s="162">
        <f t="shared" si="2"/>
        <v>99.05573683159086</v>
      </c>
    </row>
    <row r="166" spans="1:8" ht="12.75" outlineLevel="7">
      <c r="A166" s="17" t="s">
        <v>800</v>
      </c>
      <c r="B166" s="18" t="s">
        <v>239</v>
      </c>
      <c r="C166" s="17" t="s">
        <v>521</v>
      </c>
      <c r="D166" s="17" t="s">
        <v>118</v>
      </c>
      <c r="E166" s="17"/>
      <c r="F166" s="92">
        <v>15017</v>
      </c>
      <c r="G166" s="92">
        <v>14875.2</v>
      </c>
      <c r="H166" s="162">
        <f t="shared" si="2"/>
        <v>99.05573683159086</v>
      </c>
    </row>
    <row r="167" spans="1:8" ht="12.75" outlineLevel="7">
      <c r="A167" s="17" t="s">
        <v>129</v>
      </c>
      <c r="B167" s="18" t="s">
        <v>197</v>
      </c>
      <c r="C167" s="17" t="s">
        <v>521</v>
      </c>
      <c r="D167" s="17" t="s">
        <v>118</v>
      </c>
      <c r="E167" s="17" t="s">
        <v>29</v>
      </c>
      <c r="F167" s="92">
        <v>15017</v>
      </c>
      <c r="G167" s="92">
        <v>14875.2</v>
      </c>
      <c r="H167" s="162">
        <f t="shared" si="2"/>
        <v>99.05573683159086</v>
      </c>
    </row>
    <row r="168" spans="1:8" ht="12.75" outlineLevel="7">
      <c r="A168" s="17" t="s">
        <v>801</v>
      </c>
      <c r="B168" s="18" t="s">
        <v>52</v>
      </c>
      <c r="C168" s="17" t="s">
        <v>521</v>
      </c>
      <c r="D168" s="17" t="s">
        <v>118</v>
      </c>
      <c r="E168" s="17" t="s">
        <v>53</v>
      </c>
      <c r="F168" s="92">
        <v>15017</v>
      </c>
      <c r="G168" s="92">
        <v>14875.2</v>
      </c>
      <c r="H168" s="162">
        <f t="shared" si="2"/>
        <v>99.05573683159086</v>
      </c>
    </row>
    <row r="169" spans="1:8" ht="22.5" outlineLevel="7">
      <c r="A169" s="17" t="s">
        <v>802</v>
      </c>
      <c r="B169" s="18" t="s">
        <v>419</v>
      </c>
      <c r="C169" s="17" t="s">
        <v>521</v>
      </c>
      <c r="D169" s="17" t="s">
        <v>205</v>
      </c>
      <c r="E169" s="17"/>
      <c r="F169" s="92">
        <v>19134.3</v>
      </c>
      <c r="G169" s="92">
        <v>17036.6</v>
      </c>
      <c r="H169" s="162">
        <f t="shared" si="2"/>
        <v>89.03696503138343</v>
      </c>
    </row>
    <row r="170" spans="1:8" ht="22.5" outlineLevel="7">
      <c r="A170" s="17" t="s">
        <v>803</v>
      </c>
      <c r="B170" s="18" t="s">
        <v>206</v>
      </c>
      <c r="C170" s="17" t="s">
        <v>521</v>
      </c>
      <c r="D170" s="17" t="s">
        <v>207</v>
      </c>
      <c r="E170" s="17"/>
      <c r="F170" s="92">
        <v>19134.3</v>
      </c>
      <c r="G170" s="92">
        <v>17036.6</v>
      </c>
      <c r="H170" s="162">
        <f t="shared" si="2"/>
        <v>89.03696503138343</v>
      </c>
    </row>
    <row r="171" spans="1:8" ht="12.75" outlineLevel="7">
      <c r="A171" s="17" t="s">
        <v>806</v>
      </c>
      <c r="B171" s="18" t="s">
        <v>197</v>
      </c>
      <c r="C171" s="17" t="s">
        <v>521</v>
      </c>
      <c r="D171" s="17" t="s">
        <v>207</v>
      </c>
      <c r="E171" s="17" t="s">
        <v>29</v>
      </c>
      <c r="F171" s="92">
        <v>19134.3</v>
      </c>
      <c r="G171" s="92">
        <v>17036.6</v>
      </c>
      <c r="H171" s="162">
        <f t="shared" si="2"/>
        <v>89.03696503138343</v>
      </c>
    </row>
    <row r="172" spans="1:8" ht="12.75" outlineLevel="7">
      <c r="A172" s="17" t="s">
        <v>807</v>
      </c>
      <c r="B172" s="18" t="s">
        <v>52</v>
      </c>
      <c r="C172" s="17" t="s">
        <v>521</v>
      </c>
      <c r="D172" s="17" t="s">
        <v>207</v>
      </c>
      <c r="E172" s="17" t="s">
        <v>53</v>
      </c>
      <c r="F172" s="92">
        <v>19134.3</v>
      </c>
      <c r="G172" s="92">
        <v>17036.6</v>
      </c>
      <c r="H172" s="162">
        <f t="shared" si="2"/>
        <v>89.03696503138343</v>
      </c>
    </row>
    <row r="173" spans="1:8" ht="12.75" outlineLevel="7">
      <c r="A173" s="17" t="s">
        <v>808</v>
      </c>
      <c r="B173" s="18" t="s">
        <v>219</v>
      </c>
      <c r="C173" s="17" t="s">
        <v>521</v>
      </c>
      <c r="D173" s="17" t="s">
        <v>220</v>
      </c>
      <c r="E173" s="17"/>
      <c r="F173" s="92">
        <v>83.6</v>
      </c>
      <c r="G173" s="92">
        <v>74.3</v>
      </c>
      <c r="H173" s="162">
        <f t="shared" si="2"/>
        <v>88.87559808612441</v>
      </c>
    </row>
    <row r="174" spans="1:8" ht="12.75" outlineLevel="7">
      <c r="A174" s="17" t="s">
        <v>809</v>
      </c>
      <c r="B174" s="18" t="s">
        <v>221</v>
      </c>
      <c r="C174" s="17" t="s">
        <v>521</v>
      </c>
      <c r="D174" s="17" t="s">
        <v>222</v>
      </c>
      <c r="E174" s="17"/>
      <c r="F174" s="92">
        <v>83.6</v>
      </c>
      <c r="G174" s="92">
        <v>74.3</v>
      </c>
      <c r="H174" s="162">
        <f t="shared" si="2"/>
        <v>88.87559808612441</v>
      </c>
    </row>
    <row r="175" spans="1:8" ht="12.75" outlineLevel="7">
      <c r="A175" s="17" t="s">
        <v>810</v>
      </c>
      <c r="B175" s="18" t="s">
        <v>197</v>
      </c>
      <c r="C175" s="17" t="s">
        <v>521</v>
      </c>
      <c r="D175" s="17" t="s">
        <v>222</v>
      </c>
      <c r="E175" s="17" t="s">
        <v>29</v>
      </c>
      <c r="F175" s="92">
        <v>83.6</v>
      </c>
      <c r="G175" s="92">
        <v>74.3</v>
      </c>
      <c r="H175" s="162">
        <f t="shared" si="2"/>
        <v>88.87559808612441</v>
      </c>
    </row>
    <row r="176" spans="1:8" ht="12.75" outlineLevel="7">
      <c r="A176" s="17" t="s">
        <v>811</v>
      </c>
      <c r="B176" s="18" t="s">
        <v>52</v>
      </c>
      <c r="C176" s="17" t="s">
        <v>521</v>
      </c>
      <c r="D176" s="17" t="s">
        <v>222</v>
      </c>
      <c r="E176" s="17" t="s">
        <v>53</v>
      </c>
      <c r="F176" s="92">
        <v>83.6</v>
      </c>
      <c r="G176" s="92">
        <v>74.3</v>
      </c>
      <c r="H176" s="162">
        <f t="shared" si="2"/>
        <v>88.87559808612441</v>
      </c>
    </row>
    <row r="177" spans="1:8" ht="33.75" outlineLevel="2">
      <c r="A177" s="17" t="s">
        <v>812</v>
      </c>
      <c r="B177" s="18" t="s">
        <v>533</v>
      </c>
      <c r="C177" s="17" t="s">
        <v>534</v>
      </c>
      <c r="D177" s="17"/>
      <c r="E177" s="17"/>
      <c r="F177" s="92">
        <v>10078.1</v>
      </c>
      <c r="G177" s="92">
        <v>9549.3</v>
      </c>
      <c r="H177" s="162">
        <f t="shared" si="2"/>
        <v>94.75297923219654</v>
      </c>
    </row>
    <row r="178" spans="1:8" ht="33.75" outlineLevel="7">
      <c r="A178" s="17" t="s">
        <v>813</v>
      </c>
      <c r="B178" s="18" t="s">
        <v>202</v>
      </c>
      <c r="C178" s="17" t="s">
        <v>534</v>
      </c>
      <c r="D178" s="17" t="s">
        <v>203</v>
      </c>
      <c r="E178" s="17"/>
      <c r="F178" s="92">
        <v>4528.3</v>
      </c>
      <c r="G178" s="92">
        <v>4472.3</v>
      </c>
      <c r="H178" s="162">
        <f t="shared" si="2"/>
        <v>98.76333281805533</v>
      </c>
    </row>
    <row r="179" spans="1:8" ht="12.75" outlineLevel="7">
      <c r="A179" s="17" t="s">
        <v>814</v>
      </c>
      <c r="B179" s="18" t="s">
        <v>239</v>
      </c>
      <c r="C179" s="17" t="s">
        <v>534</v>
      </c>
      <c r="D179" s="17" t="s">
        <v>118</v>
      </c>
      <c r="E179" s="17"/>
      <c r="F179" s="92">
        <v>4528.3</v>
      </c>
      <c r="G179" s="92">
        <v>4472.3</v>
      </c>
      <c r="H179" s="162">
        <f t="shared" si="2"/>
        <v>98.76333281805533</v>
      </c>
    </row>
    <row r="180" spans="1:8" ht="12.75" outlineLevel="7">
      <c r="A180" s="17" t="s">
        <v>815</v>
      </c>
      <c r="B180" s="18" t="s">
        <v>197</v>
      </c>
      <c r="C180" s="17" t="s">
        <v>534</v>
      </c>
      <c r="D180" s="17" t="s">
        <v>118</v>
      </c>
      <c r="E180" s="17" t="s">
        <v>29</v>
      </c>
      <c r="F180" s="92">
        <v>4528.3</v>
      </c>
      <c r="G180" s="92">
        <v>4472.3</v>
      </c>
      <c r="H180" s="162">
        <f t="shared" si="2"/>
        <v>98.76333281805533</v>
      </c>
    </row>
    <row r="181" spans="1:8" ht="12.75" outlineLevel="7">
      <c r="A181" s="17" t="s">
        <v>816</v>
      </c>
      <c r="B181" s="18" t="s">
        <v>54</v>
      </c>
      <c r="C181" s="17" t="s">
        <v>534</v>
      </c>
      <c r="D181" s="17" t="s">
        <v>118</v>
      </c>
      <c r="E181" s="17" t="s">
        <v>55</v>
      </c>
      <c r="F181" s="92">
        <v>4528.3</v>
      </c>
      <c r="G181" s="92">
        <v>4472.3</v>
      </c>
      <c r="H181" s="162">
        <f t="shared" si="2"/>
        <v>98.76333281805533</v>
      </c>
    </row>
    <row r="182" spans="1:8" ht="22.5" outlineLevel="7">
      <c r="A182" s="17" t="s">
        <v>817</v>
      </c>
      <c r="B182" s="18" t="s">
        <v>419</v>
      </c>
      <c r="C182" s="17" t="s">
        <v>534</v>
      </c>
      <c r="D182" s="17" t="s">
        <v>205</v>
      </c>
      <c r="E182" s="17"/>
      <c r="F182" s="92">
        <v>5517.6</v>
      </c>
      <c r="G182" s="92">
        <v>5046.4</v>
      </c>
      <c r="H182" s="162">
        <f t="shared" si="2"/>
        <v>91.46005509641873</v>
      </c>
    </row>
    <row r="183" spans="1:8" ht="22.5" outlineLevel="7">
      <c r="A183" s="17" t="s">
        <v>818</v>
      </c>
      <c r="B183" s="18" t="s">
        <v>206</v>
      </c>
      <c r="C183" s="17" t="s">
        <v>534</v>
      </c>
      <c r="D183" s="17" t="s">
        <v>207</v>
      </c>
      <c r="E183" s="17"/>
      <c r="F183" s="92">
        <v>5517.6</v>
      </c>
      <c r="G183" s="92">
        <v>5046.4</v>
      </c>
      <c r="H183" s="162">
        <f t="shared" si="2"/>
        <v>91.46005509641873</v>
      </c>
    </row>
    <row r="184" spans="1:8" ht="12.75" outlineLevel="7">
      <c r="A184" s="17" t="s">
        <v>819</v>
      </c>
      <c r="B184" s="18" t="s">
        <v>197</v>
      </c>
      <c r="C184" s="17" t="s">
        <v>534</v>
      </c>
      <c r="D184" s="17" t="s">
        <v>207</v>
      </c>
      <c r="E184" s="17" t="s">
        <v>29</v>
      </c>
      <c r="F184" s="92">
        <v>5517.6</v>
      </c>
      <c r="G184" s="92">
        <v>5046.4</v>
      </c>
      <c r="H184" s="162">
        <f t="shared" si="2"/>
        <v>91.46005509641873</v>
      </c>
    </row>
    <row r="185" spans="1:8" ht="12.75" outlineLevel="7">
      <c r="A185" s="17" t="s">
        <v>820</v>
      </c>
      <c r="B185" s="18" t="s">
        <v>54</v>
      </c>
      <c r="C185" s="17" t="s">
        <v>534</v>
      </c>
      <c r="D185" s="17" t="s">
        <v>207</v>
      </c>
      <c r="E185" s="17" t="s">
        <v>55</v>
      </c>
      <c r="F185" s="92">
        <v>5517.6</v>
      </c>
      <c r="G185" s="92">
        <v>5046.4</v>
      </c>
      <c r="H185" s="162">
        <f t="shared" si="2"/>
        <v>91.46005509641873</v>
      </c>
    </row>
    <row r="186" spans="1:8" ht="12.75" outlineLevel="7">
      <c r="A186" s="17" t="s">
        <v>821</v>
      </c>
      <c r="B186" s="18" t="s">
        <v>219</v>
      </c>
      <c r="C186" s="17" t="s">
        <v>534</v>
      </c>
      <c r="D186" s="17" t="s">
        <v>220</v>
      </c>
      <c r="E186" s="17"/>
      <c r="F186" s="92">
        <v>32.2</v>
      </c>
      <c r="G186" s="92">
        <v>30.6</v>
      </c>
      <c r="H186" s="162">
        <f t="shared" si="2"/>
        <v>95.03105590062111</v>
      </c>
    </row>
    <row r="187" spans="1:8" ht="12.75" outlineLevel="7">
      <c r="A187" s="17" t="s">
        <v>822</v>
      </c>
      <c r="B187" s="18" t="s">
        <v>221</v>
      </c>
      <c r="C187" s="17" t="s">
        <v>534</v>
      </c>
      <c r="D187" s="17" t="s">
        <v>222</v>
      </c>
      <c r="E187" s="17"/>
      <c r="F187" s="92">
        <v>32.2</v>
      </c>
      <c r="G187" s="92">
        <v>30.6</v>
      </c>
      <c r="H187" s="162">
        <f t="shared" si="2"/>
        <v>95.03105590062111</v>
      </c>
    </row>
    <row r="188" spans="1:8" ht="12.75" outlineLevel="7">
      <c r="A188" s="17" t="s">
        <v>823</v>
      </c>
      <c r="B188" s="18" t="s">
        <v>197</v>
      </c>
      <c r="C188" s="17" t="s">
        <v>534</v>
      </c>
      <c r="D188" s="17" t="s">
        <v>222</v>
      </c>
      <c r="E188" s="17" t="s">
        <v>29</v>
      </c>
      <c r="F188" s="92">
        <v>32.2</v>
      </c>
      <c r="G188" s="92">
        <v>30.6</v>
      </c>
      <c r="H188" s="162">
        <f t="shared" si="2"/>
        <v>95.03105590062111</v>
      </c>
    </row>
    <row r="189" spans="1:8" ht="12.75" outlineLevel="7">
      <c r="A189" s="17" t="s">
        <v>824</v>
      </c>
      <c r="B189" s="18" t="s">
        <v>54</v>
      </c>
      <c r="C189" s="17" t="s">
        <v>534</v>
      </c>
      <c r="D189" s="17" t="s">
        <v>222</v>
      </c>
      <c r="E189" s="17" t="s">
        <v>55</v>
      </c>
      <c r="F189" s="92">
        <v>32.2</v>
      </c>
      <c r="G189" s="92">
        <v>30.6</v>
      </c>
      <c r="H189" s="162">
        <f t="shared" si="2"/>
        <v>95.03105590062111</v>
      </c>
    </row>
    <row r="190" spans="1:8" ht="33.75" outlineLevel="2">
      <c r="A190" s="17" t="s">
        <v>825</v>
      </c>
      <c r="B190" s="18" t="s">
        <v>535</v>
      </c>
      <c r="C190" s="17" t="s">
        <v>536</v>
      </c>
      <c r="D190" s="17"/>
      <c r="E190" s="17"/>
      <c r="F190" s="92">
        <v>27104.5</v>
      </c>
      <c r="G190" s="92">
        <v>26766.6</v>
      </c>
      <c r="H190" s="162">
        <f t="shared" si="2"/>
        <v>98.75334354074046</v>
      </c>
    </row>
    <row r="191" spans="1:8" ht="33.75" outlineLevel="7">
      <c r="A191" s="17" t="s">
        <v>826</v>
      </c>
      <c r="B191" s="18" t="s">
        <v>202</v>
      </c>
      <c r="C191" s="17" t="s">
        <v>536</v>
      </c>
      <c r="D191" s="17" t="s">
        <v>203</v>
      </c>
      <c r="E191" s="17"/>
      <c r="F191" s="92">
        <v>24026.4</v>
      </c>
      <c r="G191" s="92">
        <v>23822.9</v>
      </c>
      <c r="H191" s="162">
        <f t="shared" si="2"/>
        <v>99.15301501681483</v>
      </c>
    </row>
    <row r="192" spans="1:8" ht="12.75" outlineLevel="7">
      <c r="A192" s="17" t="s">
        <v>827</v>
      </c>
      <c r="B192" s="18" t="s">
        <v>239</v>
      </c>
      <c r="C192" s="17" t="s">
        <v>536</v>
      </c>
      <c r="D192" s="17" t="s">
        <v>118</v>
      </c>
      <c r="E192" s="17"/>
      <c r="F192" s="92">
        <v>24026.4</v>
      </c>
      <c r="G192" s="92">
        <v>23822.9</v>
      </c>
      <c r="H192" s="162">
        <f t="shared" si="2"/>
        <v>99.15301501681483</v>
      </c>
    </row>
    <row r="193" spans="1:8" ht="12.75" outlineLevel="7">
      <c r="A193" s="17" t="s">
        <v>828</v>
      </c>
      <c r="B193" s="18" t="s">
        <v>197</v>
      </c>
      <c r="C193" s="17" t="s">
        <v>536</v>
      </c>
      <c r="D193" s="17" t="s">
        <v>118</v>
      </c>
      <c r="E193" s="17" t="s">
        <v>29</v>
      </c>
      <c r="F193" s="92">
        <v>24026.4</v>
      </c>
      <c r="G193" s="92">
        <v>23822.9</v>
      </c>
      <c r="H193" s="162">
        <f t="shared" si="2"/>
        <v>99.15301501681483</v>
      </c>
    </row>
    <row r="194" spans="1:8" ht="12.75" outlineLevel="7">
      <c r="A194" s="17" t="s">
        <v>829</v>
      </c>
      <c r="B194" s="18" t="s">
        <v>675</v>
      </c>
      <c r="C194" s="17" t="s">
        <v>536</v>
      </c>
      <c r="D194" s="17" t="s">
        <v>118</v>
      </c>
      <c r="E194" s="17" t="s">
        <v>676</v>
      </c>
      <c r="F194" s="92">
        <v>24026.4</v>
      </c>
      <c r="G194" s="92">
        <v>23822.9</v>
      </c>
      <c r="H194" s="162">
        <f t="shared" si="2"/>
        <v>99.15301501681483</v>
      </c>
    </row>
    <row r="195" spans="1:8" ht="22.5" outlineLevel="7">
      <c r="A195" s="17" t="s">
        <v>830</v>
      </c>
      <c r="B195" s="18" t="s">
        <v>419</v>
      </c>
      <c r="C195" s="17" t="s">
        <v>536</v>
      </c>
      <c r="D195" s="17" t="s">
        <v>205</v>
      </c>
      <c r="E195" s="17"/>
      <c r="F195" s="92">
        <v>3047</v>
      </c>
      <c r="G195" s="92">
        <v>2938.8</v>
      </c>
      <c r="H195" s="162">
        <f t="shared" si="2"/>
        <v>96.44896619625862</v>
      </c>
    </row>
    <row r="196" spans="1:8" ht="22.5" outlineLevel="7">
      <c r="A196" s="17" t="s">
        <v>21</v>
      </c>
      <c r="B196" s="18" t="s">
        <v>206</v>
      </c>
      <c r="C196" s="17" t="s">
        <v>536</v>
      </c>
      <c r="D196" s="17" t="s">
        <v>207</v>
      </c>
      <c r="E196" s="17"/>
      <c r="F196" s="92">
        <v>3047</v>
      </c>
      <c r="G196" s="92">
        <v>2938.8</v>
      </c>
      <c r="H196" s="162">
        <f t="shared" si="2"/>
        <v>96.44896619625862</v>
      </c>
    </row>
    <row r="197" spans="1:8" ht="12.75" outlineLevel="7">
      <c r="A197" s="17" t="s">
        <v>831</v>
      </c>
      <c r="B197" s="18" t="s">
        <v>197</v>
      </c>
      <c r="C197" s="17" t="s">
        <v>536</v>
      </c>
      <c r="D197" s="17" t="s">
        <v>207</v>
      </c>
      <c r="E197" s="17" t="s">
        <v>29</v>
      </c>
      <c r="F197" s="92">
        <v>3047</v>
      </c>
      <c r="G197" s="92">
        <v>2938.8</v>
      </c>
      <c r="H197" s="162">
        <f t="shared" si="2"/>
        <v>96.44896619625862</v>
      </c>
    </row>
    <row r="198" spans="1:8" ht="12.75" outlineLevel="7">
      <c r="A198" s="17" t="s">
        <v>117</v>
      </c>
      <c r="B198" s="18" t="s">
        <v>675</v>
      </c>
      <c r="C198" s="17" t="s">
        <v>536</v>
      </c>
      <c r="D198" s="17" t="s">
        <v>207</v>
      </c>
      <c r="E198" s="17" t="s">
        <v>676</v>
      </c>
      <c r="F198" s="92">
        <v>3047</v>
      </c>
      <c r="G198" s="92">
        <v>2938.8</v>
      </c>
      <c r="H198" s="162">
        <f t="shared" si="2"/>
        <v>96.44896619625862</v>
      </c>
    </row>
    <row r="199" spans="1:8" ht="12.75" outlineLevel="7">
      <c r="A199" s="17" t="s">
        <v>832</v>
      </c>
      <c r="B199" s="18" t="s">
        <v>251</v>
      </c>
      <c r="C199" s="17" t="s">
        <v>536</v>
      </c>
      <c r="D199" s="17" t="s">
        <v>252</v>
      </c>
      <c r="E199" s="17"/>
      <c r="F199" s="92">
        <v>25</v>
      </c>
      <c r="G199" s="92">
        <v>0</v>
      </c>
      <c r="H199" s="162">
        <f t="shared" si="2"/>
        <v>0</v>
      </c>
    </row>
    <row r="200" spans="1:8" ht="12.75" outlineLevel="7">
      <c r="A200" s="17" t="s">
        <v>833</v>
      </c>
      <c r="B200" s="18" t="s">
        <v>260</v>
      </c>
      <c r="C200" s="17" t="s">
        <v>536</v>
      </c>
      <c r="D200" s="17" t="s">
        <v>261</v>
      </c>
      <c r="E200" s="17"/>
      <c r="F200" s="92">
        <v>25</v>
      </c>
      <c r="G200" s="92">
        <v>0</v>
      </c>
      <c r="H200" s="162">
        <f t="shared" si="2"/>
        <v>0</v>
      </c>
    </row>
    <row r="201" spans="1:8" ht="12.75" outlineLevel="7">
      <c r="A201" s="17" t="s">
        <v>834</v>
      </c>
      <c r="B201" s="18" t="s">
        <v>197</v>
      </c>
      <c r="C201" s="17" t="s">
        <v>536</v>
      </c>
      <c r="D201" s="17" t="s">
        <v>261</v>
      </c>
      <c r="E201" s="17" t="s">
        <v>29</v>
      </c>
      <c r="F201" s="92">
        <v>25</v>
      </c>
      <c r="G201" s="92">
        <v>0</v>
      </c>
      <c r="H201" s="162">
        <f t="shared" si="2"/>
        <v>0</v>
      </c>
    </row>
    <row r="202" spans="1:8" ht="12.75" outlineLevel="7">
      <c r="A202" s="17" t="s">
        <v>835</v>
      </c>
      <c r="B202" s="18" t="s">
        <v>675</v>
      </c>
      <c r="C202" s="17" t="s">
        <v>536</v>
      </c>
      <c r="D202" s="17" t="s">
        <v>261</v>
      </c>
      <c r="E202" s="17" t="s">
        <v>676</v>
      </c>
      <c r="F202" s="92">
        <v>25</v>
      </c>
      <c r="G202" s="92">
        <v>0</v>
      </c>
      <c r="H202" s="162">
        <f t="shared" si="2"/>
        <v>0</v>
      </c>
    </row>
    <row r="203" spans="1:8" ht="12.75" outlineLevel="7">
      <c r="A203" s="17" t="s">
        <v>836</v>
      </c>
      <c r="B203" s="18" t="s">
        <v>219</v>
      </c>
      <c r="C203" s="17" t="s">
        <v>536</v>
      </c>
      <c r="D203" s="17" t="s">
        <v>220</v>
      </c>
      <c r="E203" s="17"/>
      <c r="F203" s="92">
        <v>6.1</v>
      </c>
      <c r="G203" s="92">
        <v>4.9</v>
      </c>
      <c r="H203" s="162">
        <f t="shared" si="2"/>
        <v>80.32786885245903</v>
      </c>
    </row>
    <row r="204" spans="1:8" ht="12.75" outlineLevel="7">
      <c r="A204" s="17" t="s">
        <v>590</v>
      </c>
      <c r="B204" s="18" t="s">
        <v>221</v>
      </c>
      <c r="C204" s="17" t="s">
        <v>536</v>
      </c>
      <c r="D204" s="17" t="s">
        <v>222</v>
      </c>
      <c r="E204" s="17"/>
      <c r="F204" s="92">
        <v>6.1</v>
      </c>
      <c r="G204" s="92">
        <v>4.9</v>
      </c>
      <c r="H204" s="162">
        <f t="shared" si="2"/>
        <v>80.32786885245903</v>
      </c>
    </row>
    <row r="205" spans="1:8" ht="12.75" outlineLevel="7">
      <c r="A205" s="17" t="s">
        <v>837</v>
      </c>
      <c r="B205" s="18" t="s">
        <v>197</v>
      </c>
      <c r="C205" s="17" t="s">
        <v>536</v>
      </c>
      <c r="D205" s="17" t="s">
        <v>222</v>
      </c>
      <c r="E205" s="17" t="s">
        <v>29</v>
      </c>
      <c r="F205" s="92">
        <v>6.1</v>
      </c>
      <c r="G205" s="92">
        <v>4.9</v>
      </c>
      <c r="H205" s="162">
        <f t="shared" si="2"/>
        <v>80.32786885245903</v>
      </c>
    </row>
    <row r="206" spans="1:8" ht="12.75" outlineLevel="7">
      <c r="A206" s="17" t="s">
        <v>838</v>
      </c>
      <c r="B206" s="18" t="s">
        <v>675</v>
      </c>
      <c r="C206" s="17" t="s">
        <v>536</v>
      </c>
      <c r="D206" s="17" t="s">
        <v>222</v>
      </c>
      <c r="E206" s="17" t="s">
        <v>676</v>
      </c>
      <c r="F206" s="92">
        <v>6.1</v>
      </c>
      <c r="G206" s="92">
        <v>4.9</v>
      </c>
      <c r="H206" s="162">
        <f t="shared" si="2"/>
        <v>80.32786885245903</v>
      </c>
    </row>
    <row r="207" spans="1:8" ht="56.25" outlineLevel="2">
      <c r="A207" s="17" t="s">
        <v>839</v>
      </c>
      <c r="B207" s="19" t="s">
        <v>537</v>
      </c>
      <c r="C207" s="17" t="s">
        <v>538</v>
      </c>
      <c r="D207" s="17"/>
      <c r="E207" s="17"/>
      <c r="F207" s="92">
        <v>28146</v>
      </c>
      <c r="G207" s="92">
        <v>28146</v>
      </c>
      <c r="H207" s="162">
        <f t="shared" si="2"/>
        <v>100</v>
      </c>
    </row>
    <row r="208" spans="1:8" ht="12.75" outlineLevel="7">
      <c r="A208" s="17" t="s">
        <v>840</v>
      </c>
      <c r="B208" s="18" t="s">
        <v>237</v>
      </c>
      <c r="C208" s="17" t="s">
        <v>538</v>
      </c>
      <c r="D208" s="17" t="s">
        <v>38</v>
      </c>
      <c r="E208" s="17"/>
      <c r="F208" s="92">
        <v>28146</v>
      </c>
      <c r="G208" s="92">
        <v>28146</v>
      </c>
      <c r="H208" s="162">
        <f t="shared" si="2"/>
        <v>100</v>
      </c>
    </row>
    <row r="209" spans="1:8" ht="12.75" outlineLevel="7">
      <c r="A209" s="17" t="s">
        <v>841</v>
      </c>
      <c r="B209" s="18" t="s">
        <v>64</v>
      </c>
      <c r="C209" s="17" t="s">
        <v>538</v>
      </c>
      <c r="D209" s="17" t="s">
        <v>238</v>
      </c>
      <c r="E209" s="17"/>
      <c r="F209" s="92">
        <v>28146</v>
      </c>
      <c r="G209" s="92">
        <v>28146</v>
      </c>
      <c r="H209" s="162">
        <f t="shared" si="2"/>
        <v>100</v>
      </c>
    </row>
    <row r="210" spans="1:8" ht="12.75" outlineLevel="7">
      <c r="A210" s="17" t="s">
        <v>842</v>
      </c>
      <c r="B210" s="18" t="s">
        <v>197</v>
      </c>
      <c r="C210" s="17" t="s">
        <v>538</v>
      </c>
      <c r="D210" s="17" t="s">
        <v>238</v>
      </c>
      <c r="E210" s="17" t="s">
        <v>29</v>
      </c>
      <c r="F210" s="92">
        <v>28146</v>
      </c>
      <c r="G210" s="92">
        <v>28146</v>
      </c>
      <c r="H210" s="162">
        <f aca="true" t="shared" si="3" ref="H210:H273">G210/F210*100</f>
        <v>100</v>
      </c>
    </row>
    <row r="211" spans="1:8" ht="12.75" outlineLevel="7">
      <c r="A211" s="17" t="s">
        <v>843</v>
      </c>
      <c r="B211" s="18" t="s">
        <v>54</v>
      </c>
      <c r="C211" s="17" t="s">
        <v>538</v>
      </c>
      <c r="D211" s="17" t="s">
        <v>238</v>
      </c>
      <c r="E211" s="17" t="s">
        <v>55</v>
      </c>
      <c r="F211" s="92">
        <v>28146</v>
      </c>
      <c r="G211" s="92">
        <v>28146</v>
      </c>
      <c r="H211" s="162">
        <f t="shared" si="3"/>
        <v>100</v>
      </c>
    </row>
    <row r="212" spans="1:8" ht="33.75" outlineLevel="2">
      <c r="A212" s="17" t="s">
        <v>844</v>
      </c>
      <c r="B212" s="18" t="s">
        <v>539</v>
      </c>
      <c r="C212" s="17" t="s">
        <v>540</v>
      </c>
      <c r="D212" s="17"/>
      <c r="E212" s="17"/>
      <c r="F212" s="92">
        <v>70</v>
      </c>
      <c r="G212" s="92">
        <v>70</v>
      </c>
      <c r="H212" s="162">
        <f t="shared" si="3"/>
        <v>100</v>
      </c>
    </row>
    <row r="213" spans="1:8" ht="12.75" outlineLevel="7">
      <c r="A213" s="17" t="s">
        <v>845</v>
      </c>
      <c r="B213" s="18" t="s">
        <v>251</v>
      </c>
      <c r="C213" s="17" t="s">
        <v>540</v>
      </c>
      <c r="D213" s="17" t="s">
        <v>252</v>
      </c>
      <c r="E213" s="17"/>
      <c r="F213" s="92">
        <v>70</v>
      </c>
      <c r="G213" s="92">
        <v>70</v>
      </c>
      <c r="H213" s="162">
        <f t="shared" si="3"/>
        <v>100</v>
      </c>
    </row>
    <row r="214" spans="1:8" ht="12.75" outlineLevel="7">
      <c r="A214" s="17" t="s">
        <v>846</v>
      </c>
      <c r="B214" s="18" t="s">
        <v>1685</v>
      </c>
      <c r="C214" s="17" t="s">
        <v>540</v>
      </c>
      <c r="D214" s="17" t="s">
        <v>514</v>
      </c>
      <c r="E214" s="17"/>
      <c r="F214" s="92">
        <v>70</v>
      </c>
      <c r="G214" s="92">
        <v>70</v>
      </c>
      <c r="H214" s="162">
        <f t="shared" si="3"/>
        <v>100</v>
      </c>
    </row>
    <row r="215" spans="1:8" ht="12.75" outlineLevel="7">
      <c r="A215" s="17" t="s">
        <v>847</v>
      </c>
      <c r="B215" s="18" t="s">
        <v>197</v>
      </c>
      <c r="C215" s="17" t="s">
        <v>540</v>
      </c>
      <c r="D215" s="17" t="s">
        <v>514</v>
      </c>
      <c r="E215" s="17" t="s">
        <v>29</v>
      </c>
      <c r="F215" s="92">
        <v>70</v>
      </c>
      <c r="G215" s="92">
        <v>70</v>
      </c>
      <c r="H215" s="162">
        <f t="shared" si="3"/>
        <v>100</v>
      </c>
    </row>
    <row r="216" spans="1:8" ht="12.75" outlineLevel="7">
      <c r="A216" s="17" t="s">
        <v>205</v>
      </c>
      <c r="B216" s="18" t="s">
        <v>56</v>
      </c>
      <c r="C216" s="17" t="s">
        <v>540</v>
      </c>
      <c r="D216" s="17" t="s">
        <v>514</v>
      </c>
      <c r="E216" s="17" t="s">
        <v>57</v>
      </c>
      <c r="F216" s="92">
        <v>70</v>
      </c>
      <c r="G216" s="92">
        <v>70</v>
      </c>
      <c r="H216" s="162">
        <f t="shared" si="3"/>
        <v>100</v>
      </c>
    </row>
    <row r="217" spans="1:8" ht="33.75" outlineLevel="2">
      <c r="A217" s="17" t="s">
        <v>848</v>
      </c>
      <c r="B217" s="18" t="s">
        <v>522</v>
      </c>
      <c r="C217" s="17" t="s">
        <v>523</v>
      </c>
      <c r="D217" s="17"/>
      <c r="E217" s="17"/>
      <c r="F217" s="92">
        <v>51596.7</v>
      </c>
      <c r="G217" s="92">
        <v>51596.7</v>
      </c>
      <c r="H217" s="162">
        <f t="shared" si="3"/>
        <v>100</v>
      </c>
    </row>
    <row r="218" spans="1:8" ht="22.5" outlineLevel="7">
      <c r="A218" s="17" t="s">
        <v>849</v>
      </c>
      <c r="B218" s="18" t="s">
        <v>242</v>
      </c>
      <c r="C218" s="17" t="s">
        <v>523</v>
      </c>
      <c r="D218" s="17" t="s">
        <v>243</v>
      </c>
      <c r="E218" s="17"/>
      <c r="F218" s="92">
        <v>51596.7</v>
      </c>
      <c r="G218" s="92">
        <v>51596.7</v>
      </c>
      <c r="H218" s="162">
        <f t="shared" si="3"/>
        <v>100</v>
      </c>
    </row>
    <row r="219" spans="1:8" ht="12.75" outlineLevel="7">
      <c r="A219" s="17" t="s">
        <v>850</v>
      </c>
      <c r="B219" s="18" t="s">
        <v>244</v>
      </c>
      <c r="C219" s="17" t="s">
        <v>523</v>
      </c>
      <c r="D219" s="17" t="s">
        <v>245</v>
      </c>
      <c r="E219" s="17"/>
      <c r="F219" s="92">
        <v>51596.7</v>
      </c>
      <c r="G219" s="92">
        <v>51596.7</v>
      </c>
      <c r="H219" s="162">
        <f t="shared" si="3"/>
        <v>100</v>
      </c>
    </row>
    <row r="220" spans="1:8" ht="12.75" outlineLevel="7">
      <c r="A220" s="17" t="s">
        <v>851</v>
      </c>
      <c r="B220" s="18" t="s">
        <v>197</v>
      </c>
      <c r="C220" s="17" t="s">
        <v>523</v>
      </c>
      <c r="D220" s="17" t="s">
        <v>245</v>
      </c>
      <c r="E220" s="17" t="s">
        <v>29</v>
      </c>
      <c r="F220" s="92">
        <v>51596.7</v>
      </c>
      <c r="G220" s="92">
        <v>51596.7</v>
      </c>
      <c r="H220" s="162">
        <f t="shared" si="3"/>
        <v>100</v>
      </c>
    </row>
    <row r="221" spans="1:8" ht="12.75" outlineLevel="7">
      <c r="A221" s="17" t="s">
        <v>852</v>
      </c>
      <c r="B221" s="18" t="s">
        <v>52</v>
      </c>
      <c r="C221" s="17" t="s">
        <v>523</v>
      </c>
      <c r="D221" s="17" t="s">
        <v>245</v>
      </c>
      <c r="E221" s="17" t="s">
        <v>53</v>
      </c>
      <c r="F221" s="92">
        <v>12314.8</v>
      </c>
      <c r="G221" s="92">
        <v>12314.8</v>
      </c>
      <c r="H221" s="162">
        <f t="shared" si="3"/>
        <v>100</v>
      </c>
    </row>
    <row r="222" spans="1:8" ht="12.75" outlineLevel="7">
      <c r="A222" s="17" t="s">
        <v>855</v>
      </c>
      <c r="B222" s="18" t="s">
        <v>54</v>
      </c>
      <c r="C222" s="17" t="s">
        <v>523</v>
      </c>
      <c r="D222" s="17" t="s">
        <v>245</v>
      </c>
      <c r="E222" s="17" t="s">
        <v>55</v>
      </c>
      <c r="F222" s="92">
        <v>39281.9</v>
      </c>
      <c r="G222" s="92">
        <v>39281.9</v>
      </c>
      <c r="H222" s="162">
        <f t="shared" si="3"/>
        <v>100</v>
      </c>
    </row>
    <row r="223" spans="1:8" ht="45" outlineLevel="2">
      <c r="A223" s="17" t="s">
        <v>388</v>
      </c>
      <c r="B223" s="18" t="s">
        <v>524</v>
      </c>
      <c r="C223" s="17" t="s">
        <v>525</v>
      </c>
      <c r="D223" s="17"/>
      <c r="E223" s="17"/>
      <c r="F223" s="92">
        <v>46885.1</v>
      </c>
      <c r="G223" s="92">
        <v>46264.4</v>
      </c>
      <c r="H223" s="162">
        <f t="shared" si="3"/>
        <v>98.67612525087928</v>
      </c>
    </row>
    <row r="224" spans="1:8" ht="22.5" outlineLevel="7">
      <c r="A224" s="17" t="s">
        <v>858</v>
      </c>
      <c r="B224" s="18" t="s">
        <v>242</v>
      </c>
      <c r="C224" s="17" t="s">
        <v>525</v>
      </c>
      <c r="D224" s="17" t="s">
        <v>243</v>
      </c>
      <c r="E224" s="17"/>
      <c r="F224" s="92">
        <v>46885.1</v>
      </c>
      <c r="G224" s="92">
        <v>46264.4</v>
      </c>
      <c r="H224" s="162">
        <f t="shared" si="3"/>
        <v>98.67612525087928</v>
      </c>
    </row>
    <row r="225" spans="1:8" ht="12.75" outlineLevel="7">
      <c r="A225" s="17" t="s">
        <v>859</v>
      </c>
      <c r="B225" s="18" t="s">
        <v>244</v>
      </c>
      <c r="C225" s="17" t="s">
        <v>525</v>
      </c>
      <c r="D225" s="17" t="s">
        <v>245</v>
      </c>
      <c r="E225" s="17"/>
      <c r="F225" s="92">
        <v>46885.1</v>
      </c>
      <c r="G225" s="92">
        <v>46264.4</v>
      </c>
      <c r="H225" s="162">
        <f t="shared" si="3"/>
        <v>98.67612525087928</v>
      </c>
    </row>
    <row r="226" spans="1:8" ht="12.75" outlineLevel="7">
      <c r="A226" s="17" t="s">
        <v>862</v>
      </c>
      <c r="B226" s="18" t="s">
        <v>197</v>
      </c>
      <c r="C226" s="17" t="s">
        <v>525</v>
      </c>
      <c r="D226" s="17" t="s">
        <v>245</v>
      </c>
      <c r="E226" s="17" t="s">
        <v>29</v>
      </c>
      <c r="F226" s="92">
        <v>46885.1</v>
      </c>
      <c r="G226" s="92">
        <v>46264.4</v>
      </c>
      <c r="H226" s="162">
        <f t="shared" si="3"/>
        <v>98.67612525087928</v>
      </c>
    </row>
    <row r="227" spans="1:8" ht="12.75" outlineLevel="7">
      <c r="A227" s="17" t="s">
        <v>863</v>
      </c>
      <c r="B227" s="18" t="s">
        <v>52</v>
      </c>
      <c r="C227" s="17" t="s">
        <v>525</v>
      </c>
      <c r="D227" s="17" t="s">
        <v>245</v>
      </c>
      <c r="E227" s="17" t="s">
        <v>53</v>
      </c>
      <c r="F227" s="92">
        <v>13085.1</v>
      </c>
      <c r="G227" s="92">
        <v>12984</v>
      </c>
      <c r="H227" s="162">
        <f t="shared" si="3"/>
        <v>99.22736547676364</v>
      </c>
    </row>
    <row r="228" spans="1:8" ht="12.75" outlineLevel="7">
      <c r="A228" s="17" t="s">
        <v>864</v>
      </c>
      <c r="B228" s="18" t="s">
        <v>54</v>
      </c>
      <c r="C228" s="17" t="s">
        <v>525</v>
      </c>
      <c r="D228" s="17" t="s">
        <v>245</v>
      </c>
      <c r="E228" s="17" t="s">
        <v>55</v>
      </c>
      <c r="F228" s="92">
        <v>33800</v>
      </c>
      <c r="G228" s="92">
        <v>33280.4</v>
      </c>
      <c r="H228" s="162">
        <f t="shared" si="3"/>
        <v>98.46272189349112</v>
      </c>
    </row>
    <row r="229" spans="1:8" ht="33.75" outlineLevel="2">
      <c r="A229" s="17" t="s">
        <v>865</v>
      </c>
      <c r="B229" s="18" t="s">
        <v>1726</v>
      </c>
      <c r="C229" s="17" t="s">
        <v>1727</v>
      </c>
      <c r="D229" s="17"/>
      <c r="E229" s="17"/>
      <c r="F229" s="92">
        <v>4.3</v>
      </c>
      <c r="G229" s="92">
        <v>4.3</v>
      </c>
      <c r="H229" s="162">
        <f t="shared" si="3"/>
        <v>100</v>
      </c>
    </row>
    <row r="230" spans="1:8" ht="12.75" outlineLevel="7">
      <c r="A230" s="17" t="s">
        <v>866</v>
      </c>
      <c r="B230" s="18" t="s">
        <v>219</v>
      </c>
      <c r="C230" s="17" t="s">
        <v>1727</v>
      </c>
      <c r="D230" s="17" t="s">
        <v>220</v>
      </c>
      <c r="E230" s="17"/>
      <c r="F230" s="92">
        <v>4.3</v>
      </c>
      <c r="G230" s="92">
        <v>4.3</v>
      </c>
      <c r="H230" s="162">
        <f t="shared" si="3"/>
        <v>100</v>
      </c>
    </row>
    <row r="231" spans="1:8" ht="12.75" outlineLevel="7">
      <c r="A231" s="17" t="s">
        <v>389</v>
      </c>
      <c r="B231" s="18" t="s">
        <v>221</v>
      </c>
      <c r="C231" s="17" t="s">
        <v>1727</v>
      </c>
      <c r="D231" s="17" t="s">
        <v>222</v>
      </c>
      <c r="E231" s="17"/>
      <c r="F231" s="92">
        <v>4.3</v>
      </c>
      <c r="G231" s="92">
        <v>4.3</v>
      </c>
      <c r="H231" s="162">
        <f t="shared" si="3"/>
        <v>100</v>
      </c>
    </row>
    <row r="232" spans="1:8" ht="12.75" outlineLevel="7">
      <c r="A232" s="17" t="s">
        <v>867</v>
      </c>
      <c r="B232" s="18" t="s">
        <v>410</v>
      </c>
      <c r="C232" s="17" t="s">
        <v>1727</v>
      </c>
      <c r="D232" s="17" t="s">
        <v>222</v>
      </c>
      <c r="E232" s="17" t="s">
        <v>61</v>
      </c>
      <c r="F232" s="92">
        <v>4.3</v>
      </c>
      <c r="G232" s="92">
        <v>4.3</v>
      </c>
      <c r="H232" s="162">
        <f t="shared" si="3"/>
        <v>100</v>
      </c>
    </row>
    <row r="233" spans="1:8" ht="12.75" outlineLevel="7">
      <c r="A233" s="17" t="s">
        <v>868</v>
      </c>
      <c r="B233" s="18" t="s">
        <v>44</v>
      </c>
      <c r="C233" s="17" t="s">
        <v>1727</v>
      </c>
      <c r="D233" s="17" t="s">
        <v>222</v>
      </c>
      <c r="E233" s="17" t="s">
        <v>45</v>
      </c>
      <c r="F233" s="92">
        <v>4.3</v>
      </c>
      <c r="G233" s="92">
        <v>4.3</v>
      </c>
      <c r="H233" s="162">
        <f t="shared" si="3"/>
        <v>100</v>
      </c>
    </row>
    <row r="234" spans="1:8" ht="56.25" outlineLevel="2">
      <c r="A234" s="17" t="s">
        <v>869</v>
      </c>
      <c r="B234" s="19" t="s">
        <v>1703</v>
      </c>
      <c r="C234" s="17" t="s">
        <v>1704</v>
      </c>
      <c r="D234" s="17"/>
      <c r="E234" s="17"/>
      <c r="F234" s="92">
        <v>10</v>
      </c>
      <c r="G234" s="92">
        <v>10</v>
      </c>
      <c r="H234" s="162">
        <f t="shared" si="3"/>
        <v>100</v>
      </c>
    </row>
    <row r="235" spans="1:8" ht="22.5" outlineLevel="7">
      <c r="A235" s="17" t="s">
        <v>870</v>
      </c>
      <c r="B235" s="18" t="s">
        <v>242</v>
      </c>
      <c r="C235" s="17" t="s">
        <v>1704</v>
      </c>
      <c r="D235" s="17" t="s">
        <v>243</v>
      </c>
      <c r="E235" s="17"/>
      <c r="F235" s="92">
        <v>10</v>
      </c>
      <c r="G235" s="92">
        <v>10</v>
      </c>
      <c r="H235" s="162">
        <f t="shared" si="3"/>
        <v>100</v>
      </c>
    </row>
    <row r="236" spans="1:8" ht="12.75" outlineLevel="7">
      <c r="A236" s="17" t="s">
        <v>871</v>
      </c>
      <c r="B236" s="18" t="s">
        <v>244</v>
      </c>
      <c r="C236" s="17" t="s">
        <v>1704</v>
      </c>
      <c r="D236" s="17" t="s">
        <v>245</v>
      </c>
      <c r="E236" s="17"/>
      <c r="F236" s="92">
        <v>10</v>
      </c>
      <c r="G236" s="92">
        <v>10</v>
      </c>
      <c r="H236" s="162">
        <f t="shared" si="3"/>
        <v>100</v>
      </c>
    </row>
    <row r="237" spans="1:8" ht="12.75" outlineLevel="7">
      <c r="A237" s="17" t="s">
        <v>872</v>
      </c>
      <c r="B237" s="18" t="s">
        <v>197</v>
      </c>
      <c r="C237" s="17" t="s">
        <v>1704</v>
      </c>
      <c r="D237" s="17" t="s">
        <v>245</v>
      </c>
      <c r="E237" s="17" t="s">
        <v>29</v>
      </c>
      <c r="F237" s="92">
        <v>10</v>
      </c>
      <c r="G237" s="92">
        <v>10</v>
      </c>
      <c r="H237" s="162">
        <f t="shared" si="3"/>
        <v>100</v>
      </c>
    </row>
    <row r="238" spans="1:8" ht="12.75" outlineLevel="7">
      <c r="A238" s="17" t="s">
        <v>873</v>
      </c>
      <c r="B238" s="18" t="s">
        <v>52</v>
      </c>
      <c r="C238" s="17" t="s">
        <v>1704</v>
      </c>
      <c r="D238" s="17" t="s">
        <v>245</v>
      </c>
      <c r="E238" s="17" t="s">
        <v>53</v>
      </c>
      <c r="F238" s="92">
        <v>10</v>
      </c>
      <c r="G238" s="92">
        <v>10</v>
      </c>
      <c r="H238" s="162">
        <f t="shared" si="3"/>
        <v>100</v>
      </c>
    </row>
    <row r="239" spans="1:8" ht="56.25" outlineLevel="2">
      <c r="A239" s="17" t="s">
        <v>874</v>
      </c>
      <c r="B239" s="19" t="s">
        <v>1679</v>
      </c>
      <c r="C239" s="17" t="s">
        <v>1680</v>
      </c>
      <c r="D239" s="17"/>
      <c r="E239" s="17"/>
      <c r="F239" s="92">
        <v>19.8</v>
      </c>
      <c r="G239" s="92">
        <v>19.8</v>
      </c>
      <c r="H239" s="162">
        <f t="shared" si="3"/>
        <v>100</v>
      </c>
    </row>
    <row r="240" spans="1:8" ht="22.5" outlineLevel="7">
      <c r="A240" s="17" t="s">
        <v>875</v>
      </c>
      <c r="B240" s="18" t="s">
        <v>419</v>
      </c>
      <c r="C240" s="17" t="s">
        <v>1680</v>
      </c>
      <c r="D240" s="17" t="s">
        <v>205</v>
      </c>
      <c r="E240" s="17"/>
      <c r="F240" s="92">
        <v>19.8</v>
      </c>
      <c r="G240" s="92">
        <v>19.8</v>
      </c>
      <c r="H240" s="162">
        <f t="shared" si="3"/>
        <v>100</v>
      </c>
    </row>
    <row r="241" spans="1:8" ht="22.5" outlineLevel="7">
      <c r="A241" s="17" t="s">
        <v>876</v>
      </c>
      <c r="B241" s="18" t="s">
        <v>206</v>
      </c>
      <c r="C241" s="17" t="s">
        <v>1680</v>
      </c>
      <c r="D241" s="17" t="s">
        <v>207</v>
      </c>
      <c r="E241" s="17"/>
      <c r="F241" s="92">
        <v>19.8</v>
      </c>
      <c r="G241" s="92">
        <v>19.8</v>
      </c>
      <c r="H241" s="162">
        <f t="shared" si="3"/>
        <v>100</v>
      </c>
    </row>
    <row r="242" spans="1:8" ht="12.75" outlineLevel="7">
      <c r="A242" s="17" t="s">
        <v>877</v>
      </c>
      <c r="B242" s="18" t="s">
        <v>197</v>
      </c>
      <c r="C242" s="17" t="s">
        <v>1680</v>
      </c>
      <c r="D242" s="17" t="s">
        <v>207</v>
      </c>
      <c r="E242" s="17" t="s">
        <v>29</v>
      </c>
      <c r="F242" s="92">
        <v>19.8</v>
      </c>
      <c r="G242" s="92">
        <v>19.8</v>
      </c>
      <c r="H242" s="162">
        <f t="shared" si="3"/>
        <v>100</v>
      </c>
    </row>
    <row r="243" spans="1:8" ht="12.75" outlineLevel="7">
      <c r="A243" s="17" t="s">
        <v>878</v>
      </c>
      <c r="B243" s="18" t="s">
        <v>54</v>
      </c>
      <c r="C243" s="17" t="s">
        <v>1680</v>
      </c>
      <c r="D243" s="17" t="s">
        <v>207</v>
      </c>
      <c r="E243" s="17" t="s">
        <v>55</v>
      </c>
      <c r="F243" s="92">
        <v>19.8</v>
      </c>
      <c r="G243" s="92">
        <v>19.8</v>
      </c>
      <c r="H243" s="162">
        <f t="shared" si="3"/>
        <v>100</v>
      </c>
    </row>
    <row r="244" spans="1:8" ht="45" outlineLevel="2">
      <c r="A244" s="17" t="s">
        <v>879</v>
      </c>
      <c r="B244" s="19" t="s">
        <v>1705</v>
      </c>
      <c r="C244" s="17" t="s">
        <v>1706</v>
      </c>
      <c r="D244" s="17"/>
      <c r="E244" s="17"/>
      <c r="F244" s="92">
        <v>1000</v>
      </c>
      <c r="G244" s="92">
        <v>1000</v>
      </c>
      <c r="H244" s="162">
        <f t="shared" si="3"/>
        <v>100</v>
      </c>
    </row>
    <row r="245" spans="1:8" ht="22.5" outlineLevel="7">
      <c r="A245" s="17" t="s">
        <v>880</v>
      </c>
      <c r="B245" s="18" t="s">
        <v>242</v>
      </c>
      <c r="C245" s="17" t="s">
        <v>1706</v>
      </c>
      <c r="D245" s="17" t="s">
        <v>243</v>
      </c>
      <c r="E245" s="17"/>
      <c r="F245" s="92">
        <v>1000</v>
      </c>
      <c r="G245" s="92">
        <v>1000</v>
      </c>
      <c r="H245" s="162">
        <f t="shared" si="3"/>
        <v>100</v>
      </c>
    </row>
    <row r="246" spans="1:8" ht="12.75" outlineLevel="7">
      <c r="A246" s="17" t="s">
        <v>881</v>
      </c>
      <c r="B246" s="18" t="s">
        <v>244</v>
      </c>
      <c r="C246" s="17" t="s">
        <v>1706</v>
      </c>
      <c r="D246" s="17" t="s">
        <v>245</v>
      </c>
      <c r="E246" s="17"/>
      <c r="F246" s="92">
        <v>1000</v>
      </c>
      <c r="G246" s="92">
        <v>1000</v>
      </c>
      <c r="H246" s="162">
        <f t="shared" si="3"/>
        <v>100</v>
      </c>
    </row>
    <row r="247" spans="1:8" ht="12.75" outlineLevel="7">
      <c r="A247" s="17" t="s">
        <v>882</v>
      </c>
      <c r="B247" s="18" t="s">
        <v>197</v>
      </c>
      <c r="C247" s="17" t="s">
        <v>1706</v>
      </c>
      <c r="D247" s="17" t="s">
        <v>245</v>
      </c>
      <c r="E247" s="17" t="s">
        <v>29</v>
      </c>
      <c r="F247" s="92">
        <v>1000</v>
      </c>
      <c r="G247" s="92">
        <v>1000</v>
      </c>
      <c r="H247" s="162">
        <f t="shared" si="3"/>
        <v>100</v>
      </c>
    </row>
    <row r="248" spans="1:8" ht="12.75" outlineLevel="7">
      <c r="A248" s="17" t="s">
        <v>883</v>
      </c>
      <c r="B248" s="18" t="s">
        <v>52</v>
      </c>
      <c r="C248" s="17" t="s">
        <v>1706</v>
      </c>
      <c r="D248" s="17" t="s">
        <v>245</v>
      </c>
      <c r="E248" s="17" t="s">
        <v>53</v>
      </c>
      <c r="F248" s="92">
        <v>1000</v>
      </c>
      <c r="G248" s="92">
        <v>1000</v>
      </c>
      <c r="H248" s="162">
        <f t="shared" si="3"/>
        <v>100</v>
      </c>
    </row>
    <row r="249" spans="1:8" ht="45" outlineLevel="2">
      <c r="A249" s="17" t="s">
        <v>884</v>
      </c>
      <c r="B249" s="19" t="s">
        <v>1681</v>
      </c>
      <c r="C249" s="17" t="s">
        <v>469</v>
      </c>
      <c r="D249" s="17"/>
      <c r="E249" s="17"/>
      <c r="F249" s="92">
        <v>3102.6</v>
      </c>
      <c r="G249" s="92">
        <v>3102.6</v>
      </c>
      <c r="H249" s="162">
        <f t="shared" si="3"/>
        <v>100</v>
      </c>
    </row>
    <row r="250" spans="1:8" ht="22.5" outlineLevel="7">
      <c r="A250" s="17" t="s">
        <v>885</v>
      </c>
      <c r="B250" s="18" t="s">
        <v>419</v>
      </c>
      <c r="C250" s="17" t="s">
        <v>469</v>
      </c>
      <c r="D250" s="17" t="s">
        <v>205</v>
      </c>
      <c r="E250" s="17"/>
      <c r="F250" s="92">
        <v>3102.6</v>
      </c>
      <c r="G250" s="92">
        <v>3102.6</v>
      </c>
      <c r="H250" s="162">
        <f t="shared" si="3"/>
        <v>100</v>
      </c>
    </row>
    <row r="251" spans="1:8" ht="22.5" outlineLevel="7">
      <c r="A251" s="17" t="s">
        <v>886</v>
      </c>
      <c r="B251" s="18" t="s">
        <v>206</v>
      </c>
      <c r="C251" s="17" t="s">
        <v>469</v>
      </c>
      <c r="D251" s="17" t="s">
        <v>207</v>
      </c>
      <c r="E251" s="17"/>
      <c r="F251" s="92">
        <v>3102.6</v>
      </c>
      <c r="G251" s="92">
        <v>3102.6</v>
      </c>
      <c r="H251" s="162">
        <f t="shared" si="3"/>
        <v>100</v>
      </c>
    </row>
    <row r="252" spans="1:8" ht="12.75" outlineLevel="7">
      <c r="A252" s="17" t="s">
        <v>887</v>
      </c>
      <c r="B252" s="18" t="s">
        <v>197</v>
      </c>
      <c r="C252" s="17" t="s">
        <v>469</v>
      </c>
      <c r="D252" s="17" t="s">
        <v>207</v>
      </c>
      <c r="E252" s="17" t="s">
        <v>29</v>
      </c>
      <c r="F252" s="92">
        <v>3102.6</v>
      </c>
      <c r="G252" s="92">
        <v>3102.6</v>
      </c>
      <c r="H252" s="162">
        <f t="shared" si="3"/>
        <v>100</v>
      </c>
    </row>
    <row r="253" spans="1:8" ht="12.75" outlineLevel="7">
      <c r="A253" s="17" t="s">
        <v>888</v>
      </c>
      <c r="B253" s="18" t="s">
        <v>54</v>
      </c>
      <c r="C253" s="17" t="s">
        <v>469</v>
      </c>
      <c r="D253" s="17" t="s">
        <v>207</v>
      </c>
      <c r="E253" s="17" t="s">
        <v>55</v>
      </c>
      <c r="F253" s="92">
        <v>3102.6</v>
      </c>
      <c r="G253" s="92">
        <v>3102.6</v>
      </c>
      <c r="H253" s="162">
        <f t="shared" si="3"/>
        <v>100</v>
      </c>
    </row>
    <row r="254" spans="1:8" ht="56.25" outlineLevel="2">
      <c r="A254" s="17" t="s">
        <v>889</v>
      </c>
      <c r="B254" s="19" t="s">
        <v>1682</v>
      </c>
      <c r="C254" s="17" t="s">
        <v>470</v>
      </c>
      <c r="D254" s="17"/>
      <c r="E254" s="17"/>
      <c r="F254" s="92">
        <v>11.5</v>
      </c>
      <c r="G254" s="92">
        <v>11.5</v>
      </c>
      <c r="H254" s="162">
        <f t="shared" si="3"/>
        <v>100</v>
      </c>
    </row>
    <row r="255" spans="1:8" ht="22.5" outlineLevel="7">
      <c r="A255" s="17" t="s">
        <v>890</v>
      </c>
      <c r="B255" s="18" t="s">
        <v>419</v>
      </c>
      <c r="C255" s="17" t="s">
        <v>470</v>
      </c>
      <c r="D255" s="17" t="s">
        <v>205</v>
      </c>
      <c r="E255" s="17"/>
      <c r="F255" s="92">
        <v>11.5</v>
      </c>
      <c r="G255" s="92">
        <v>11.5</v>
      </c>
      <c r="H255" s="162">
        <f t="shared" si="3"/>
        <v>100</v>
      </c>
    </row>
    <row r="256" spans="1:8" ht="22.5" outlineLevel="7">
      <c r="A256" s="17" t="s">
        <v>207</v>
      </c>
      <c r="B256" s="18" t="s">
        <v>206</v>
      </c>
      <c r="C256" s="17" t="s">
        <v>470</v>
      </c>
      <c r="D256" s="17" t="s">
        <v>207</v>
      </c>
      <c r="E256" s="17"/>
      <c r="F256" s="92">
        <v>11.5</v>
      </c>
      <c r="G256" s="92">
        <v>11.5</v>
      </c>
      <c r="H256" s="162">
        <f t="shared" si="3"/>
        <v>100</v>
      </c>
    </row>
    <row r="257" spans="1:8" ht="12.75" outlineLevel="7">
      <c r="A257" s="17" t="s">
        <v>891</v>
      </c>
      <c r="B257" s="18" t="s">
        <v>197</v>
      </c>
      <c r="C257" s="17" t="s">
        <v>470</v>
      </c>
      <c r="D257" s="17" t="s">
        <v>207</v>
      </c>
      <c r="E257" s="17" t="s">
        <v>29</v>
      </c>
      <c r="F257" s="92">
        <v>11.5</v>
      </c>
      <c r="G257" s="92">
        <v>11.5</v>
      </c>
      <c r="H257" s="162">
        <f t="shared" si="3"/>
        <v>100</v>
      </c>
    </row>
    <row r="258" spans="1:8" ht="12.75" outlineLevel="7">
      <c r="A258" s="17" t="s">
        <v>892</v>
      </c>
      <c r="B258" s="18" t="s">
        <v>54</v>
      </c>
      <c r="C258" s="17" t="s">
        <v>470</v>
      </c>
      <c r="D258" s="17" t="s">
        <v>207</v>
      </c>
      <c r="E258" s="17" t="s">
        <v>55</v>
      </c>
      <c r="F258" s="92">
        <v>11.5</v>
      </c>
      <c r="G258" s="92">
        <v>11.5</v>
      </c>
      <c r="H258" s="162">
        <f t="shared" si="3"/>
        <v>100</v>
      </c>
    </row>
    <row r="259" spans="1:8" ht="56.25" outlineLevel="2">
      <c r="A259" s="17" t="s">
        <v>893</v>
      </c>
      <c r="B259" s="19" t="s">
        <v>257</v>
      </c>
      <c r="C259" s="17" t="s">
        <v>526</v>
      </c>
      <c r="D259" s="17"/>
      <c r="E259" s="17"/>
      <c r="F259" s="92">
        <v>150</v>
      </c>
      <c r="G259" s="92">
        <v>150</v>
      </c>
      <c r="H259" s="162">
        <f t="shared" si="3"/>
        <v>100</v>
      </c>
    </row>
    <row r="260" spans="1:8" ht="33.75" outlineLevel="7">
      <c r="A260" s="17" t="s">
        <v>894</v>
      </c>
      <c r="B260" s="18" t="s">
        <v>202</v>
      </c>
      <c r="C260" s="17" t="s">
        <v>526</v>
      </c>
      <c r="D260" s="17" t="s">
        <v>203</v>
      </c>
      <c r="E260" s="17"/>
      <c r="F260" s="92">
        <v>150</v>
      </c>
      <c r="G260" s="92">
        <v>150</v>
      </c>
      <c r="H260" s="162">
        <f t="shared" si="3"/>
        <v>100</v>
      </c>
    </row>
    <row r="261" spans="1:8" ht="12.75" outlineLevel="7">
      <c r="A261" s="17" t="s">
        <v>895</v>
      </c>
      <c r="B261" s="18" t="s">
        <v>239</v>
      </c>
      <c r="C261" s="17" t="s">
        <v>526</v>
      </c>
      <c r="D261" s="17" t="s">
        <v>118</v>
      </c>
      <c r="E261" s="17"/>
      <c r="F261" s="92">
        <v>150</v>
      </c>
      <c r="G261" s="92">
        <v>150</v>
      </c>
      <c r="H261" s="162">
        <f t="shared" si="3"/>
        <v>100</v>
      </c>
    </row>
    <row r="262" spans="1:8" ht="12.75" outlineLevel="7">
      <c r="A262" s="17" t="s">
        <v>896</v>
      </c>
      <c r="B262" s="18" t="s">
        <v>197</v>
      </c>
      <c r="C262" s="17" t="s">
        <v>526</v>
      </c>
      <c r="D262" s="17" t="s">
        <v>118</v>
      </c>
      <c r="E262" s="17" t="s">
        <v>29</v>
      </c>
      <c r="F262" s="92">
        <v>150</v>
      </c>
      <c r="G262" s="92">
        <v>150</v>
      </c>
      <c r="H262" s="162">
        <f t="shared" si="3"/>
        <v>100</v>
      </c>
    </row>
    <row r="263" spans="1:8" ht="12.75" outlineLevel="7">
      <c r="A263" s="17" t="s">
        <v>898</v>
      </c>
      <c r="B263" s="18" t="s">
        <v>52</v>
      </c>
      <c r="C263" s="17" t="s">
        <v>526</v>
      </c>
      <c r="D263" s="17" t="s">
        <v>118</v>
      </c>
      <c r="E263" s="17" t="s">
        <v>53</v>
      </c>
      <c r="F263" s="92">
        <v>150</v>
      </c>
      <c r="G263" s="92">
        <v>150</v>
      </c>
      <c r="H263" s="162">
        <f t="shared" si="3"/>
        <v>100</v>
      </c>
    </row>
    <row r="264" spans="1:8" ht="45" outlineLevel="2">
      <c r="A264" s="17" t="s">
        <v>899</v>
      </c>
      <c r="B264" s="18" t="s">
        <v>330</v>
      </c>
      <c r="C264" s="17" t="s">
        <v>541</v>
      </c>
      <c r="D264" s="17"/>
      <c r="E264" s="17"/>
      <c r="F264" s="92">
        <v>26.1</v>
      </c>
      <c r="G264" s="92">
        <v>26.1</v>
      </c>
      <c r="H264" s="162">
        <f t="shared" si="3"/>
        <v>100</v>
      </c>
    </row>
    <row r="265" spans="1:8" ht="22.5" outlineLevel="7">
      <c r="A265" s="17" t="s">
        <v>900</v>
      </c>
      <c r="B265" s="18" t="s">
        <v>242</v>
      </c>
      <c r="C265" s="17" t="s">
        <v>541</v>
      </c>
      <c r="D265" s="17" t="s">
        <v>243</v>
      </c>
      <c r="E265" s="17"/>
      <c r="F265" s="92">
        <v>26.1</v>
      </c>
      <c r="G265" s="92">
        <v>26.1</v>
      </c>
      <c r="H265" s="162">
        <f t="shared" si="3"/>
        <v>100</v>
      </c>
    </row>
    <row r="266" spans="1:8" ht="12.75" outlineLevel="7">
      <c r="A266" s="17" t="s">
        <v>901</v>
      </c>
      <c r="B266" s="18" t="s">
        <v>244</v>
      </c>
      <c r="C266" s="17" t="s">
        <v>541</v>
      </c>
      <c r="D266" s="17" t="s">
        <v>245</v>
      </c>
      <c r="E266" s="17"/>
      <c r="F266" s="92">
        <v>26.1</v>
      </c>
      <c r="G266" s="92">
        <v>26.1</v>
      </c>
      <c r="H266" s="162">
        <f t="shared" si="3"/>
        <v>100</v>
      </c>
    </row>
    <row r="267" spans="1:8" ht="12.75" outlineLevel="7">
      <c r="A267" s="17" t="s">
        <v>902</v>
      </c>
      <c r="B267" s="18" t="s">
        <v>197</v>
      </c>
      <c r="C267" s="17" t="s">
        <v>541</v>
      </c>
      <c r="D267" s="17" t="s">
        <v>245</v>
      </c>
      <c r="E267" s="17" t="s">
        <v>29</v>
      </c>
      <c r="F267" s="92">
        <v>26.1</v>
      </c>
      <c r="G267" s="92">
        <v>26.1</v>
      </c>
      <c r="H267" s="162">
        <f t="shared" si="3"/>
        <v>100</v>
      </c>
    </row>
    <row r="268" spans="1:8" ht="12.75" outlineLevel="7">
      <c r="A268" s="17" t="s">
        <v>903</v>
      </c>
      <c r="B268" s="18" t="s">
        <v>54</v>
      </c>
      <c r="C268" s="17" t="s">
        <v>541</v>
      </c>
      <c r="D268" s="17" t="s">
        <v>245</v>
      </c>
      <c r="E268" s="17" t="s">
        <v>55</v>
      </c>
      <c r="F268" s="92">
        <v>26.1</v>
      </c>
      <c r="G268" s="92">
        <v>26.1</v>
      </c>
      <c r="H268" s="162">
        <f t="shared" si="3"/>
        <v>100</v>
      </c>
    </row>
    <row r="269" spans="1:8" ht="12.75" outlineLevel="1">
      <c r="A269" s="17" t="s">
        <v>904</v>
      </c>
      <c r="B269" s="18" t="s">
        <v>542</v>
      </c>
      <c r="C269" s="17" t="s">
        <v>543</v>
      </c>
      <c r="D269" s="17"/>
      <c r="E269" s="17"/>
      <c r="F269" s="92">
        <v>100</v>
      </c>
      <c r="G269" s="92">
        <v>16.5</v>
      </c>
      <c r="H269" s="162">
        <f t="shared" si="3"/>
        <v>16.5</v>
      </c>
    </row>
    <row r="270" spans="1:8" ht="45" outlineLevel="2">
      <c r="A270" s="17" t="s">
        <v>905</v>
      </c>
      <c r="B270" s="19" t="s">
        <v>544</v>
      </c>
      <c r="C270" s="17" t="s">
        <v>545</v>
      </c>
      <c r="D270" s="17"/>
      <c r="E270" s="17"/>
      <c r="F270" s="92">
        <v>100</v>
      </c>
      <c r="G270" s="92">
        <v>16.5</v>
      </c>
      <c r="H270" s="162">
        <f t="shared" si="3"/>
        <v>16.5</v>
      </c>
    </row>
    <row r="271" spans="1:8" ht="22.5" outlineLevel="7">
      <c r="A271" s="17" t="s">
        <v>906</v>
      </c>
      <c r="B271" s="18" t="s">
        <v>419</v>
      </c>
      <c r="C271" s="17" t="s">
        <v>545</v>
      </c>
      <c r="D271" s="17" t="s">
        <v>205</v>
      </c>
      <c r="E271" s="17"/>
      <c r="F271" s="92">
        <v>83.5</v>
      </c>
      <c r="G271" s="92">
        <v>0</v>
      </c>
      <c r="H271" s="162">
        <f t="shared" si="3"/>
        <v>0</v>
      </c>
    </row>
    <row r="272" spans="1:8" ht="22.5" outlineLevel="7">
      <c r="A272" s="17" t="s">
        <v>907</v>
      </c>
      <c r="B272" s="18" t="s">
        <v>206</v>
      </c>
      <c r="C272" s="17" t="s">
        <v>545</v>
      </c>
      <c r="D272" s="17" t="s">
        <v>207</v>
      </c>
      <c r="E272" s="17"/>
      <c r="F272" s="92">
        <v>83.5</v>
      </c>
      <c r="G272" s="92">
        <v>0</v>
      </c>
      <c r="H272" s="162">
        <f t="shared" si="3"/>
        <v>0</v>
      </c>
    </row>
    <row r="273" spans="1:8" ht="12.75" outlineLevel="7">
      <c r="A273" s="17" t="s">
        <v>908</v>
      </c>
      <c r="B273" s="18" t="s">
        <v>197</v>
      </c>
      <c r="C273" s="17" t="s">
        <v>545</v>
      </c>
      <c r="D273" s="17" t="s">
        <v>207</v>
      </c>
      <c r="E273" s="17" t="s">
        <v>29</v>
      </c>
      <c r="F273" s="92">
        <v>83.5</v>
      </c>
      <c r="G273" s="92">
        <v>0</v>
      </c>
      <c r="H273" s="162">
        <f t="shared" si="3"/>
        <v>0</v>
      </c>
    </row>
    <row r="274" spans="1:8" ht="12.75" outlineLevel="7">
      <c r="A274" s="17" t="s">
        <v>909</v>
      </c>
      <c r="B274" s="18" t="s">
        <v>54</v>
      </c>
      <c r="C274" s="17" t="s">
        <v>545</v>
      </c>
      <c r="D274" s="17" t="s">
        <v>207</v>
      </c>
      <c r="E274" s="17" t="s">
        <v>55</v>
      </c>
      <c r="F274" s="92">
        <v>83.5</v>
      </c>
      <c r="G274" s="92">
        <v>0</v>
      </c>
      <c r="H274" s="162">
        <f aca="true" t="shared" si="4" ref="H274:H337">G274/F274*100</f>
        <v>0</v>
      </c>
    </row>
    <row r="275" spans="1:8" ht="22.5" outlineLevel="7">
      <c r="A275" s="17" t="s">
        <v>910</v>
      </c>
      <c r="B275" s="18" t="s">
        <v>242</v>
      </c>
      <c r="C275" s="17" t="s">
        <v>545</v>
      </c>
      <c r="D275" s="17" t="s">
        <v>243</v>
      </c>
      <c r="E275" s="17"/>
      <c r="F275" s="92">
        <v>16.5</v>
      </c>
      <c r="G275" s="92">
        <v>16.5</v>
      </c>
      <c r="H275" s="162">
        <f t="shared" si="4"/>
        <v>100</v>
      </c>
    </row>
    <row r="276" spans="1:8" ht="12.75" outlineLevel="7">
      <c r="A276" s="17" t="s">
        <v>911</v>
      </c>
      <c r="B276" s="18" t="s">
        <v>244</v>
      </c>
      <c r="C276" s="17" t="s">
        <v>545</v>
      </c>
      <c r="D276" s="17" t="s">
        <v>245</v>
      </c>
      <c r="E276" s="17"/>
      <c r="F276" s="92">
        <v>16.5</v>
      </c>
      <c r="G276" s="92">
        <v>16.5</v>
      </c>
      <c r="H276" s="162">
        <f t="shared" si="4"/>
        <v>100</v>
      </c>
    </row>
    <row r="277" spans="1:8" ht="12.75" outlineLevel="7">
      <c r="A277" s="17" t="s">
        <v>912</v>
      </c>
      <c r="B277" s="18" t="s">
        <v>197</v>
      </c>
      <c r="C277" s="17" t="s">
        <v>545</v>
      </c>
      <c r="D277" s="17" t="s">
        <v>245</v>
      </c>
      <c r="E277" s="17" t="s">
        <v>29</v>
      </c>
      <c r="F277" s="92">
        <v>16.5</v>
      </c>
      <c r="G277" s="92">
        <v>16.5</v>
      </c>
      <c r="H277" s="162">
        <f t="shared" si="4"/>
        <v>100</v>
      </c>
    </row>
    <row r="278" spans="1:8" ht="12.75" outlineLevel="7">
      <c r="A278" s="17" t="s">
        <v>913</v>
      </c>
      <c r="B278" s="18" t="s">
        <v>54</v>
      </c>
      <c r="C278" s="17" t="s">
        <v>545</v>
      </c>
      <c r="D278" s="17" t="s">
        <v>245</v>
      </c>
      <c r="E278" s="17" t="s">
        <v>55</v>
      </c>
      <c r="F278" s="92">
        <v>16.5</v>
      </c>
      <c r="G278" s="92">
        <v>16.5</v>
      </c>
      <c r="H278" s="162">
        <f t="shared" si="4"/>
        <v>100</v>
      </c>
    </row>
    <row r="279" spans="1:8" ht="22.5" outlineLevel="1">
      <c r="A279" s="17" t="s">
        <v>914</v>
      </c>
      <c r="B279" s="18" t="s">
        <v>546</v>
      </c>
      <c r="C279" s="17" t="s">
        <v>547</v>
      </c>
      <c r="D279" s="17"/>
      <c r="E279" s="17"/>
      <c r="F279" s="92">
        <v>2674.8</v>
      </c>
      <c r="G279" s="92">
        <v>2674.8</v>
      </c>
      <c r="H279" s="162">
        <f t="shared" si="4"/>
        <v>100</v>
      </c>
    </row>
    <row r="280" spans="1:8" ht="33.75" outlineLevel="2">
      <c r="A280" s="17" t="s">
        <v>915</v>
      </c>
      <c r="B280" s="18" t="s">
        <v>1712</v>
      </c>
      <c r="C280" s="17" t="s">
        <v>1713</v>
      </c>
      <c r="D280" s="17"/>
      <c r="E280" s="17"/>
      <c r="F280" s="92">
        <v>2227.9</v>
      </c>
      <c r="G280" s="92">
        <v>2227.9</v>
      </c>
      <c r="H280" s="162">
        <f t="shared" si="4"/>
        <v>100</v>
      </c>
    </row>
    <row r="281" spans="1:8" ht="45" outlineLevel="3">
      <c r="A281" s="17" t="s">
        <v>916</v>
      </c>
      <c r="B281" s="19" t="s">
        <v>548</v>
      </c>
      <c r="C281" s="17" t="s">
        <v>1714</v>
      </c>
      <c r="D281" s="17"/>
      <c r="E281" s="17"/>
      <c r="F281" s="92">
        <v>1550.4</v>
      </c>
      <c r="G281" s="92">
        <v>1550.4</v>
      </c>
      <c r="H281" s="162">
        <f t="shared" si="4"/>
        <v>100</v>
      </c>
    </row>
    <row r="282" spans="1:8" ht="22.5" outlineLevel="7">
      <c r="A282" s="17" t="s">
        <v>917</v>
      </c>
      <c r="B282" s="18" t="s">
        <v>419</v>
      </c>
      <c r="C282" s="17" t="s">
        <v>1714</v>
      </c>
      <c r="D282" s="17" t="s">
        <v>205</v>
      </c>
      <c r="E282" s="17"/>
      <c r="F282" s="92">
        <v>149.1</v>
      </c>
      <c r="G282" s="92">
        <v>149.1</v>
      </c>
      <c r="H282" s="162">
        <f t="shared" si="4"/>
        <v>100</v>
      </c>
    </row>
    <row r="283" spans="1:8" ht="22.5" outlineLevel="7">
      <c r="A283" s="17" t="s">
        <v>918</v>
      </c>
      <c r="B283" s="18" t="s">
        <v>206</v>
      </c>
      <c r="C283" s="17" t="s">
        <v>1714</v>
      </c>
      <c r="D283" s="17" t="s">
        <v>207</v>
      </c>
      <c r="E283" s="17"/>
      <c r="F283" s="92">
        <v>149.1</v>
      </c>
      <c r="G283" s="92">
        <v>149.1</v>
      </c>
      <c r="H283" s="162">
        <f t="shared" si="4"/>
        <v>100</v>
      </c>
    </row>
    <row r="284" spans="1:8" ht="12.75" outlineLevel="7">
      <c r="A284" s="17" t="s">
        <v>919</v>
      </c>
      <c r="B284" s="18" t="s">
        <v>197</v>
      </c>
      <c r="C284" s="17" t="s">
        <v>1714</v>
      </c>
      <c r="D284" s="17" t="s">
        <v>207</v>
      </c>
      <c r="E284" s="17" t="s">
        <v>29</v>
      </c>
      <c r="F284" s="92">
        <v>149.1</v>
      </c>
      <c r="G284" s="92">
        <v>149.1</v>
      </c>
      <c r="H284" s="162">
        <f t="shared" si="4"/>
        <v>100</v>
      </c>
    </row>
    <row r="285" spans="1:8" ht="12.75" outlineLevel="7">
      <c r="A285" s="17" t="s">
        <v>920</v>
      </c>
      <c r="B285" s="18" t="s">
        <v>677</v>
      </c>
      <c r="C285" s="17" t="s">
        <v>1714</v>
      </c>
      <c r="D285" s="17" t="s">
        <v>207</v>
      </c>
      <c r="E285" s="17" t="s">
        <v>30</v>
      </c>
      <c r="F285" s="92">
        <v>149.1</v>
      </c>
      <c r="G285" s="92">
        <v>149.1</v>
      </c>
      <c r="H285" s="162">
        <f t="shared" si="4"/>
        <v>100</v>
      </c>
    </row>
    <row r="286" spans="1:8" ht="22.5" outlineLevel="7">
      <c r="A286" s="17" t="s">
        <v>921</v>
      </c>
      <c r="B286" s="18" t="s">
        <v>242</v>
      </c>
      <c r="C286" s="17" t="s">
        <v>1714</v>
      </c>
      <c r="D286" s="17" t="s">
        <v>243</v>
      </c>
      <c r="E286" s="17"/>
      <c r="F286" s="92">
        <v>1401.3</v>
      </c>
      <c r="G286" s="92">
        <v>1401.3</v>
      </c>
      <c r="H286" s="162">
        <f t="shared" si="4"/>
        <v>100</v>
      </c>
    </row>
    <row r="287" spans="1:8" ht="12.75" outlineLevel="7">
      <c r="A287" s="17" t="s">
        <v>922</v>
      </c>
      <c r="B287" s="18" t="s">
        <v>244</v>
      </c>
      <c r="C287" s="17" t="s">
        <v>1714</v>
      </c>
      <c r="D287" s="17" t="s">
        <v>245</v>
      </c>
      <c r="E287" s="17"/>
      <c r="F287" s="92">
        <v>1401.3</v>
      </c>
      <c r="G287" s="92">
        <v>1401.3</v>
      </c>
      <c r="H287" s="162">
        <f t="shared" si="4"/>
        <v>100</v>
      </c>
    </row>
    <row r="288" spans="1:8" ht="12.75" outlineLevel="7">
      <c r="A288" s="17" t="s">
        <v>923</v>
      </c>
      <c r="B288" s="18" t="s">
        <v>197</v>
      </c>
      <c r="C288" s="17" t="s">
        <v>1714</v>
      </c>
      <c r="D288" s="17" t="s">
        <v>245</v>
      </c>
      <c r="E288" s="17" t="s">
        <v>29</v>
      </c>
      <c r="F288" s="92">
        <v>1401.3</v>
      </c>
      <c r="G288" s="92">
        <v>1401.3</v>
      </c>
      <c r="H288" s="162">
        <f t="shared" si="4"/>
        <v>100</v>
      </c>
    </row>
    <row r="289" spans="1:8" ht="12.75" outlineLevel="7">
      <c r="A289" s="17" t="s">
        <v>924</v>
      </c>
      <c r="B289" s="18" t="s">
        <v>677</v>
      </c>
      <c r="C289" s="17" t="s">
        <v>1714</v>
      </c>
      <c r="D289" s="17" t="s">
        <v>245</v>
      </c>
      <c r="E289" s="17" t="s">
        <v>30</v>
      </c>
      <c r="F289" s="92">
        <v>1401.3</v>
      </c>
      <c r="G289" s="92">
        <v>1401.3</v>
      </c>
      <c r="H289" s="162">
        <f t="shared" si="4"/>
        <v>100</v>
      </c>
    </row>
    <row r="290" spans="1:8" ht="67.5" outlineLevel="3">
      <c r="A290" s="17" t="s">
        <v>925</v>
      </c>
      <c r="B290" s="19" t="s">
        <v>549</v>
      </c>
      <c r="C290" s="17" t="s">
        <v>1715</v>
      </c>
      <c r="D290" s="17"/>
      <c r="E290" s="17"/>
      <c r="F290" s="92">
        <v>677.5</v>
      </c>
      <c r="G290" s="92">
        <v>677.5</v>
      </c>
      <c r="H290" s="162">
        <f t="shared" si="4"/>
        <v>100</v>
      </c>
    </row>
    <row r="291" spans="1:8" ht="12.75" outlineLevel="7">
      <c r="A291" s="17" t="s">
        <v>926</v>
      </c>
      <c r="B291" s="18" t="s">
        <v>251</v>
      </c>
      <c r="C291" s="17" t="s">
        <v>1715</v>
      </c>
      <c r="D291" s="17" t="s">
        <v>252</v>
      </c>
      <c r="E291" s="17"/>
      <c r="F291" s="92">
        <v>677.5</v>
      </c>
      <c r="G291" s="92">
        <v>677.5</v>
      </c>
      <c r="H291" s="162">
        <f t="shared" si="4"/>
        <v>100</v>
      </c>
    </row>
    <row r="292" spans="1:8" ht="12.75" outlineLevel="7">
      <c r="A292" s="17" t="s">
        <v>927</v>
      </c>
      <c r="B292" s="18" t="s">
        <v>253</v>
      </c>
      <c r="C292" s="17" t="s">
        <v>1715</v>
      </c>
      <c r="D292" s="17" t="s">
        <v>254</v>
      </c>
      <c r="E292" s="17"/>
      <c r="F292" s="92">
        <v>677.5</v>
      </c>
      <c r="G292" s="92">
        <v>677.5</v>
      </c>
      <c r="H292" s="162">
        <f t="shared" si="4"/>
        <v>100</v>
      </c>
    </row>
    <row r="293" spans="1:8" ht="12.75" outlineLevel="7">
      <c r="A293" s="17" t="s">
        <v>928</v>
      </c>
      <c r="B293" s="18" t="s">
        <v>197</v>
      </c>
      <c r="C293" s="17" t="s">
        <v>1715</v>
      </c>
      <c r="D293" s="17" t="s">
        <v>254</v>
      </c>
      <c r="E293" s="17" t="s">
        <v>29</v>
      </c>
      <c r="F293" s="92">
        <v>677.5</v>
      </c>
      <c r="G293" s="92">
        <v>677.5</v>
      </c>
      <c r="H293" s="162">
        <f t="shared" si="4"/>
        <v>100</v>
      </c>
    </row>
    <row r="294" spans="1:8" ht="12.75" outlineLevel="7">
      <c r="A294" s="17" t="s">
        <v>929</v>
      </c>
      <c r="B294" s="18" t="s">
        <v>677</v>
      </c>
      <c r="C294" s="17" t="s">
        <v>1715</v>
      </c>
      <c r="D294" s="17" t="s">
        <v>254</v>
      </c>
      <c r="E294" s="17" t="s">
        <v>30</v>
      </c>
      <c r="F294" s="92">
        <v>677.5</v>
      </c>
      <c r="G294" s="92">
        <v>677.5</v>
      </c>
      <c r="H294" s="162">
        <f t="shared" si="4"/>
        <v>100</v>
      </c>
    </row>
    <row r="295" spans="1:8" ht="33.75" outlineLevel="2">
      <c r="A295" s="17" t="s">
        <v>932</v>
      </c>
      <c r="B295" s="18" t="s">
        <v>550</v>
      </c>
      <c r="C295" s="17" t="s">
        <v>551</v>
      </c>
      <c r="D295" s="17"/>
      <c r="E295" s="17"/>
      <c r="F295" s="92">
        <v>126.1</v>
      </c>
      <c r="G295" s="92">
        <v>126.1</v>
      </c>
      <c r="H295" s="162">
        <f t="shared" si="4"/>
        <v>100</v>
      </c>
    </row>
    <row r="296" spans="1:8" ht="22.5" outlineLevel="7">
      <c r="A296" s="17" t="s">
        <v>934</v>
      </c>
      <c r="B296" s="18" t="s">
        <v>419</v>
      </c>
      <c r="C296" s="17" t="s">
        <v>551</v>
      </c>
      <c r="D296" s="17" t="s">
        <v>205</v>
      </c>
      <c r="E296" s="17"/>
      <c r="F296" s="92">
        <v>126.1</v>
      </c>
      <c r="G296" s="92">
        <v>126.1</v>
      </c>
      <c r="H296" s="162">
        <f t="shared" si="4"/>
        <v>100</v>
      </c>
    </row>
    <row r="297" spans="1:8" ht="22.5" outlineLevel="7">
      <c r="A297" s="17" t="s">
        <v>935</v>
      </c>
      <c r="B297" s="18" t="s">
        <v>206</v>
      </c>
      <c r="C297" s="17" t="s">
        <v>551</v>
      </c>
      <c r="D297" s="17" t="s">
        <v>207</v>
      </c>
      <c r="E297" s="17"/>
      <c r="F297" s="92">
        <v>126.1</v>
      </c>
      <c r="G297" s="92">
        <v>126.1</v>
      </c>
      <c r="H297" s="162">
        <f t="shared" si="4"/>
        <v>100</v>
      </c>
    </row>
    <row r="298" spans="1:8" ht="12.75" outlineLevel="7">
      <c r="A298" s="17" t="s">
        <v>936</v>
      </c>
      <c r="B298" s="18" t="s">
        <v>197</v>
      </c>
      <c r="C298" s="17" t="s">
        <v>551</v>
      </c>
      <c r="D298" s="17" t="s">
        <v>207</v>
      </c>
      <c r="E298" s="17" t="s">
        <v>29</v>
      </c>
      <c r="F298" s="92">
        <v>126.1</v>
      </c>
      <c r="G298" s="92">
        <v>126.1</v>
      </c>
      <c r="H298" s="162">
        <f t="shared" si="4"/>
        <v>100</v>
      </c>
    </row>
    <row r="299" spans="1:8" ht="12.75" outlineLevel="7">
      <c r="A299" s="17" t="s">
        <v>937</v>
      </c>
      <c r="B299" s="18" t="s">
        <v>677</v>
      </c>
      <c r="C299" s="17" t="s">
        <v>551</v>
      </c>
      <c r="D299" s="17" t="s">
        <v>207</v>
      </c>
      <c r="E299" s="17" t="s">
        <v>30</v>
      </c>
      <c r="F299" s="92">
        <v>126.1</v>
      </c>
      <c r="G299" s="92">
        <v>126.1</v>
      </c>
      <c r="H299" s="162">
        <f t="shared" si="4"/>
        <v>100</v>
      </c>
    </row>
    <row r="300" spans="1:8" ht="56.25" outlineLevel="2">
      <c r="A300" s="17" t="s">
        <v>938</v>
      </c>
      <c r="B300" s="19" t="s">
        <v>1716</v>
      </c>
      <c r="C300" s="17" t="s">
        <v>1717</v>
      </c>
      <c r="D300" s="17"/>
      <c r="E300" s="17"/>
      <c r="F300" s="92">
        <v>228.2</v>
      </c>
      <c r="G300" s="92">
        <v>228.2</v>
      </c>
      <c r="H300" s="162">
        <f t="shared" si="4"/>
        <v>100</v>
      </c>
    </row>
    <row r="301" spans="1:8" ht="12.75" outlineLevel="7">
      <c r="A301" s="17" t="s">
        <v>939</v>
      </c>
      <c r="B301" s="18" t="s">
        <v>251</v>
      </c>
      <c r="C301" s="17" t="s">
        <v>1717</v>
      </c>
      <c r="D301" s="17" t="s">
        <v>252</v>
      </c>
      <c r="E301" s="17"/>
      <c r="F301" s="92">
        <v>228.2</v>
      </c>
      <c r="G301" s="92">
        <v>228.2</v>
      </c>
      <c r="H301" s="162">
        <f t="shared" si="4"/>
        <v>100</v>
      </c>
    </row>
    <row r="302" spans="1:8" ht="12.75" outlineLevel="7">
      <c r="A302" s="17" t="s">
        <v>940</v>
      </c>
      <c r="B302" s="18" t="s">
        <v>253</v>
      </c>
      <c r="C302" s="17" t="s">
        <v>1717</v>
      </c>
      <c r="D302" s="17" t="s">
        <v>254</v>
      </c>
      <c r="E302" s="17"/>
      <c r="F302" s="92">
        <v>228.2</v>
      </c>
      <c r="G302" s="92">
        <v>228.2</v>
      </c>
      <c r="H302" s="162">
        <f t="shared" si="4"/>
        <v>100</v>
      </c>
    </row>
    <row r="303" spans="1:8" ht="12.75" outlineLevel="7">
      <c r="A303" s="17" t="s">
        <v>941</v>
      </c>
      <c r="B303" s="18" t="s">
        <v>197</v>
      </c>
      <c r="C303" s="17" t="s">
        <v>1717</v>
      </c>
      <c r="D303" s="17" t="s">
        <v>254</v>
      </c>
      <c r="E303" s="17" t="s">
        <v>29</v>
      </c>
      <c r="F303" s="92">
        <v>228.2</v>
      </c>
      <c r="G303" s="92">
        <v>228.2</v>
      </c>
      <c r="H303" s="162">
        <f t="shared" si="4"/>
        <v>100</v>
      </c>
    </row>
    <row r="304" spans="1:8" ht="12.75" outlineLevel="7">
      <c r="A304" s="17" t="s">
        <v>942</v>
      </c>
      <c r="B304" s="18" t="s">
        <v>677</v>
      </c>
      <c r="C304" s="17" t="s">
        <v>1717</v>
      </c>
      <c r="D304" s="17" t="s">
        <v>254</v>
      </c>
      <c r="E304" s="17" t="s">
        <v>30</v>
      </c>
      <c r="F304" s="92">
        <v>228.2</v>
      </c>
      <c r="G304" s="92">
        <v>228.2</v>
      </c>
      <c r="H304" s="162">
        <f t="shared" si="4"/>
        <v>100</v>
      </c>
    </row>
    <row r="305" spans="1:8" ht="45" outlineLevel="2">
      <c r="A305" s="17" t="s">
        <v>943</v>
      </c>
      <c r="B305" s="19" t="s">
        <v>1760</v>
      </c>
      <c r="C305" s="17" t="s">
        <v>1718</v>
      </c>
      <c r="D305" s="17"/>
      <c r="E305" s="17"/>
      <c r="F305" s="92">
        <v>92.5</v>
      </c>
      <c r="G305" s="92">
        <v>92.5</v>
      </c>
      <c r="H305" s="162">
        <f t="shared" si="4"/>
        <v>100</v>
      </c>
    </row>
    <row r="306" spans="1:8" ht="22.5" outlineLevel="7">
      <c r="A306" s="17" t="s">
        <v>944</v>
      </c>
      <c r="B306" s="18" t="s">
        <v>419</v>
      </c>
      <c r="C306" s="17" t="s">
        <v>1718</v>
      </c>
      <c r="D306" s="17" t="s">
        <v>205</v>
      </c>
      <c r="E306" s="17"/>
      <c r="F306" s="92">
        <v>92.5</v>
      </c>
      <c r="G306" s="92">
        <v>92.5</v>
      </c>
      <c r="H306" s="162">
        <f t="shared" si="4"/>
        <v>100</v>
      </c>
    </row>
    <row r="307" spans="1:8" ht="22.5" outlineLevel="7">
      <c r="A307" s="17" t="s">
        <v>945</v>
      </c>
      <c r="B307" s="18" t="s">
        <v>206</v>
      </c>
      <c r="C307" s="17" t="s">
        <v>1718</v>
      </c>
      <c r="D307" s="17" t="s">
        <v>207</v>
      </c>
      <c r="E307" s="17"/>
      <c r="F307" s="92">
        <v>92.5</v>
      </c>
      <c r="G307" s="92">
        <v>92.5</v>
      </c>
      <c r="H307" s="162">
        <f t="shared" si="4"/>
        <v>100</v>
      </c>
    </row>
    <row r="308" spans="1:8" ht="12.75" outlineLevel="7">
      <c r="A308" s="17" t="s">
        <v>947</v>
      </c>
      <c r="B308" s="18" t="s">
        <v>197</v>
      </c>
      <c r="C308" s="17" t="s">
        <v>1718</v>
      </c>
      <c r="D308" s="17" t="s">
        <v>207</v>
      </c>
      <c r="E308" s="17" t="s">
        <v>29</v>
      </c>
      <c r="F308" s="92">
        <v>92.5</v>
      </c>
      <c r="G308" s="92">
        <v>92.5</v>
      </c>
      <c r="H308" s="162">
        <f t="shared" si="4"/>
        <v>100</v>
      </c>
    </row>
    <row r="309" spans="1:8" ht="12.75" outlineLevel="7">
      <c r="A309" s="17" t="s">
        <v>948</v>
      </c>
      <c r="B309" s="18" t="s">
        <v>677</v>
      </c>
      <c r="C309" s="17" t="s">
        <v>1718</v>
      </c>
      <c r="D309" s="17" t="s">
        <v>207</v>
      </c>
      <c r="E309" s="17" t="s">
        <v>30</v>
      </c>
      <c r="F309" s="92">
        <v>92.5</v>
      </c>
      <c r="G309" s="92">
        <v>92.5</v>
      </c>
      <c r="H309" s="162">
        <f t="shared" si="4"/>
        <v>100</v>
      </c>
    </row>
    <row r="310" spans="1:8" ht="12.75" outlineLevel="1">
      <c r="A310" s="17" t="s">
        <v>949</v>
      </c>
      <c r="B310" s="18" t="s">
        <v>853</v>
      </c>
      <c r="C310" s="17" t="s">
        <v>854</v>
      </c>
      <c r="D310" s="17"/>
      <c r="E310" s="17"/>
      <c r="F310" s="92">
        <v>2367</v>
      </c>
      <c r="G310" s="92">
        <v>2359</v>
      </c>
      <c r="H310" s="162">
        <f t="shared" si="4"/>
        <v>99.66201943388255</v>
      </c>
    </row>
    <row r="311" spans="1:8" ht="56.25" outlineLevel="2">
      <c r="A311" s="17" t="s">
        <v>952</v>
      </c>
      <c r="B311" s="19" t="s">
        <v>856</v>
      </c>
      <c r="C311" s="17" t="s">
        <v>857</v>
      </c>
      <c r="D311" s="17"/>
      <c r="E311" s="17"/>
      <c r="F311" s="92">
        <v>2341</v>
      </c>
      <c r="G311" s="92">
        <v>2333</v>
      </c>
      <c r="H311" s="162">
        <f t="shared" si="4"/>
        <v>99.65826569841948</v>
      </c>
    </row>
    <row r="312" spans="1:8" ht="22.5" outlineLevel="7">
      <c r="A312" s="17" t="s">
        <v>953</v>
      </c>
      <c r="B312" s="18" t="s">
        <v>419</v>
      </c>
      <c r="C312" s="17" t="s">
        <v>857</v>
      </c>
      <c r="D312" s="17" t="s">
        <v>205</v>
      </c>
      <c r="E312" s="17"/>
      <c r="F312" s="92">
        <v>390</v>
      </c>
      <c r="G312" s="92">
        <v>390</v>
      </c>
      <c r="H312" s="162">
        <f t="shared" si="4"/>
        <v>100</v>
      </c>
    </row>
    <row r="313" spans="1:8" ht="22.5" outlineLevel="7">
      <c r="A313" s="17" t="s">
        <v>954</v>
      </c>
      <c r="B313" s="18" t="s">
        <v>206</v>
      </c>
      <c r="C313" s="17" t="s">
        <v>857</v>
      </c>
      <c r="D313" s="17" t="s">
        <v>207</v>
      </c>
      <c r="E313" s="17"/>
      <c r="F313" s="92">
        <v>390</v>
      </c>
      <c r="G313" s="92">
        <v>390</v>
      </c>
      <c r="H313" s="162">
        <f t="shared" si="4"/>
        <v>100</v>
      </c>
    </row>
    <row r="314" spans="1:8" ht="12.75" outlineLevel="7">
      <c r="A314" s="17" t="s">
        <v>957</v>
      </c>
      <c r="B314" s="18" t="s">
        <v>197</v>
      </c>
      <c r="C314" s="17" t="s">
        <v>857</v>
      </c>
      <c r="D314" s="17" t="s">
        <v>207</v>
      </c>
      <c r="E314" s="17" t="s">
        <v>29</v>
      </c>
      <c r="F314" s="92">
        <v>390</v>
      </c>
      <c r="G314" s="92">
        <v>390</v>
      </c>
      <c r="H314" s="162">
        <f t="shared" si="4"/>
        <v>100</v>
      </c>
    </row>
    <row r="315" spans="1:8" ht="12.75" outlineLevel="7">
      <c r="A315" s="17" t="s">
        <v>958</v>
      </c>
      <c r="B315" s="18" t="s">
        <v>52</v>
      </c>
      <c r="C315" s="17" t="s">
        <v>857</v>
      </c>
      <c r="D315" s="17" t="s">
        <v>207</v>
      </c>
      <c r="E315" s="17" t="s">
        <v>53</v>
      </c>
      <c r="F315" s="92">
        <v>390</v>
      </c>
      <c r="G315" s="92">
        <v>390</v>
      </c>
      <c r="H315" s="162">
        <f t="shared" si="4"/>
        <v>100</v>
      </c>
    </row>
    <row r="316" spans="1:8" ht="22.5" outlineLevel="7">
      <c r="A316" s="17" t="s">
        <v>252</v>
      </c>
      <c r="B316" s="18" t="s">
        <v>242</v>
      </c>
      <c r="C316" s="17" t="s">
        <v>857</v>
      </c>
      <c r="D316" s="17" t="s">
        <v>243</v>
      </c>
      <c r="E316" s="17"/>
      <c r="F316" s="92">
        <v>1951</v>
      </c>
      <c r="G316" s="92">
        <v>1943</v>
      </c>
      <c r="H316" s="162">
        <f t="shared" si="4"/>
        <v>99.58995386981036</v>
      </c>
    </row>
    <row r="317" spans="1:8" ht="12.75" outlineLevel="7">
      <c r="A317" s="17" t="s">
        <v>959</v>
      </c>
      <c r="B317" s="18" t="s">
        <v>244</v>
      </c>
      <c r="C317" s="17" t="s">
        <v>857</v>
      </c>
      <c r="D317" s="17" t="s">
        <v>245</v>
      </c>
      <c r="E317" s="17"/>
      <c r="F317" s="92">
        <v>1951</v>
      </c>
      <c r="G317" s="92">
        <v>1943</v>
      </c>
      <c r="H317" s="162">
        <f t="shared" si="4"/>
        <v>99.58995386981036</v>
      </c>
    </row>
    <row r="318" spans="1:8" ht="12.75" outlineLevel="7">
      <c r="A318" s="17" t="s">
        <v>960</v>
      </c>
      <c r="B318" s="18" t="s">
        <v>197</v>
      </c>
      <c r="C318" s="17" t="s">
        <v>857</v>
      </c>
      <c r="D318" s="17" t="s">
        <v>245</v>
      </c>
      <c r="E318" s="17" t="s">
        <v>29</v>
      </c>
      <c r="F318" s="92">
        <v>1951</v>
      </c>
      <c r="G318" s="92">
        <v>1943</v>
      </c>
      <c r="H318" s="162">
        <f t="shared" si="4"/>
        <v>99.58995386981036</v>
      </c>
    </row>
    <row r="319" spans="1:8" ht="12.75" outlineLevel="7">
      <c r="A319" s="17" t="s">
        <v>961</v>
      </c>
      <c r="B319" s="18" t="s">
        <v>54</v>
      </c>
      <c r="C319" s="17" t="s">
        <v>857</v>
      </c>
      <c r="D319" s="17" t="s">
        <v>245</v>
      </c>
      <c r="E319" s="17" t="s">
        <v>55</v>
      </c>
      <c r="F319" s="92">
        <v>1951</v>
      </c>
      <c r="G319" s="92">
        <v>1943</v>
      </c>
      <c r="H319" s="162">
        <f t="shared" si="4"/>
        <v>99.58995386981036</v>
      </c>
    </row>
    <row r="320" spans="1:8" ht="56.25" outlineLevel="2">
      <c r="A320" s="17" t="s">
        <v>962</v>
      </c>
      <c r="B320" s="19" t="s">
        <v>860</v>
      </c>
      <c r="C320" s="17" t="s">
        <v>861</v>
      </c>
      <c r="D320" s="17"/>
      <c r="E320" s="17"/>
      <c r="F320" s="92">
        <v>26</v>
      </c>
      <c r="G320" s="92">
        <v>25.9</v>
      </c>
      <c r="H320" s="162">
        <f t="shared" si="4"/>
        <v>99.6153846153846</v>
      </c>
    </row>
    <row r="321" spans="1:8" ht="22.5" outlineLevel="7">
      <c r="A321" s="17" t="s">
        <v>963</v>
      </c>
      <c r="B321" s="18" t="s">
        <v>419</v>
      </c>
      <c r="C321" s="17" t="s">
        <v>861</v>
      </c>
      <c r="D321" s="17" t="s">
        <v>205</v>
      </c>
      <c r="E321" s="17"/>
      <c r="F321" s="92">
        <v>4.1</v>
      </c>
      <c r="G321" s="92">
        <v>4.1</v>
      </c>
      <c r="H321" s="162">
        <f t="shared" si="4"/>
        <v>100</v>
      </c>
    </row>
    <row r="322" spans="1:8" ht="22.5" outlineLevel="7">
      <c r="A322" s="17" t="s">
        <v>964</v>
      </c>
      <c r="B322" s="18" t="s">
        <v>206</v>
      </c>
      <c r="C322" s="17" t="s">
        <v>861</v>
      </c>
      <c r="D322" s="17" t="s">
        <v>207</v>
      </c>
      <c r="E322" s="17"/>
      <c r="F322" s="92">
        <v>4.1</v>
      </c>
      <c r="G322" s="92">
        <v>4.1</v>
      </c>
      <c r="H322" s="162">
        <f t="shared" si="4"/>
        <v>100</v>
      </c>
    </row>
    <row r="323" spans="1:8" ht="12.75" outlineLevel="7">
      <c r="A323" s="17" t="s">
        <v>965</v>
      </c>
      <c r="B323" s="18" t="s">
        <v>197</v>
      </c>
      <c r="C323" s="17" t="s">
        <v>861</v>
      </c>
      <c r="D323" s="17" t="s">
        <v>207</v>
      </c>
      <c r="E323" s="17" t="s">
        <v>29</v>
      </c>
      <c r="F323" s="92">
        <v>4.1</v>
      </c>
      <c r="G323" s="92">
        <v>4.1</v>
      </c>
      <c r="H323" s="162">
        <f t="shared" si="4"/>
        <v>100</v>
      </c>
    </row>
    <row r="324" spans="1:8" ht="12.75" outlineLevel="7">
      <c r="A324" s="17" t="s">
        <v>966</v>
      </c>
      <c r="B324" s="18" t="s">
        <v>52</v>
      </c>
      <c r="C324" s="17" t="s">
        <v>861</v>
      </c>
      <c r="D324" s="17" t="s">
        <v>207</v>
      </c>
      <c r="E324" s="17" t="s">
        <v>53</v>
      </c>
      <c r="F324" s="92">
        <v>4.1</v>
      </c>
      <c r="G324" s="92">
        <v>4.1</v>
      </c>
      <c r="H324" s="162">
        <f t="shared" si="4"/>
        <v>100</v>
      </c>
    </row>
    <row r="325" spans="1:8" ht="22.5" outlineLevel="7">
      <c r="A325" s="17" t="s">
        <v>967</v>
      </c>
      <c r="B325" s="18" t="s">
        <v>242</v>
      </c>
      <c r="C325" s="17" t="s">
        <v>861</v>
      </c>
      <c r="D325" s="17" t="s">
        <v>243</v>
      </c>
      <c r="E325" s="17"/>
      <c r="F325" s="92">
        <v>21.9</v>
      </c>
      <c r="G325" s="92">
        <v>21.9</v>
      </c>
      <c r="H325" s="162">
        <f t="shared" si="4"/>
        <v>100</v>
      </c>
    </row>
    <row r="326" spans="1:8" ht="12.75" outlineLevel="7">
      <c r="A326" s="17" t="s">
        <v>275</v>
      </c>
      <c r="B326" s="18" t="s">
        <v>244</v>
      </c>
      <c r="C326" s="17" t="s">
        <v>861</v>
      </c>
      <c r="D326" s="17" t="s">
        <v>245</v>
      </c>
      <c r="E326" s="17"/>
      <c r="F326" s="92">
        <v>21.9</v>
      </c>
      <c r="G326" s="92">
        <v>21.9</v>
      </c>
      <c r="H326" s="162">
        <f t="shared" si="4"/>
        <v>100</v>
      </c>
    </row>
    <row r="327" spans="1:8" ht="12.75" outlineLevel="7">
      <c r="A327" s="17" t="s">
        <v>968</v>
      </c>
      <c r="B327" s="18" t="s">
        <v>197</v>
      </c>
      <c r="C327" s="17" t="s">
        <v>861</v>
      </c>
      <c r="D327" s="17" t="s">
        <v>245</v>
      </c>
      <c r="E327" s="17" t="s">
        <v>29</v>
      </c>
      <c r="F327" s="92">
        <v>21.9</v>
      </c>
      <c r="G327" s="92">
        <v>21.9</v>
      </c>
      <c r="H327" s="162">
        <f t="shared" si="4"/>
        <v>100</v>
      </c>
    </row>
    <row r="328" spans="1:8" ht="12.75" outlineLevel="7">
      <c r="A328" s="17" t="s">
        <v>969</v>
      </c>
      <c r="B328" s="18" t="s">
        <v>54</v>
      </c>
      <c r="C328" s="17" t="s">
        <v>861</v>
      </c>
      <c r="D328" s="17" t="s">
        <v>245</v>
      </c>
      <c r="E328" s="17" t="s">
        <v>55</v>
      </c>
      <c r="F328" s="92">
        <v>21.9</v>
      </c>
      <c r="G328" s="92">
        <v>21.9</v>
      </c>
      <c r="H328" s="162">
        <f t="shared" si="4"/>
        <v>100</v>
      </c>
    </row>
    <row r="329" spans="1:8" ht="22.5" outlineLevel="1">
      <c r="A329" s="17" t="s">
        <v>970</v>
      </c>
      <c r="B329" s="18" t="s">
        <v>552</v>
      </c>
      <c r="C329" s="17" t="s">
        <v>553</v>
      </c>
      <c r="D329" s="17"/>
      <c r="E329" s="17"/>
      <c r="F329" s="92">
        <v>18521.2</v>
      </c>
      <c r="G329" s="92">
        <v>18415.8</v>
      </c>
      <c r="H329" s="162">
        <f t="shared" si="4"/>
        <v>99.43092240243612</v>
      </c>
    </row>
    <row r="330" spans="1:8" ht="56.25" outlineLevel="2">
      <c r="A330" s="17" t="s">
        <v>973</v>
      </c>
      <c r="B330" s="19" t="s">
        <v>1719</v>
      </c>
      <c r="C330" s="17" t="s">
        <v>1720</v>
      </c>
      <c r="D330" s="17"/>
      <c r="E330" s="17"/>
      <c r="F330" s="92">
        <v>217.7</v>
      </c>
      <c r="G330" s="92">
        <v>217.7</v>
      </c>
      <c r="H330" s="162">
        <f t="shared" si="4"/>
        <v>100</v>
      </c>
    </row>
    <row r="331" spans="1:8" ht="33.75" outlineLevel="7">
      <c r="A331" s="17" t="s">
        <v>974</v>
      </c>
      <c r="B331" s="18" t="s">
        <v>202</v>
      </c>
      <c r="C331" s="17" t="s">
        <v>1720</v>
      </c>
      <c r="D331" s="17" t="s">
        <v>203</v>
      </c>
      <c r="E331" s="17"/>
      <c r="F331" s="92">
        <v>217.7</v>
      </c>
      <c r="G331" s="92">
        <v>217.7</v>
      </c>
      <c r="H331" s="162">
        <f t="shared" si="4"/>
        <v>100</v>
      </c>
    </row>
    <row r="332" spans="1:8" ht="12.75" outlineLevel="7">
      <c r="A332" s="17" t="s">
        <v>975</v>
      </c>
      <c r="B332" s="18" t="s">
        <v>204</v>
      </c>
      <c r="C332" s="17" t="s">
        <v>1720</v>
      </c>
      <c r="D332" s="17" t="s">
        <v>97</v>
      </c>
      <c r="E332" s="17"/>
      <c r="F332" s="92">
        <v>217.7</v>
      </c>
      <c r="G332" s="92">
        <v>217.7</v>
      </c>
      <c r="H332" s="162">
        <f t="shared" si="4"/>
        <v>100</v>
      </c>
    </row>
    <row r="333" spans="1:8" ht="12.75" outlineLevel="7">
      <c r="A333" s="17" t="s">
        <v>976</v>
      </c>
      <c r="B333" s="18" t="s">
        <v>197</v>
      </c>
      <c r="C333" s="17" t="s">
        <v>1720</v>
      </c>
      <c r="D333" s="17" t="s">
        <v>97</v>
      </c>
      <c r="E333" s="17" t="s">
        <v>29</v>
      </c>
      <c r="F333" s="92">
        <v>217.7</v>
      </c>
      <c r="G333" s="92">
        <v>217.7</v>
      </c>
      <c r="H333" s="162">
        <f t="shared" si="4"/>
        <v>100</v>
      </c>
    </row>
    <row r="334" spans="1:8" ht="12.75" outlineLevel="7">
      <c r="A334" s="17" t="s">
        <v>977</v>
      </c>
      <c r="B334" s="18" t="s">
        <v>56</v>
      </c>
      <c r="C334" s="17" t="s">
        <v>1720</v>
      </c>
      <c r="D334" s="17" t="s">
        <v>97</v>
      </c>
      <c r="E334" s="17" t="s">
        <v>57</v>
      </c>
      <c r="F334" s="92">
        <v>217.7</v>
      </c>
      <c r="G334" s="92">
        <v>217.7</v>
      </c>
      <c r="H334" s="162">
        <f t="shared" si="4"/>
        <v>100</v>
      </c>
    </row>
    <row r="335" spans="1:8" ht="45" outlineLevel="2">
      <c r="A335" s="17" t="s">
        <v>978</v>
      </c>
      <c r="B335" s="19" t="s">
        <v>1721</v>
      </c>
      <c r="C335" s="17" t="s">
        <v>1722</v>
      </c>
      <c r="D335" s="17"/>
      <c r="E335" s="17"/>
      <c r="F335" s="92">
        <v>637.3</v>
      </c>
      <c r="G335" s="92">
        <v>629.4</v>
      </c>
      <c r="H335" s="162">
        <f t="shared" si="4"/>
        <v>98.7603954181704</v>
      </c>
    </row>
    <row r="336" spans="1:8" ht="33.75" outlineLevel="7">
      <c r="A336" s="17" t="s">
        <v>254</v>
      </c>
      <c r="B336" s="18" t="s">
        <v>202</v>
      </c>
      <c r="C336" s="17" t="s">
        <v>1722</v>
      </c>
      <c r="D336" s="17" t="s">
        <v>203</v>
      </c>
      <c r="E336" s="17"/>
      <c r="F336" s="92">
        <v>637.3</v>
      </c>
      <c r="G336" s="92">
        <v>629.4</v>
      </c>
      <c r="H336" s="162">
        <f t="shared" si="4"/>
        <v>98.7603954181704</v>
      </c>
    </row>
    <row r="337" spans="1:8" ht="12.75" outlineLevel="7">
      <c r="A337" s="17" t="s">
        <v>979</v>
      </c>
      <c r="B337" s="18" t="s">
        <v>239</v>
      </c>
      <c r="C337" s="17" t="s">
        <v>1722</v>
      </c>
      <c r="D337" s="17" t="s">
        <v>118</v>
      </c>
      <c r="E337" s="17"/>
      <c r="F337" s="92">
        <v>509.1</v>
      </c>
      <c r="G337" s="92">
        <v>501.2</v>
      </c>
      <c r="H337" s="162">
        <f t="shared" si="4"/>
        <v>98.44824199567864</v>
      </c>
    </row>
    <row r="338" spans="1:8" ht="12.75" outlineLevel="7">
      <c r="A338" s="17" t="s">
        <v>980</v>
      </c>
      <c r="B338" s="18" t="s">
        <v>197</v>
      </c>
      <c r="C338" s="17" t="s">
        <v>1722</v>
      </c>
      <c r="D338" s="17" t="s">
        <v>118</v>
      </c>
      <c r="E338" s="17" t="s">
        <v>29</v>
      </c>
      <c r="F338" s="92">
        <v>509.1</v>
      </c>
      <c r="G338" s="92">
        <v>501.2</v>
      </c>
      <c r="H338" s="162">
        <f aca="true" t="shared" si="5" ref="H338:H401">G338/F338*100</f>
        <v>98.44824199567864</v>
      </c>
    </row>
    <row r="339" spans="1:8" ht="12.75" outlineLevel="7">
      <c r="A339" s="17" t="s">
        <v>981</v>
      </c>
      <c r="B339" s="18" t="s">
        <v>56</v>
      </c>
      <c r="C339" s="17" t="s">
        <v>1722</v>
      </c>
      <c r="D339" s="17" t="s">
        <v>118</v>
      </c>
      <c r="E339" s="17" t="s">
        <v>57</v>
      </c>
      <c r="F339" s="92">
        <v>509.1</v>
      </c>
      <c r="G339" s="92">
        <v>501.2</v>
      </c>
      <c r="H339" s="162">
        <f t="shared" si="5"/>
        <v>98.44824199567864</v>
      </c>
    </row>
    <row r="340" spans="1:8" ht="12.75" outlineLevel="7">
      <c r="A340" s="17" t="s">
        <v>982</v>
      </c>
      <c r="B340" s="18" t="s">
        <v>204</v>
      </c>
      <c r="C340" s="17" t="s">
        <v>1722</v>
      </c>
      <c r="D340" s="17" t="s">
        <v>97</v>
      </c>
      <c r="E340" s="17"/>
      <c r="F340" s="92">
        <v>128.2</v>
      </c>
      <c r="G340" s="92">
        <v>128.2</v>
      </c>
      <c r="H340" s="162">
        <f t="shared" si="5"/>
        <v>100</v>
      </c>
    </row>
    <row r="341" spans="1:8" ht="12.75" outlineLevel="7">
      <c r="A341" s="17" t="s">
        <v>983</v>
      </c>
      <c r="B341" s="18" t="s">
        <v>197</v>
      </c>
      <c r="C341" s="17" t="s">
        <v>1722</v>
      </c>
      <c r="D341" s="17" t="s">
        <v>97</v>
      </c>
      <c r="E341" s="17" t="s">
        <v>29</v>
      </c>
      <c r="F341" s="92">
        <v>128.2</v>
      </c>
      <c r="G341" s="92">
        <v>128.2</v>
      </c>
      <c r="H341" s="162">
        <f t="shared" si="5"/>
        <v>100</v>
      </c>
    </row>
    <row r="342" spans="1:8" ht="12.75" outlineLevel="7">
      <c r="A342" s="17" t="s">
        <v>984</v>
      </c>
      <c r="B342" s="18" t="s">
        <v>56</v>
      </c>
      <c r="C342" s="17" t="s">
        <v>1722</v>
      </c>
      <c r="D342" s="17" t="s">
        <v>97</v>
      </c>
      <c r="E342" s="17" t="s">
        <v>57</v>
      </c>
      <c r="F342" s="92">
        <v>128.2</v>
      </c>
      <c r="G342" s="92">
        <v>128.2</v>
      </c>
      <c r="H342" s="162">
        <f t="shared" si="5"/>
        <v>100</v>
      </c>
    </row>
    <row r="343" spans="1:8" ht="33.75" outlineLevel="2">
      <c r="A343" s="17" t="s">
        <v>985</v>
      </c>
      <c r="B343" s="18" t="s">
        <v>554</v>
      </c>
      <c r="C343" s="17" t="s">
        <v>555</v>
      </c>
      <c r="D343" s="17"/>
      <c r="E343" s="17"/>
      <c r="F343" s="92">
        <v>14261.1</v>
      </c>
      <c r="G343" s="92">
        <v>14167.1</v>
      </c>
      <c r="H343" s="162">
        <f t="shared" si="5"/>
        <v>99.34086430920476</v>
      </c>
    </row>
    <row r="344" spans="1:8" ht="33.75" outlineLevel="7">
      <c r="A344" s="17" t="s">
        <v>986</v>
      </c>
      <c r="B344" s="18" t="s">
        <v>202</v>
      </c>
      <c r="C344" s="17" t="s">
        <v>555</v>
      </c>
      <c r="D344" s="17" t="s">
        <v>203</v>
      </c>
      <c r="E344" s="17"/>
      <c r="F344" s="92">
        <v>12397.6</v>
      </c>
      <c r="G344" s="92">
        <v>12378.8</v>
      </c>
      <c r="H344" s="162">
        <f t="shared" si="5"/>
        <v>99.84835774666064</v>
      </c>
    </row>
    <row r="345" spans="1:8" ht="12.75" outlineLevel="7">
      <c r="A345" s="17" t="s">
        <v>987</v>
      </c>
      <c r="B345" s="18" t="s">
        <v>239</v>
      </c>
      <c r="C345" s="17" t="s">
        <v>555</v>
      </c>
      <c r="D345" s="17" t="s">
        <v>118</v>
      </c>
      <c r="E345" s="17"/>
      <c r="F345" s="92">
        <v>12397.6</v>
      </c>
      <c r="G345" s="92">
        <v>12378.8</v>
      </c>
      <c r="H345" s="162">
        <f t="shared" si="5"/>
        <v>99.84835774666064</v>
      </c>
    </row>
    <row r="346" spans="1:8" ht="12.75" outlineLevel="7">
      <c r="A346" s="17" t="s">
        <v>988</v>
      </c>
      <c r="B346" s="18" t="s">
        <v>197</v>
      </c>
      <c r="C346" s="17" t="s">
        <v>555</v>
      </c>
      <c r="D346" s="17" t="s">
        <v>118</v>
      </c>
      <c r="E346" s="17" t="s">
        <v>29</v>
      </c>
      <c r="F346" s="92">
        <v>12397.6</v>
      </c>
      <c r="G346" s="92">
        <v>12378.8</v>
      </c>
      <c r="H346" s="162">
        <f t="shared" si="5"/>
        <v>99.84835774666064</v>
      </c>
    </row>
    <row r="347" spans="1:8" ht="12.75" outlineLevel="7">
      <c r="A347" s="17" t="s">
        <v>989</v>
      </c>
      <c r="B347" s="18" t="s">
        <v>56</v>
      </c>
      <c r="C347" s="17" t="s">
        <v>555</v>
      </c>
      <c r="D347" s="17" t="s">
        <v>118</v>
      </c>
      <c r="E347" s="17" t="s">
        <v>57</v>
      </c>
      <c r="F347" s="92">
        <v>12397.6</v>
      </c>
      <c r="G347" s="92">
        <v>12378.8</v>
      </c>
      <c r="H347" s="162">
        <f t="shared" si="5"/>
        <v>99.84835774666064</v>
      </c>
    </row>
    <row r="348" spans="1:8" ht="22.5" outlineLevel="7">
      <c r="A348" s="17" t="s">
        <v>990</v>
      </c>
      <c r="B348" s="18" t="s">
        <v>419</v>
      </c>
      <c r="C348" s="17" t="s">
        <v>555</v>
      </c>
      <c r="D348" s="17" t="s">
        <v>205</v>
      </c>
      <c r="E348" s="17"/>
      <c r="F348" s="92">
        <v>1851.5</v>
      </c>
      <c r="G348" s="92">
        <v>1778</v>
      </c>
      <c r="H348" s="162">
        <f t="shared" si="5"/>
        <v>96.03024574669186</v>
      </c>
    </row>
    <row r="349" spans="1:8" ht="22.5" outlineLevel="7">
      <c r="A349" s="17" t="s">
        <v>991</v>
      </c>
      <c r="B349" s="18" t="s">
        <v>206</v>
      </c>
      <c r="C349" s="17" t="s">
        <v>555</v>
      </c>
      <c r="D349" s="17" t="s">
        <v>207</v>
      </c>
      <c r="E349" s="17"/>
      <c r="F349" s="92">
        <v>1851.5</v>
      </c>
      <c r="G349" s="92">
        <v>1778</v>
      </c>
      <c r="H349" s="162">
        <f t="shared" si="5"/>
        <v>96.03024574669186</v>
      </c>
    </row>
    <row r="350" spans="1:8" ht="12.75" outlineLevel="7">
      <c r="A350" s="17" t="s">
        <v>993</v>
      </c>
      <c r="B350" s="18" t="s">
        <v>197</v>
      </c>
      <c r="C350" s="17" t="s">
        <v>555</v>
      </c>
      <c r="D350" s="17" t="s">
        <v>207</v>
      </c>
      <c r="E350" s="17" t="s">
        <v>29</v>
      </c>
      <c r="F350" s="92">
        <v>1851.5</v>
      </c>
      <c r="G350" s="92">
        <v>1778</v>
      </c>
      <c r="H350" s="162">
        <f t="shared" si="5"/>
        <v>96.03024574669186</v>
      </c>
    </row>
    <row r="351" spans="1:8" ht="12.75" outlineLevel="7">
      <c r="A351" s="17" t="s">
        <v>994</v>
      </c>
      <c r="B351" s="18" t="s">
        <v>56</v>
      </c>
      <c r="C351" s="17" t="s">
        <v>555</v>
      </c>
      <c r="D351" s="17" t="s">
        <v>207</v>
      </c>
      <c r="E351" s="17" t="s">
        <v>57</v>
      </c>
      <c r="F351" s="92">
        <v>1851.5</v>
      </c>
      <c r="G351" s="92">
        <v>1778</v>
      </c>
      <c r="H351" s="162">
        <f t="shared" si="5"/>
        <v>96.03024574669186</v>
      </c>
    </row>
    <row r="352" spans="1:8" ht="12.75" outlineLevel="7">
      <c r="A352" s="17" t="s">
        <v>995</v>
      </c>
      <c r="B352" s="18" t="s">
        <v>219</v>
      </c>
      <c r="C352" s="17" t="s">
        <v>555</v>
      </c>
      <c r="D352" s="17" t="s">
        <v>220</v>
      </c>
      <c r="E352" s="17"/>
      <c r="F352" s="92">
        <v>12</v>
      </c>
      <c r="G352" s="92">
        <v>10.2</v>
      </c>
      <c r="H352" s="162">
        <f t="shared" si="5"/>
        <v>85</v>
      </c>
    </row>
    <row r="353" spans="1:8" ht="12.75" outlineLevel="7">
      <c r="A353" s="17" t="s">
        <v>996</v>
      </c>
      <c r="B353" s="18" t="s">
        <v>221</v>
      </c>
      <c r="C353" s="17" t="s">
        <v>555</v>
      </c>
      <c r="D353" s="17" t="s">
        <v>222</v>
      </c>
      <c r="E353" s="17"/>
      <c r="F353" s="92">
        <v>12</v>
      </c>
      <c r="G353" s="92">
        <v>10.2</v>
      </c>
      <c r="H353" s="162">
        <f t="shared" si="5"/>
        <v>85</v>
      </c>
    </row>
    <row r="354" spans="1:8" ht="12.75" outlineLevel="7">
      <c r="A354" s="17" t="s">
        <v>997</v>
      </c>
      <c r="B354" s="18" t="s">
        <v>197</v>
      </c>
      <c r="C354" s="17" t="s">
        <v>555</v>
      </c>
      <c r="D354" s="17" t="s">
        <v>222</v>
      </c>
      <c r="E354" s="17" t="s">
        <v>29</v>
      </c>
      <c r="F354" s="92">
        <v>12</v>
      </c>
      <c r="G354" s="92">
        <v>10.2</v>
      </c>
      <c r="H354" s="162">
        <f t="shared" si="5"/>
        <v>85</v>
      </c>
    </row>
    <row r="355" spans="1:8" ht="12.75" outlineLevel="7">
      <c r="A355" s="17" t="s">
        <v>998</v>
      </c>
      <c r="B355" s="18" t="s">
        <v>56</v>
      </c>
      <c r="C355" s="17" t="s">
        <v>555</v>
      </c>
      <c r="D355" s="17" t="s">
        <v>222</v>
      </c>
      <c r="E355" s="17" t="s">
        <v>57</v>
      </c>
      <c r="F355" s="92">
        <v>12</v>
      </c>
      <c r="G355" s="92">
        <v>10.2</v>
      </c>
      <c r="H355" s="162">
        <f t="shared" si="5"/>
        <v>85</v>
      </c>
    </row>
    <row r="356" spans="1:8" ht="45" outlineLevel="2">
      <c r="A356" s="17" t="s">
        <v>1000</v>
      </c>
      <c r="B356" s="18" t="s">
        <v>556</v>
      </c>
      <c r="C356" s="17" t="s">
        <v>557</v>
      </c>
      <c r="D356" s="17"/>
      <c r="E356" s="17"/>
      <c r="F356" s="92">
        <v>3405.2</v>
      </c>
      <c r="G356" s="92">
        <v>3401.7</v>
      </c>
      <c r="H356" s="162">
        <f t="shared" si="5"/>
        <v>99.89721602255374</v>
      </c>
    </row>
    <row r="357" spans="1:8" ht="33.75" outlineLevel="7">
      <c r="A357" s="17" t="s">
        <v>1001</v>
      </c>
      <c r="B357" s="18" t="s">
        <v>202</v>
      </c>
      <c r="C357" s="17" t="s">
        <v>557</v>
      </c>
      <c r="D357" s="17" t="s">
        <v>203</v>
      </c>
      <c r="E357" s="17"/>
      <c r="F357" s="92">
        <v>3400.2</v>
      </c>
      <c r="G357" s="92">
        <v>3396.7</v>
      </c>
      <c r="H357" s="162">
        <f t="shared" si="5"/>
        <v>99.89706487853655</v>
      </c>
    </row>
    <row r="358" spans="1:8" ht="12.75" outlineLevel="7">
      <c r="A358" s="17" t="s">
        <v>1002</v>
      </c>
      <c r="B358" s="18" t="s">
        <v>204</v>
      </c>
      <c r="C358" s="17" t="s">
        <v>557</v>
      </c>
      <c r="D358" s="17" t="s">
        <v>97</v>
      </c>
      <c r="E358" s="17"/>
      <c r="F358" s="92">
        <v>3400.2</v>
      </c>
      <c r="G358" s="92">
        <v>3396.7</v>
      </c>
      <c r="H358" s="162">
        <f t="shared" si="5"/>
        <v>99.89706487853655</v>
      </c>
    </row>
    <row r="359" spans="1:8" ht="12.75" outlineLevel="7">
      <c r="A359" s="17" t="s">
        <v>1003</v>
      </c>
      <c r="B359" s="18" t="s">
        <v>197</v>
      </c>
      <c r="C359" s="17" t="s">
        <v>557</v>
      </c>
      <c r="D359" s="17" t="s">
        <v>97</v>
      </c>
      <c r="E359" s="17" t="s">
        <v>29</v>
      </c>
      <c r="F359" s="92">
        <v>3400.2</v>
      </c>
      <c r="G359" s="92">
        <v>3396.7</v>
      </c>
      <c r="H359" s="162">
        <f t="shared" si="5"/>
        <v>99.89706487853655</v>
      </c>
    </row>
    <row r="360" spans="1:8" ht="12.75" outlineLevel="7">
      <c r="A360" s="17" t="s">
        <v>1004</v>
      </c>
      <c r="B360" s="18" t="s">
        <v>56</v>
      </c>
      <c r="C360" s="17" t="s">
        <v>557</v>
      </c>
      <c r="D360" s="17" t="s">
        <v>97</v>
      </c>
      <c r="E360" s="17" t="s">
        <v>57</v>
      </c>
      <c r="F360" s="92">
        <v>3400.2</v>
      </c>
      <c r="G360" s="92">
        <v>3396.7</v>
      </c>
      <c r="H360" s="162">
        <f t="shared" si="5"/>
        <v>99.89706487853655</v>
      </c>
    </row>
    <row r="361" spans="1:8" ht="22.5" outlineLevel="7">
      <c r="A361" s="17" t="s">
        <v>1005</v>
      </c>
      <c r="B361" s="18" t="s">
        <v>419</v>
      </c>
      <c r="C361" s="17" t="s">
        <v>557</v>
      </c>
      <c r="D361" s="17" t="s">
        <v>205</v>
      </c>
      <c r="E361" s="17"/>
      <c r="F361" s="92">
        <v>2.2</v>
      </c>
      <c r="G361" s="92">
        <v>2.2</v>
      </c>
      <c r="H361" s="162">
        <f t="shared" si="5"/>
        <v>100</v>
      </c>
    </row>
    <row r="362" spans="1:8" ht="22.5" outlineLevel="7">
      <c r="A362" s="17" t="s">
        <v>1006</v>
      </c>
      <c r="B362" s="18" t="s">
        <v>206</v>
      </c>
      <c r="C362" s="17" t="s">
        <v>557</v>
      </c>
      <c r="D362" s="17" t="s">
        <v>207</v>
      </c>
      <c r="E362" s="17"/>
      <c r="F362" s="92">
        <v>2.2</v>
      </c>
      <c r="G362" s="92">
        <v>2.2</v>
      </c>
      <c r="H362" s="162">
        <f t="shared" si="5"/>
        <v>100</v>
      </c>
    </row>
    <row r="363" spans="1:8" ht="12.75" outlineLevel="7">
      <c r="A363" s="17" t="s">
        <v>1007</v>
      </c>
      <c r="B363" s="18" t="s">
        <v>197</v>
      </c>
      <c r="C363" s="17" t="s">
        <v>557</v>
      </c>
      <c r="D363" s="17" t="s">
        <v>207</v>
      </c>
      <c r="E363" s="17" t="s">
        <v>29</v>
      </c>
      <c r="F363" s="92">
        <v>2.2</v>
      </c>
      <c r="G363" s="92">
        <v>2.2</v>
      </c>
      <c r="H363" s="162">
        <f t="shared" si="5"/>
        <v>100</v>
      </c>
    </row>
    <row r="364" spans="1:8" ht="12.75" outlineLevel="7">
      <c r="A364" s="17" t="s">
        <v>1008</v>
      </c>
      <c r="B364" s="18" t="s">
        <v>56</v>
      </c>
      <c r="C364" s="17" t="s">
        <v>557</v>
      </c>
      <c r="D364" s="17" t="s">
        <v>207</v>
      </c>
      <c r="E364" s="17" t="s">
        <v>57</v>
      </c>
      <c r="F364" s="92">
        <v>2.2</v>
      </c>
      <c r="G364" s="92">
        <v>2.2</v>
      </c>
      <c r="H364" s="162">
        <f t="shared" si="5"/>
        <v>100</v>
      </c>
    </row>
    <row r="365" spans="1:8" ht="12.75" outlineLevel="7">
      <c r="A365" s="17" t="s">
        <v>1009</v>
      </c>
      <c r="B365" s="18" t="s">
        <v>219</v>
      </c>
      <c r="C365" s="17" t="s">
        <v>557</v>
      </c>
      <c r="D365" s="17" t="s">
        <v>220</v>
      </c>
      <c r="E365" s="17"/>
      <c r="F365" s="92">
        <v>2.8</v>
      </c>
      <c r="G365" s="92">
        <v>2.8</v>
      </c>
      <c r="H365" s="162">
        <f t="shared" si="5"/>
        <v>100</v>
      </c>
    </row>
    <row r="366" spans="1:8" ht="12.75" outlineLevel="7">
      <c r="A366" s="17" t="s">
        <v>514</v>
      </c>
      <c r="B366" s="18" t="s">
        <v>221</v>
      </c>
      <c r="C366" s="17" t="s">
        <v>557</v>
      </c>
      <c r="D366" s="17" t="s">
        <v>222</v>
      </c>
      <c r="E366" s="17"/>
      <c r="F366" s="92">
        <v>2.8</v>
      </c>
      <c r="G366" s="92">
        <v>2.8</v>
      </c>
      <c r="H366" s="162">
        <f t="shared" si="5"/>
        <v>100</v>
      </c>
    </row>
    <row r="367" spans="1:8" ht="12.75" outlineLevel="7">
      <c r="A367" s="17" t="s">
        <v>1010</v>
      </c>
      <c r="B367" s="18" t="s">
        <v>197</v>
      </c>
      <c r="C367" s="17" t="s">
        <v>557</v>
      </c>
      <c r="D367" s="17" t="s">
        <v>222</v>
      </c>
      <c r="E367" s="17" t="s">
        <v>29</v>
      </c>
      <c r="F367" s="92">
        <v>2.8</v>
      </c>
      <c r="G367" s="92">
        <v>2.8</v>
      </c>
      <c r="H367" s="162">
        <f t="shared" si="5"/>
        <v>100</v>
      </c>
    </row>
    <row r="368" spans="1:8" ht="12.75" outlineLevel="7">
      <c r="A368" s="17" t="s">
        <v>1011</v>
      </c>
      <c r="B368" s="18" t="s">
        <v>56</v>
      </c>
      <c r="C368" s="17" t="s">
        <v>557</v>
      </c>
      <c r="D368" s="17" t="s">
        <v>222</v>
      </c>
      <c r="E368" s="17" t="s">
        <v>57</v>
      </c>
      <c r="F368" s="92">
        <v>2.8</v>
      </c>
      <c r="G368" s="92">
        <v>2.8</v>
      </c>
      <c r="H368" s="162">
        <f t="shared" si="5"/>
        <v>100</v>
      </c>
    </row>
    <row r="369" spans="1:8" ht="21.75">
      <c r="A369" s="20" t="s">
        <v>1012</v>
      </c>
      <c r="B369" s="21" t="s">
        <v>332</v>
      </c>
      <c r="C369" s="20" t="s">
        <v>579</v>
      </c>
      <c r="D369" s="20"/>
      <c r="E369" s="20"/>
      <c r="F369" s="91">
        <v>24000.2</v>
      </c>
      <c r="G369" s="91">
        <v>23966.9</v>
      </c>
      <c r="H369" s="161">
        <f t="shared" si="5"/>
        <v>99.86125115624037</v>
      </c>
    </row>
    <row r="370" spans="1:8" ht="22.5" outlineLevel="1">
      <c r="A370" s="17" t="s">
        <v>1013</v>
      </c>
      <c r="B370" s="18" t="s">
        <v>1747</v>
      </c>
      <c r="C370" s="17" t="s">
        <v>580</v>
      </c>
      <c r="D370" s="17"/>
      <c r="E370" s="17"/>
      <c r="F370" s="92">
        <v>570.2</v>
      </c>
      <c r="G370" s="92">
        <v>570.2</v>
      </c>
      <c r="H370" s="162">
        <f t="shared" si="5"/>
        <v>100</v>
      </c>
    </row>
    <row r="371" spans="1:8" ht="67.5" outlineLevel="2">
      <c r="A371" s="17" t="s">
        <v>1014</v>
      </c>
      <c r="B371" s="19" t="s">
        <v>1753</v>
      </c>
      <c r="C371" s="17" t="s">
        <v>1754</v>
      </c>
      <c r="D371" s="17"/>
      <c r="E371" s="17"/>
      <c r="F371" s="92">
        <v>169.9</v>
      </c>
      <c r="G371" s="92">
        <v>169.9</v>
      </c>
      <c r="H371" s="162">
        <f t="shared" si="5"/>
        <v>100</v>
      </c>
    </row>
    <row r="372" spans="1:8" ht="22.5" outlineLevel="7">
      <c r="A372" s="17" t="s">
        <v>1015</v>
      </c>
      <c r="B372" s="18" t="s">
        <v>419</v>
      </c>
      <c r="C372" s="17" t="s">
        <v>1754</v>
      </c>
      <c r="D372" s="17" t="s">
        <v>205</v>
      </c>
      <c r="E372" s="17"/>
      <c r="F372" s="92">
        <v>169.9</v>
      </c>
      <c r="G372" s="92">
        <v>169.9</v>
      </c>
      <c r="H372" s="162">
        <f t="shared" si="5"/>
        <v>100</v>
      </c>
    </row>
    <row r="373" spans="1:8" ht="22.5" outlineLevel="7">
      <c r="A373" s="17" t="s">
        <v>1016</v>
      </c>
      <c r="B373" s="18" t="s">
        <v>206</v>
      </c>
      <c r="C373" s="17" t="s">
        <v>1754</v>
      </c>
      <c r="D373" s="17" t="s">
        <v>207</v>
      </c>
      <c r="E373" s="17"/>
      <c r="F373" s="92">
        <v>169.9</v>
      </c>
      <c r="G373" s="92">
        <v>169.9</v>
      </c>
      <c r="H373" s="162">
        <f t="shared" si="5"/>
        <v>100</v>
      </c>
    </row>
    <row r="374" spans="1:8" ht="12.75" outlineLevel="7">
      <c r="A374" s="17" t="s">
        <v>1017</v>
      </c>
      <c r="B374" s="18" t="s">
        <v>198</v>
      </c>
      <c r="C374" s="17" t="s">
        <v>1754</v>
      </c>
      <c r="D374" s="17" t="s">
        <v>207</v>
      </c>
      <c r="E374" s="17" t="s">
        <v>34</v>
      </c>
      <c r="F374" s="92">
        <v>169.9</v>
      </c>
      <c r="G374" s="92">
        <v>169.9</v>
      </c>
      <c r="H374" s="162">
        <f t="shared" si="5"/>
        <v>100</v>
      </c>
    </row>
    <row r="375" spans="1:8" ht="12.75" outlineLevel="7">
      <c r="A375" s="17" t="s">
        <v>1018</v>
      </c>
      <c r="B375" s="18" t="s">
        <v>35</v>
      </c>
      <c r="C375" s="17" t="s">
        <v>1754</v>
      </c>
      <c r="D375" s="17" t="s">
        <v>207</v>
      </c>
      <c r="E375" s="17" t="s">
        <v>36</v>
      </c>
      <c r="F375" s="92">
        <v>169.9</v>
      </c>
      <c r="G375" s="92">
        <v>169.9</v>
      </c>
      <c r="H375" s="162">
        <f t="shared" si="5"/>
        <v>100</v>
      </c>
    </row>
    <row r="376" spans="1:8" ht="45" outlineLevel="2">
      <c r="A376" s="17" t="s">
        <v>261</v>
      </c>
      <c r="B376" s="18" t="s">
        <v>1748</v>
      </c>
      <c r="C376" s="17" t="s">
        <v>581</v>
      </c>
      <c r="D376" s="17"/>
      <c r="E376" s="17"/>
      <c r="F376" s="92">
        <v>400.3</v>
      </c>
      <c r="G376" s="92">
        <v>400.3</v>
      </c>
      <c r="H376" s="162">
        <f t="shared" si="5"/>
        <v>100</v>
      </c>
    </row>
    <row r="377" spans="1:8" ht="12.75" outlineLevel="7">
      <c r="A377" s="17" t="s">
        <v>1019</v>
      </c>
      <c r="B377" s="18" t="s">
        <v>251</v>
      </c>
      <c r="C377" s="17" t="s">
        <v>581</v>
      </c>
      <c r="D377" s="17" t="s">
        <v>252</v>
      </c>
      <c r="E377" s="17"/>
      <c r="F377" s="92">
        <v>400.3</v>
      </c>
      <c r="G377" s="92">
        <v>400.3</v>
      </c>
      <c r="H377" s="162">
        <f t="shared" si="5"/>
        <v>100</v>
      </c>
    </row>
    <row r="378" spans="1:8" ht="12.75" outlineLevel="7">
      <c r="A378" s="17" t="s">
        <v>1020</v>
      </c>
      <c r="B378" s="18" t="s">
        <v>274</v>
      </c>
      <c r="C378" s="17" t="s">
        <v>581</v>
      </c>
      <c r="D378" s="17" t="s">
        <v>275</v>
      </c>
      <c r="E378" s="17"/>
      <c r="F378" s="92">
        <v>400.3</v>
      </c>
      <c r="G378" s="92">
        <v>400.3</v>
      </c>
      <c r="H378" s="162">
        <f t="shared" si="5"/>
        <v>100</v>
      </c>
    </row>
    <row r="379" spans="1:8" ht="12.75" outlineLevel="7">
      <c r="A379" s="17" t="s">
        <v>1021</v>
      </c>
      <c r="B379" s="18" t="s">
        <v>198</v>
      </c>
      <c r="C379" s="17" t="s">
        <v>581</v>
      </c>
      <c r="D379" s="17" t="s">
        <v>275</v>
      </c>
      <c r="E379" s="17" t="s">
        <v>34</v>
      </c>
      <c r="F379" s="92">
        <v>400.3</v>
      </c>
      <c r="G379" s="92">
        <v>400.3</v>
      </c>
      <c r="H379" s="162">
        <f t="shared" si="5"/>
        <v>100</v>
      </c>
    </row>
    <row r="380" spans="1:8" ht="12.75" outlineLevel="7">
      <c r="A380" s="17" t="s">
        <v>1022</v>
      </c>
      <c r="B380" s="18" t="s">
        <v>150</v>
      </c>
      <c r="C380" s="17" t="s">
        <v>581</v>
      </c>
      <c r="D380" s="17" t="s">
        <v>275</v>
      </c>
      <c r="E380" s="17" t="s">
        <v>151</v>
      </c>
      <c r="F380" s="92">
        <v>400.3</v>
      </c>
      <c r="G380" s="92">
        <v>400.3</v>
      </c>
      <c r="H380" s="162">
        <f t="shared" si="5"/>
        <v>100</v>
      </c>
    </row>
    <row r="381" spans="1:8" ht="12.75" outlineLevel="1">
      <c r="A381" s="17" t="s">
        <v>1025</v>
      </c>
      <c r="B381" s="18" t="s">
        <v>276</v>
      </c>
      <c r="C381" s="17" t="s">
        <v>582</v>
      </c>
      <c r="D381" s="17"/>
      <c r="E381" s="17"/>
      <c r="F381" s="92">
        <v>14851.2</v>
      </c>
      <c r="G381" s="92">
        <v>14851.2</v>
      </c>
      <c r="H381" s="162">
        <f t="shared" si="5"/>
        <v>100</v>
      </c>
    </row>
    <row r="382" spans="1:8" ht="67.5" outlineLevel="2">
      <c r="A382" s="17" t="s">
        <v>1027</v>
      </c>
      <c r="B382" s="19" t="s">
        <v>1749</v>
      </c>
      <c r="C382" s="17" t="s">
        <v>1750</v>
      </c>
      <c r="D382" s="17"/>
      <c r="E382" s="17"/>
      <c r="F382" s="92">
        <v>14851.2</v>
      </c>
      <c r="G382" s="92">
        <v>14851.2</v>
      </c>
      <c r="H382" s="162">
        <f t="shared" si="5"/>
        <v>100</v>
      </c>
    </row>
    <row r="383" spans="1:8" ht="22.5" outlineLevel="7">
      <c r="A383" s="17" t="s">
        <v>1028</v>
      </c>
      <c r="B383" s="18" t="s">
        <v>242</v>
      </c>
      <c r="C383" s="17" t="s">
        <v>1750</v>
      </c>
      <c r="D383" s="17" t="s">
        <v>243</v>
      </c>
      <c r="E383" s="17"/>
      <c r="F383" s="92">
        <v>14851.2</v>
      </c>
      <c r="G383" s="92">
        <v>14851.2</v>
      </c>
      <c r="H383" s="162">
        <f t="shared" si="5"/>
        <v>100</v>
      </c>
    </row>
    <row r="384" spans="1:8" ht="12.75" outlineLevel="7">
      <c r="A384" s="17" t="s">
        <v>1029</v>
      </c>
      <c r="B384" s="18" t="s">
        <v>244</v>
      </c>
      <c r="C384" s="17" t="s">
        <v>1750</v>
      </c>
      <c r="D384" s="17" t="s">
        <v>245</v>
      </c>
      <c r="E384" s="17"/>
      <c r="F384" s="92">
        <v>14851.2</v>
      </c>
      <c r="G384" s="92">
        <v>14851.2</v>
      </c>
      <c r="H384" s="162">
        <f t="shared" si="5"/>
        <v>100</v>
      </c>
    </row>
    <row r="385" spans="1:8" ht="12.75" outlineLevel="7">
      <c r="A385" s="17" t="s">
        <v>1031</v>
      </c>
      <c r="B385" s="18" t="s">
        <v>198</v>
      </c>
      <c r="C385" s="17" t="s">
        <v>1750</v>
      </c>
      <c r="D385" s="17" t="s">
        <v>245</v>
      </c>
      <c r="E385" s="17" t="s">
        <v>34</v>
      </c>
      <c r="F385" s="92">
        <v>14851.2</v>
      </c>
      <c r="G385" s="92">
        <v>14851.2</v>
      </c>
      <c r="H385" s="162">
        <f t="shared" si="5"/>
        <v>100</v>
      </c>
    </row>
    <row r="386" spans="1:8" ht="12.75" outlineLevel="7">
      <c r="A386" s="17" t="s">
        <v>1032</v>
      </c>
      <c r="B386" s="18" t="s">
        <v>148</v>
      </c>
      <c r="C386" s="17" t="s">
        <v>1750</v>
      </c>
      <c r="D386" s="17" t="s">
        <v>245</v>
      </c>
      <c r="E386" s="17" t="s">
        <v>149</v>
      </c>
      <c r="F386" s="92">
        <v>14851.2</v>
      </c>
      <c r="G386" s="92">
        <v>14851.2</v>
      </c>
      <c r="H386" s="162">
        <f t="shared" si="5"/>
        <v>100</v>
      </c>
    </row>
    <row r="387" spans="1:8" ht="12.75" outlineLevel="1">
      <c r="A387" s="17" t="s">
        <v>1033</v>
      </c>
      <c r="B387" s="18" t="s">
        <v>1755</v>
      </c>
      <c r="C387" s="17" t="s">
        <v>1756</v>
      </c>
      <c r="D387" s="17"/>
      <c r="E387" s="17"/>
      <c r="F387" s="92">
        <v>8578.8</v>
      </c>
      <c r="G387" s="92">
        <v>8545.5</v>
      </c>
      <c r="H387" s="162">
        <f t="shared" si="5"/>
        <v>99.6118338229123</v>
      </c>
    </row>
    <row r="388" spans="1:8" ht="45" outlineLevel="2">
      <c r="A388" s="17" t="s">
        <v>1034</v>
      </c>
      <c r="B388" s="19" t="s">
        <v>1757</v>
      </c>
      <c r="C388" s="17" t="s">
        <v>1758</v>
      </c>
      <c r="D388" s="17"/>
      <c r="E388" s="17"/>
      <c r="F388" s="92">
        <v>8578.8</v>
      </c>
      <c r="G388" s="92">
        <v>8545.5</v>
      </c>
      <c r="H388" s="162">
        <f t="shared" si="5"/>
        <v>99.6118338229123</v>
      </c>
    </row>
    <row r="389" spans="1:8" ht="33.75" outlineLevel="7">
      <c r="A389" s="17" t="s">
        <v>1035</v>
      </c>
      <c r="B389" s="18" t="s">
        <v>202</v>
      </c>
      <c r="C389" s="17" t="s">
        <v>1758</v>
      </c>
      <c r="D389" s="17" t="s">
        <v>203</v>
      </c>
      <c r="E389" s="17"/>
      <c r="F389" s="92">
        <v>7275.5</v>
      </c>
      <c r="G389" s="92">
        <v>7259.2</v>
      </c>
      <c r="H389" s="162">
        <f t="shared" si="5"/>
        <v>99.77596041509175</v>
      </c>
    </row>
    <row r="390" spans="1:8" ht="12.75" outlineLevel="7">
      <c r="A390" s="17" t="s">
        <v>1036</v>
      </c>
      <c r="B390" s="18" t="s">
        <v>204</v>
      </c>
      <c r="C390" s="17" t="s">
        <v>1758</v>
      </c>
      <c r="D390" s="17" t="s">
        <v>97</v>
      </c>
      <c r="E390" s="17"/>
      <c r="F390" s="92">
        <v>7275.5</v>
      </c>
      <c r="G390" s="92">
        <v>7259.2</v>
      </c>
      <c r="H390" s="162">
        <f t="shared" si="5"/>
        <v>99.77596041509175</v>
      </c>
    </row>
    <row r="391" spans="1:8" ht="12.75" outlineLevel="7">
      <c r="A391" s="17" t="s">
        <v>1037</v>
      </c>
      <c r="B391" s="18" t="s">
        <v>198</v>
      </c>
      <c r="C391" s="17" t="s">
        <v>1758</v>
      </c>
      <c r="D391" s="17" t="s">
        <v>97</v>
      </c>
      <c r="E391" s="17" t="s">
        <v>34</v>
      </c>
      <c r="F391" s="92">
        <v>7275.5</v>
      </c>
      <c r="G391" s="92">
        <v>7259.2</v>
      </c>
      <c r="H391" s="162">
        <f t="shared" si="5"/>
        <v>99.77596041509175</v>
      </c>
    </row>
    <row r="392" spans="1:8" ht="12.75" outlineLevel="7">
      <c r="A392" s="17" t="s">
        <v>1038</v>
      </c>
      <c r="B392" s="18" t="s">
        <v>106</v>
      </c>
      <c r="C392" s="17" t="s">
        <v>1758</v>
      </c>
      <c r="D392" s="17" t="s">
        <v>97</v>
      </c>
      <c r="E392" s="17" t="s">
        <v>107</v>
      </c>
      <c r="F392" s="92">
        <v>7275.5</v>
      </c>
      <c r="G392" s="92">
        <v>7259.2</v>
      </c>
      <c r="H392" s="162">
        <f t="shared" si="5"/>
        <v>99.77596041509175</v>
      </c>
    </row>
    <row r="393" spans="1:8" ht="22.5" outlineLevel="7">
      <c r="A393" s="17" t="s">
        <v>1039</v>
      </c>
      <c r="B393" s="18" t="s">
        <v>419</v>
      </c>
      <c r="C393" s="17" t="s">
        <v>1758</v>
      </c>
      <c r="D393" s="17" t="s">
        <v>205</v>
      </c>
      <c r="E393" s="17"/>
      <c r="F393" s="92">
        <v>1303.3</v>
      </c>
      <c r="G393" s="92">
        <v>1286.3</v>
      </c>
      <c r="H393" s="162">
        <f t="shared" si="5"/>
        <v>98.6956188137804</v>
      </c>
    </row>
    <row r="394" spans="1:8" ht="22.5" outlineLevel="7">
      <c r="A394" s="17" t="s">
        <v>1040</v>
      </c>
      <c r="B394" s="18" t="s">
        <v>206</v>
      </c>
      <c r="C394" s="17" t="s">
        <v>1758</v>
      </c>
      <c r="D394" s="17" t="s">
        <v>207</v>
      </c>
      <c r="E394" s="17"/>
      <c r="F394" s="92">
        <v>1303.3</v>
      </c>
      <c r="G394" s="92">
        <v>1286.3</v>
      </c>
      <c r="H394" s="162">
        <f t="shared" si="5"/>
        <v>98.6956188137804</v>
      </c>
    </row>
    <row r="395" spans="1:8" ht="12.75" outlineLevel="7">
      <c r="A395" s="17" t="s">
        <v>1041</v>
      </c>
      <c r="B395" s="18" t="s">
        <v>198</v>
      </c>
      <c r="C395" s="17" t="s">
        <v>1758</v>
      </c>
      <c r="D395" s="17" t="s">
        <v>207</v>
      </c>
      <c r="E395" s="17" t="s">
        <v>34</v>
      </c>
      <c r="F395" s="92">
        <v>1303.3</v>
      </c>
      <c r="G395" s="92">
        <v>1286.3</v>
      </c>
      <c r="H395" s="162">
        <f t="shared" si="5"/>
        <v>98.6956188137804</v>
      </c>
    </row>
    <row r="396" spans="1:8" ht="12.75" outlineLevel="7">
      <c r="A396" s="17" t="s">
        <v>1042</v>
      </c>
      <c r="B396" s="18" t="s">
        <v>106</v>
      </c>
      <c r="C396" s="17" t="s">
        <v>1758</v>
      </c>
      <c r="D396" s="17" t="s">
        <v>207</v>
      </c>
      <c r="E396" s="17" t="s">
        <v>107</v>
      </c>
      <c r="F396" s="92">
        <v>1303.3</v>
      </c>
      <c r="G396" s="92">
        <v>1286.3</v>
      </c>
      <c r="H396" s="162">
        <f t="shared" si="5"/>
        <v>98.6956188137804</v>
      </c>
    </row>
    <row r="397" spans="1:8" ht="21.75">
      <c r="A397" s="20" t="s">
        <v>1043</v>
      </c>
      <c r="B397" s="21" t="s">
        <v>209</v>
      </c>
      <c r="C397" s="20" t="s">
        <v>456</v>
      </c>
      <c r="D397" s="20"/>
      <c r="E397" s="20"/>
      <c r="F397" s="91">
        <v>26801</v>
      </c>
      <c r="G397" s="91">
        <v>26165.2</v>
      </c>
      <c r="H397" s="161">
        <f t="shared" si="5"/>
        <v>97.62770045893811</v>
      </c>
    </row>
    <row r="398" spans="1:8" ht="22.5" outlineLevel="1">
      <c r="A398" s="17" t="s">
        <v>1044</v>
      </c>
      <c r="B398" s="18" t="s">
        <v>236</v>
      </c>
      <c r="C398" s="17" t="s">
        <v>459</v>
      </c>
      <c r="D398" s="17"/>
      <c r="E398" s="17"/>
      <c r="F398" s="92">
        <v>10361.1</v>
      </c>
      <c r="G398" s="92">
        <v>10063</v>
      </c>
      <c r="H398" s="162">
        <f t="shared" si="5"/>
        <v>97.12289235698913</v>
      </c>
    </row>
    <row r="399" spans="1:8" ht="101.25" outlineLevel="2">
      <c r="A399" s="17" t="s">
        <v>1045</v>
      </c>
      <c r="B399" s="19" t="s">
        <v>1673</v>
      </c>
      <c r="C399" s="17" t="s">
        <v>460</v>
      </c>
      <c r="D399" s="17"/>
      <c r="E399" s="17"/>
      <c r="F399" s="92">
        <v>10120.4</v>
      </c>
      <c r="G399" s="92">
        <v>10016.1</v>
      </c>
      <c r="H399" s="162">
        <f t="shared" si="5"/>
        <v>98.96940832378166</v>
      </c>
    </row>
    <row r="400" spans="1:8" ht="22.5" outlineLevel="7">
      <c r="A400" s="17" t="s">
        <v>1046</v>
      </c>
      <c r="B400" s="18" t="s">
        <v>419</v>
      </c>
      <c r="C400" s="17" t="s">
        <v>460</v>
      </c>
      <c r="D400" s="17" t="s">
        <v>205</v>
      </c>
      <c r="E400" s="17"/>
      <c r="F400" s="92">
        <v>3975</v>
      </c>
      <c r="G400" s="92">
        <v>3905.3</v>
      </c>
      <c r="H400" s="162">
        <f t="shared" si="5"/>
        <v>98.24654088050315</v>
      </c>
    </row>
    <row r="401" spans="1:8" ht="22.5" outlineLevel="7">
      <c r="A401" s="17" t="s">
        <v>1047</v>
      </c>
      <c r="B401" s="18" t="s">
        <v>206</v>
      </c>
      <c r="C401" s="17" t="s">
        <v>460</v>
      </c>
      <c r="D401" s="17" t="s">
        <v>207</v>
      </c>
      <c r="E401" s="17"/>
      <c r="F401" s="92">
        <v>3975</v>
      </c>
      <c r="G401" s="92">
        <v>3905.3</v>
      </c>
      <c r="H401" s="162">
        <f t="shared" si="5"/>
        <v>98.24654088050315</v>
      </c>
    </row>
    <row r="402" spans="1:8" ht="12.75" outlineLevel="7">
      <c r="A402" s="17" t="s">
        <v>1048</v>
      </c>
      <c r="B402" s="18" t="s">
        <v>196</v>
      </c>
      <c r="C402" s="17" t="s">
        <v>460</v>
      </c>
      <c r="D402" s="17" t="s">
        <v>207</v>
      </c>
      <c r="E402" s="17" t="s">
        <v>26</v>
      </c>
      <c r="F402" s="92">
        <v>3975</v>
      </c>
      <c r="G402" s="92">
        <v>3905.3</v>
      </c>
      <c r="H402" s="162">
        <f aca="true" t="shared" si="6" ref="H402:H465">G402/F402*100</f>
        <v>98.24654088050315</v>
      </c>
    </row>
    <row r="403" spans="1:8" ht="12.75" outlineLevel="7">
      <c r="A403" s="17" t="s">
        <v>1049</v>
      </c>
      <c r="B403" s="18" t="s">
        <v>27</v>
      </c>
      <c r="C403" s="17" t="s">
        <v>460</v>
      </c>
      <c r="D403" s="17" t="s">
        <v>207</v>
      </c>
      <c r="E403" s="17" t="s">
        <v>28</v>
      </c>
      <c r="F403" s="92">
        <v>3975</v>
      </c>
      <c r="G403" s="92">
        <v>3905.3</v>
      </c>
      <c r="H403" s="162">
        <f t="shared" si="6"/>
        <v>98.24654088050315</v>
      </c>
    </row>
    <row r="404" spans="1:8" ht="12.75" outlineLevel="7">
      <c r="A404" s="17" t="s">
        <v>1050</v>
      </c>
      <c r="B404" s="18" t="s">
        <v>237</v>
      </c>
      <c r="C404" s="17" t="s">
        <v>460</v>
      </c>
      <c r="D404" s="17" t="s">
        <v>38</v>
      </c>
      <c r="E404" s="17"/>
      <c r="F404" s="92">
        <v>6145.4</v>
      </c>
      <c r="G404" s="92">
        <v>6110.9</v>
      </c>
      <c r="H404" s="162">
        <f t="shared" si="6"/>
        <v>99.43860448465519</v>
      </c>
    </row>
    <row r="405" spans="1:8" ht="12.75" outlineLevel="7">
      <c r="A405" s="17" t="s">
        <v>1051</v>
      </c>
      <c r="B405" s="18" t="s">
        <v>64</v>
      </c>
      <c r="C405" s="17" t="s">
        <v>460</v>
      </c>
      <c r="D405" s="17" t="s">
        <v>238</v>
      </c>
      <c r="E405" s="17"/>
      <c r="F405" s="92">
        <v>6145.4</v>
      </c>
      <c r="G405" s="92">
        <v>6110.9</v>
      </c>
      <c r="H405" s="162">
        <f t="shared" si="6"/>
        <v>99.43860448465519</v>
      </c>
    </row>
    <row r="406" spans="1:8" ht="12.75" outlineLevel="7">
      <c r="A406" s="17" t="s">
        <v>1052</v>
      </c>
      <c r="B406" s="18" t="s">
        <v>196</v>
      </c>
      <c r="C406" s="17" t="s">
        <v>460</v>
      </c>
      <c r="D406" s="17" t="s">
        <v>238</v>
      </c>
      <c r="E406" s="17" t="s">
        <v>26</v>
      </c>
      <c r="F406" s="92">
        <v>6145.4</v>
      </c>
      <c r="G406" s="92">
        <v>6110.9</v>
      </c>
      <c r="H406" s="162">
        <f t="shared" si="6"/>
        <v>99.43860448465519</v>
      </c>
    </row>
    <row r="407" spans="1:8" ht="12.75" outlineLevel="7">
      <c r="A407" s="17" t="s">
        <v>1053</v>
      </c>
      <c r="B407" s="18" t="s">
        <v>27</v>
      </c>
      <c r="C407" s="17" t="s">
        <v>460</v>
      </c>
      <c r="D407" s="17" t="s">
        <v>238</v>
      </c>
      <c r="E407" s="17" t="s">
        <v>28</v>
      </c>
      <c r="F407" s="92">
        <v>6145.4</v>
      </c>
      <c r="G407" s="92">
        <v>6110.9</v>
      </c>
      <c r="H407" s="162">
        <f t="shared" si="6"/>
        <v>99.43860448465519</v>
      </c>
    </row>
    <row r="408" spans="1:8" ht="56.25" outlineLevel="2">
      <c r="A408" s="17" t="s">
        <v>1054</v>
      </c>
      <c r="B408" s="19" t="s">
        <v>1674</v>
      </c>
      <c r="C408" s="17" t="s">
        <v>1675</v>
      </c>
      <c r="D408" s="17"/>
      <c r="E408" s="17"/>
      <c r="F408" s="92">
        <v>193</v>
      </c>
      <c r="G408" s="92">
        <v>0</v>
      </c>
      <c r="H408" s="162">
        <f t="shared" si="6"/>
        <v>0</v>
      </c>
    </row>
    <row r="409" spans="1:8" ht="22.5" outlineLevel="7">
      <c r="A409" s="17" t="s">
        <v>1055</v>
      </c>
      <c r="B409" s="18" t="s">
        <v>419</v>
      </c>
      <c r="C409" s="17" t="s">
        <v>1675</v>
      </c>
      <c r="D409" s="17" t="s">
        <v>205</v>
      </c>
      <c r="E409" s="17"/>
      <c r="F409" s="92">
        <v>193</v>
      </c>
      <c r="G409" s="92">
        <v>0</v>
      </c>
      <c r="H409" s="162">
        <f t="shared" si="6"/>
        <v>0</v>
      </c>
    </row>
    <row r="410" spans="1:8" ht="22.5" outlineLevel="7">
      <c r="A410" s="17" t="s">
        <v>1056</v>
      </c>
      <c r="B410" s="18" t="s">
        <v>206</v>
      </c>
      <c r="C410" s="17" t="s">
        <v>1675</v>
      </c>
      <c r="D410" s="17" t="s">
        <v>207</v>
      </c>
      <c r="E410" s="17"/>
      <c r="F410" s="92">
        <v>193</v>
      </c>
      <c r="G410" s="92">
        <v>0</v>
      </c>
      <c r="H410" s="162">
        <f t="shared" si="6"/>
        <v>0</v>
      </c>
    </row>
    <row r="411" spans="1:8" ht="12.75" outlineLevel="7">
      <c r="A411" s="17" t="s">
        <v>1057</v>
      </c>
      <c r="B411" s="18" t="s">
        <v>196</v>
      </c>
      <c r="C411" s="17" t="s">
        <v>1675</v>
      </c>
      <c r="D411" s="17" t="s">
        <v>207</v>
      </c>
      <c r="E411" s="17" t="s">
        <v>26</v>
      </c>
      <c r="F411" s="92">
        <v>193</v>
      </c>
      <c r="G411" s="92">
        <v>0</v>
      </c>
      <c r="H411" s="162">
        <f t="shared" si="6"/>
        <v>0</v>
      </c>
    </row>
    <row r="412" spans="1:8" ht="12.75" outlineLevel="7">
      <c r="A412" s="17" t="s">
        <v>1058</v>
      </c>
      <c r="B412" s="18" t="s">
        <v>27</v>
      </c>
      <c r="C412" s="17" t="s">
        <v>1675</v>
      </c>
      <c r="D412" s="17" t="s">
        <v>207</v>
      </c>
      <c r="E412" s="17" t="s">
        <v>28</v>
      </c>
      <c r="F412" s="92">
        <v>193</v>
      </c>
      <c r="G412" s="92">
        <v>0</v>
      </c>
      <c r="H412" s="162">
        <f t="shared" si="6"/>
        <v>0</v>
      </c>
    </row>
    <row r="413" spans="1:8" ht="112.5" outlineLevel="2">
      <c r="A413" s="17" t="s">
        <v>1059</v>
      </c>
      <c r="B413" s="19" t="s">
        <v>461</v>
      </c>
      <c r="C413" s="17" t="s">
        <v>462</v>
      </c>
      <c r="D413" s="17"/>
      <c r="E413" s="17"/>
      <c r="F413" s="92">
        <v>47.7</v>
      </c>
      <c r="G413" s="92">
        <v>46.9</v>
      </c>
      <c r="H413" s="162">
        <f t="shared" si="6"/>
        <v>98.32285115303982</v>
      </c>
    </row>
    <row r="414" spans="1:8" ht="22.5" outlineLevel="7">
      <c r="A414" s="17" t="s">
        <v>1060</v>
      </c>
      <c r="B414" s="18" t="s">
        <v>419</v>
      </c>
      <c r="C414" s="17" t="s">
        <v>462</v>
      </c>
      <c r="D414" s="17" t="s">
        <v>205</v>
      </c>
      <c r="E414" s="17"/>
      <c r="F414" s="92">
        <v>47.7</v>
      </c>
      <c r="G414" s="92">
        <v>46.9</v>
      </c>
      <c r="H414" s="162">
        <f t="shared" si="6"/>
        <v>98.32285115303982</v>
      </c>
    </row>
    <row r="415" spans="1:8" ht="22.5" outlineLevel="7">
      <c r="A415" s="17" t="s">
        <v>1061</v>
      </c>
      <c r="B415" s="18" t="s">
        <v>206</v>
      </c>
      <c r="C415" s="17" t="s">
        <v>462</v>
      </c>
      <c r="D415" s="17" t="s">
        <v>207</v>
      </c>
      <c r="E415" s="17"/>
      <c r="F415" s="92">
        <v>47.7</v>
      </c>
      <c r="G415" s="92">
        <v>46.9</v>
      </c>
      <c r="H415" s="162">
        <f t="shared" si="6"/>
        <v>98.32285115303982</v>
      </c>
    </row>
    <row r="416" spans="1:8" ht="12.75" outlineLevel="7">
      <c r="A416" s="17" t="s">
        <v>258</v>
      </c>
      <c r="B416" s="18" t="s">
        <v>196</v>
      </c>
      <c r="C416" s="17" t="s">
        <v>462</v>
      </c>
      <c r="D416" s="17" t="s">
        <v>207</v>
      </c>
      <c r="E416" s="17" t="s">
        <v>26</v>
      </c>
      <c r="F416" s="92">
        <v>47.7</v>
      </c>
      <c r="G416" s="92">
        <v>46.9</v>
      </c>
      <c r="H416" s="162">
        <f t="shared" si="6"/>
        <v>98.32285115303982</v>
      </c>
    </row>
    <row r="417" spans="1:8" ht="12.75" outlineLevel="7">
      <c r="A417" s="17" t="s">
        <v>1062</v>
      </c>
      <c r="B417" s="18" t="s">
        <v>27</v>
      </c>
      <c r="C417" s="17" t="s">
        <v>462</v>
      </c>
      <c r="D417" s="17" t="s">
        <v>207</v>
      </c>
      <c r="E417" s="17" t="s">
        <v>28</v>
      </c>
      <c r="F417" s="92">
        <v>47.7</v>
      </c>
      <c r="G417" s="92">
        <v>46.9</v>
      </c>
      <c r="H417" s="162">
        <f t="shared" si="6"/>
        <v>98.32285115303982</v>
      </c>
    </row>
    <row r="418" spans="1:8" ht="22.5" outlineLevel="1">
      <c r="A418" s="17" t="s">
        <v>1063</v>
      </c>
      <c r="B418" s="18" t="s">
        <v>263</v>
      </c>
      <c r="C418" s="17" t="s">
        <v>464</v>
      </c>
      <c r="D418" s="17"/>
      <c r="E418" s="17"/>
      <c r="F418" s="92">
        <v>3430.9</v>
      </c>
      <c r="G418" s="92">
        <v>3115.4</v>
      </c>
      <c r="H418" s="162">
        <f t="shared" si="6"/>
        <v>90.8041621731907</v>
      </c>
    </row>
    <row r="419" spans="1:8" ht="56.25" outlineLevel="2">
      <c r="A419" s="17" t="s">
        <v>1064</v>
      </c>
      <c r="B419" s="19" t="s">
        <v>1677</v>
      </c>
      <c r="C419" s="17" t="s">
        <v>1678</v>
      </c>
      <c r="D419" s="17"/>
      <c r="E419" s="17"/>
      <c r="F419" s="92">
        <v>109.8</v>
      </c>
      <c r="G419" s="92">
        <v>109.8</v>
      </c>
      <c r="H419" s="162">
        <f t="shared" si="6"/>
        <v>100</v>
      </c>
    </row>
    <row r="420" spans="1:8" ht="33.75" outlineLevel="7">
      <c r="A420" s="17" t="s">
        <v>1065</v>
      </c>
      <c r="B420" s="18" t="s">
        <v>202</v>
      </c>
      <c r="C420" s="17" t="s">
        <v>1678</v>
      </c>
      <c r="D420" s="17" t="s">
        <v>203</v>
      </c>
      <c r="E420" s="17"/>
      <c r="F420" s="92">
        <v>109.8</v>
      </c>
      <c r="G420" s="92">
        <v>109.8</v>
      </c>
      <c r="H420" s="162">
        <f t="shared" si="6"/>
        <v>100</v>
      </c>
    </row>
    <row r="421" spans="1:8" ht="12.75" outlineLevel="7">
      <c r="A421" s="17" t="s">
        <v>1066</v>
      </c>
      <c r="B421" s="18" t="s">
        <v>239</v>
      </c>
      <c r="C421" s="17" t="s">
        <v>1678</v>
      </c>
      <c r="D421" s="17" t="s">
        <v>118</v>
      </c>
      <c r="E421" s="17"/>
      <c r="F421" s="92">
        <v>109.8</v>
      </c>
      <c r="G421" s="92">
        <v>109.8</v>
      </c>
      <c r="H421" s="162">
        <f t="shared" si="6"/>
        <v>100</v>
      </c>
    </row>
    <row r="422" spans="1:8" ht="12.75" outlineLevel="7">
      <c r="A422" s="17" t="s">
        <v>1067</v>
      </c>
      <c r="B422" s="18" t="s">
        <v>196</v>
      </c>
      <c r="C422" s="17" t="s">
        <v>1678</v>
      </c>
      <c r="D422" s="17" t="s">
        <v>118</v>
      </c>
      <c r="E422" s="17" t="s">
        <v>26</v>
      </c>
      <c r="F422" s="92">
        <v>109.8</v>
      </c>
      <c r="G422" s="92">
        <v>109.8</v>
      </c>
      <c r="H422" s="162">
        <f t="shared" si="6"/>
        <v>100</v>
      </c>
    </row>
    <row r="423" spans="1:8" ht="12.75" outlineLevel="7">
      <c r="A423" s="17" t="s">
        <v>1069</v>
      </c>
      <c r="B423" s="18" t="s">
        <v>146</v>
      </c>
      <c r="C423" s="17" t="s">
        <v>1678</v>
      </c>
      <c r="D423" s="17" t="s">
        <v>118</v>
      </c>
      <c r="E423" s="17" t="s">
        <v>147</v>
      </c>
      <c r="F423" s="92">
        <v>109.8</v>
      </c>
      <c r="G423" s="92">
        <v>109.8</v>
      </c>
      <c r="H423" s="162">
        <f t="shared" si="6"/>
        <v>100</v>
      </c>
    </row>
    <row r="424" spans="1:8" ht="45" outlineLevel="2">
      <c r="A424" s="17" t="s">
        <v>1070</v>
      </c>
      <c r="B424" s="19" t="s">
        <v>465</v>
      </c>
      <c r="C424" s="17" t="s">
        <v>466</v>
      </c>
      <c r="D424" s="17"/>
      <c r="E424" s="17"/>
      <c r="F424" s="92">
        <v>3321.1</v>
      </c>
      <c r="G424" s="92">
        <v>3005.6</v>
      </c>
      <c r="H424" s="162">
        <f t="shared" si="6"/>
        <v>90.500135497275</v>
      </c>
    </row>
    <row r="425" spans="1:8" ht="33.75" outlineLevel="7">
      <c r="A425" s="17" t="s">
        <v>1071</v>
      </c>
      <c r="B425" s="18" t="s">
        <v>202</v>
      </c>
      <c r="C425" s="17" t="s">
        <v>466</v>
      </c>
      <c r="D425" s="17" t="s">
        <v>203</v>
      </c>
      <c r="E425" s="17"/>
      <c r="F425" s="92">
        <v>2743.4</v>
      </c>
      <c r="G425" s="92">
        <v>2510.9</v>
      </c>
      <c r="H425" s="162">
        <f t="shared" si="6"/>
        <v>91.52511482102501</v>
      </c>
    </row>
    <row r="426" spans="1:8" ht="12.75" outlineLevel="7">
      <c r="A426" s="17" t="s">
        <v>318</v>
      </c>
      <c r="B426" s="18" t="s">
        <v>239</v>
      </c>
      <c r="C426" s="17" t="s">
        <v>466</v>
      </c>
      <c r="D426" s="17" t="s">
        <v>118</v>
      </c>
      <c r="E426" s="17"/>
      <c r="F426" s="92">
        <v>2743.4</v>
      </c>
      <c r="G426" s="92">
        <v>2510.9</v>
      </c>
      <c r="H426" s="162">
        <f t="shared" si="6"/>
        <v>91.52511482102501</v>
      </c>
    </row>
    <row r="427" spans="1:8" ht="12.75" outlineLevel="7">
      <c r="A427" s="17" t="s">
        <v>1072</v>
      </c>
      <c r="B427" s="18" t="s">
        <v>196</v>
      </c>
      <c r="C427" s="17" t="s">
        <v>466</v>
      </c>
      <c r="D427" s="17" t="s">
        <v>118</v>
      </c>
      <c r="E427" s="17" t="s">
        <v>26</v>
      </c>
      <c r="F427" s="92">
        <v>2743.4</v>
      </c>
      <c r="G427" s="92">
        <v>2510.9</v>
      </c>
      <c r="H427" s="162">
        <f t="shared" si="6"/>
        <v>91.52511482102501</v>
      </c>
    </row>
    <row r="428" spans="1:8" ht="12.75" outlineLevel="7">
      <c r="A428" s="17" t="s">
        <v>1073</v>
      </c>
      <c r="B428" s="18" t="s">
        <v>146</v>
      </c>
      <c r="C428" s="17" t="s">
        <v>466</v>
      </c>
      <c r="D428" s="17" t="s">
        <v>118</v>
      </c>
      <c r="E428" s="17" t="s">
        <v>147</v>
      </c>
      <c r="F428" s="92">
        <v>2743.4</v>
      </c>
      <c r="G428" s="92">
        <v>2510.9</v>
      </c>
      <c r="H428" s="162">
        <f t="shared" si="6"/>
        <v>91.52511482102501</v>
      </c>
    </row>
    <row r="429" spans="1:8" ht="22.5" outlineLevel="7">
      <c r="A429" s="17" t="s">
        <v>1074</v>
      </c>
      <c r="B429" s="18" t="s">
        <v>419</v>
      </c>
      <c r="C429" s="17" t="s">
        <v>466</v>
      </c>
      <c r="D429" s="17" t="s">
        <v>205</v>
      </c>
      <c r="E429" s="17"/>
      <c r="F429" s="92">
        <v>573.7</v>
      </c>
      <c r="G429" s="92">
        <v>490.7</v>
      </c>
      <c r="H429" s="162">
        <f t="shared" si="6"/>
        <v>85.53250827958863</v>
      </c>
    </row>
    <row r="430" spans="1:8" ht="22.5" outlineLevel="7">
      <c r="A430" s="17" t="s">
        <v>1075</v>
      </c>
      <c r="B430" s="18" t="s">
        <v>206</v>
      </c>
      <c r="C430" s="17" t="s">
        <v>466</v>
      </c>
      <c r="D430" s="17" t="s">
        <v>207</v>
      </c>
      <c r="E430" s="17"/>
      <c r="F430" s="92">
        <v>573.7</v>
      </c>
      <c r="G430" s="92">
        <v>490.7</v>
      </c>
      <c r="H430" s="162">
        <f t="shared" si="6"/>
        <v>85.53250827958863</v>
      </c>
    </row>
    <row r="431" spans="1:8" ht="12.75" outlineLevel="7">
      <c r="A431" s="17" t="s">
        <v>1076</v>
      </c>
      <c r="B431" s="18" t="s">
        <v>196</v>
      </c>
      <c r="C431" s="17" t="s">
        <v>466</v>
      </c>
      <c r="D431" s="17" t="s">
        <v>207</v>
      </c>
      <c r="E431" s="17" t="s">
        <v>26</v>
      </c>
      <c r="F431" s="92">
        <v>573.7</v>
      </c>
      <c r="G431" s="92">
        <v>490.7</v>
      </c>
      <c r="H431" s="162">
        <f t="shared" si="6"/>
        <v>85.53250827958863</v>
      </c>
    </row>
    <row r="432" spans="1:8" ht="12.75" outlineLevel="7">
      <c r="A432" s="17" t="s">
        <v>1077</v>
      </c>
      <c r="B432" s="18" t="s">
        <v>146</v>
      </c>
      <c r="C432" s="17" t="s">
        <v>466</v>
      </c>
      <c r="D432" s="17" t="s">
        <v>207</v>
      </c>
      <c r="E432" s="17" t="s">
        <v>147</v>
      </c>
      <c r="F432" s="92">
        <v>573.7</v>
      </c>
      <c r="G432" s="92">
        <v>490.7</v>
      </c>
      <c r="H432" s="162">
        <f t="shared" si="6"/>
        <v>85.53250827958863</v>
      </c>
    </row>
    <row r="433" spans="1:8" ht="12.75" outlineLevel="7">
      <c r="A433" s="17" t="s">
        <v>1078</v>
      </c>
      <c r="B433" s="18" t="s">
        <v>219</v>
      </c>
      <c r="C433" s="17" t="s">
        <v>466</v>
      </c>
      <c r="D433" s="17" t="s">
        <v>220</v>
      </c>
      <c r="E433" s="17"/>
      <c r="F433" s="92">
        <v>4</v>
      </c>
      <c r="G433" s="92">
        <v>4</v>
      </c>
      <c r="H433" s="162">
        <f t="shared" si="6"/>
        <v>100</v>
      </c>
    </row>
    <row r="434" spans="1:8" ht="12.75" outlineLevel="7">
      <c r="A434" s="17" t="s">
        <v>1079</v>
      </c>
      <c r="B434" s="18" t="s">
        <v>221</v>
      </c>
      <c r="C434" s="17" t="s">
        <v>466</v>
      </c>
      <c r="D434" s="17" t="s">
        <v>222</v>
      </c>
      <c r="E434" s="17"/>
      <c r="F434" s="92">
        <v>4</v>
      </c>
      <c r="G434" s="92">
        <v>4</v>
      </c>
      <c r="H434" s="162">
        <f t="shared" si="6"/>
        <v>100</v>
      </c>
    </row>
    <row r="435" spans="1:8" ht="12.75" outlineLevel="7">
      <c r="A435" s="17" t="s">
        <v>1080</v>
      </c>
      <c r="B435" s="18" t="s">
        <v>196</v>
      </c>
      <c r="C435" s="17" t="s">
        <v>466</v>
      </c>
      <c r="D435" s="17" t="s">
        <v>222</v>
      </c>
      <c r="E435" s="17" t="s">
        <v>26</v>
      </c>
      <c r="F435" s="92">
        <v>4</v>
      </c>
      <c r="G435" s="92">
        <v>4</v>
      </c>
      <c r="H435" s="162">
        <f t="shared" si="6"/>
        <v>100</v>
      </c>
    </row>
    <row r="436" spans="1:8" ht="12.75" outlineLevel="7">
      <c r="A436" s="17" t="s">
        <v>1081</v>
      </c>
      <c r="B436" s="18" t="s">
        <v>146</v>
      </c>
      <c r="C436" s="17" t="s">
        <v>466</v>
      </c>
      <c r="D436" s="17" t="s">
        <v>222</v>
      </c>
      <c r="E436" s="17" t="s">
        <v>147</v>
      </c>
      <c r="F436" s="92">
        <v>4</v>
      </c>
      <c r="G436" s="92">
        <v>4</v>
      </c>
      <c r="H436" s="162">
        <f t="shared" si="6"/>
        <v>100</v>
      </c>
    </row>
    <row r="437" spans="1:8" ht="12.75" outlineLevel="1">
      <c r="A437" s="17" t="s">
        <v>1082</v>
      </c>
      <c r="B437" s="18" t="s">
        <v>214</v>
      </c>
      <c r="C437" s="17" t="s">
        <v>457</v>
      </c>
      <c r="D437" s="17"/>
      <c r="E437" s="17"/>
      <c r="F437" s="92">
        <v>13009</v>
      </c>
      <c r="G437" s="92">
        <v>12986.7</v>
      </c>
      <c r="H437" s="162">
        <f t="shared" si="6"/>
        <v>99.82858021369822</v>
      </c>
    </row>
    <row r="438" spans="1:8" ht="56.25" outlineLevel="2">
      <c r="A438" s="17" t="s">
        <v>1083</v>
      </c>
      <c r="B438" s="19" t="s">
        <v>1676</v>
      </c>
      <c r="C438" s="17" t="s">
        <v>463</v>
      </c>
      <c r="D438" s="17"/>
      <c r="E438" s="17"/>
      <c r="F438" s="92">
        <v>12508.5</v>
      </c>
      <c r="G438" s="92">
        <v>12508.5</v>
      </c>
      <c r="H438" s="162">
        <f t="shared" si="6"/>
        <v>100</v>
      </c>
    </row>
    <row r="439" spans="1:8" ht="12.75" outlineLevel="7">
      <c r="A439" s="17" t="s">
        <v>1084</v>
      </c>
      <c r="B439" s="18" t="s">
        <v>219</v>
      </c>
      <c r="C439" s="17" t="s">
        <v>463</v>
      </c>
      <c r="D439" s="17" t="s">
        <v>220</v>
      </c>
      <c r="E439" s="17"/>
      <c r="F439" s="92">
        <v>12508.5</v>
      </c>
      <c r="G439" s="92">
        <v>12508.5</v>
      </c>
      <c r="H439" s="162">
        <f t="shared" si="6"/>
        <v>100</v>
      </c>
    </row>
    <row r="440" spans="1:8" ht="22.5" outlineLevel="7">
      <c r="A440" s="17" t="s">
        <v>1085</v>
      </c>
      <c r="B440" s="18" t="s">
        <v>443</v>
      </c>
      <c r="C440" s="17" t="s">
        <v>463</v>
      </c>
      <c r="D440" s="17" t="s">
        <v>230</v>
      </c>
      <c r="E440" s="17"/>
      <c r="F440" s="92">
        <v>12508.5</v>
      </c>
      <c r="G440" s="92">
        <v>12508.5</v>
      </c>
      <c r="H440" s="162">
        <f t="shared" si="6"/>
        <v>100</v>
      </c>
    </row>
    <row r="441" spans="1:8" ht="12.75" outlineLevel="7">
      <c r="A441" s="17" t="s">
        <v>1086</v>
      </c>
      <c r="B441" s="18" t="s">
        <v>196</v>
      </c>
      <c r="C441" s="17" t="s">
        <v>463</v>
      </c>
      <c r="D441" s="17" t="s">
        <v>230</v>
      </c>
      <c r="E441" s="17" t="s">
        <v>26</v>
      </c>
      <c r="F441" s="92">
        <v>12508.5</v>
      </c>
      <c r="G441" s="92">
        <v>12508.5</v>
      </c>
      <c r="H441" s="162">
        <f t="shared" si="6"/>
        <v>100</v>
      </c>
    </row>
    <row r="442" spans="1:8" ht="12.75" outlineLevel="7">
      <c r="A442" s="17" t="s">
        <v>1087</v>
      </c>
      <c r="B442" s="18" t="s">
        <v>27</v>
      </c>
      <c r="C442" s="17" t="s">
        <v>463</v>
      </c>
      <c r="D442" s="17" t="s">
        <v>230</v>
      </c>
      <c r="E442" s="17" t="s">
        <v>28</v>
      </c>
      <c r="F442" s="92">
        <v>12508.5</v>
      </c>
      <c r="G442" s="92">
        <v>12508.5</v>
      </c>
      <c r="H442" s="162">
        <f t="shared" si="6"/>
        <v>100</v>
      </c>
    </row>
    <row r="443" spans="1:8" ht="45" outlineLevel="2">
      <c r="A443" s="17" t="s">
        <v>1088</v>
      </c>
      <c r="B443" s="19" t="s">
        <v>1672</v>
      </c>
      <c r="C443" s="17" t="s">
        <v>458</v>
      </c>
      <c r="D443" s="17"/>
      <c r="E443" s="17"/>
      <c r="F443" s="92">
        <v>396.2</v>
      </c>
      <c r="G443" s="92">
        <v>373.9</v>
      </c>
      <c r="H443" s="162">
        <f t="shared" si="6"/>
        <v>94.37152953054013</v>
      </c>
    </row>
    <row r="444" spans="1:8" ht="22.5" outlineLevel="7">
      <c r="A444" s="17" t="s">
        <v>1089</v>
      </c>
      <c r="B444" s="18" t="s">
        <v>419</v>
      </c>
      <c r="C444" s="17" t="s">
        <v>458</v>
      </c>
      <c r="D444" s="17" t="s">
        <v>205</v>
      </c>
      <c r="E444" s="17"/>
      <c r="F444" s="92">
        <v>396.2</v>
      </c>
      <c r="G444" s="92">
        <v>373.9</v>
      </c>
      <c r="H444" s="162">
        <f t="shared" si="6"/>
        <v>94.37152953054013</v>
      </c>
    </row>
    <row r="445" spans="1:8" ht="22.5" outlineLevel="7">
      <c r="A445" s="17" t="s">
        <v>1090</v>
      </c>
      <c r="B445" s="18" t="s">
        <v>206</v>
      </c>
      <c r="C445" s="17" t="s">
        <v>458</v>
      </c>
      <c r="D445" s="17" t="s">
        <v>207</v>
      </c>
      <c r="E445" s="17"/>
      <c r="F445" s="92">
        <v>396.2</v>
      </c>
      <c r="G445" s="92">
        <v>373.9</v>
      </c>
      <c r="H445" s="162">
        <f t="shared" si="6"/>
        <v>94.37152953054013</v>
      </c>
    </row>
    <row r="446" spans="1:8" ht="12.75" outlineLevel="7">
      <c r="A446" s="17" t="s">
        <v>183</v>
      </c>
      <c r="B446" s="18" t="s">
        <v>196</v>
      </c>
      <c r="C446" s="17" t="s">
        <v>458</v>
      </c>
      <c r="D446" s="17" t="s">
        <v>207</v>
      </c>
      <c r="E446" s="17" t="s">
        <v>26</v>
      </c>
      <c r="F446" s="92">
        <v>396.2</v>
      </c>
      <c r="G446" s="92">
        <v>373.9</v>
      </c>
      <c r="H446" s="162">
        <f t="shared" si="6"/>
        <v>94.37152953054013</v>
      </c>
    </row>
    <row r="447" spans="1:8" ht="12.75" outlineLevel="7">
      <c r="A447" s="17" t="s">
        <v>1091</v>
      </c>
      <c r="B447" s="18" t="s">
        <v>47</v>
      </c>
      <c r="C447" s="17" t="s">
        <v>458</v>
      </c>
      <c r="D447" s="17" t="s">
        <v>207</v>
      </c>
      <c r="E447" s="17" t="s">
        <v>48</v>
      </c>
      <c r="F447" s="92">
        <v>396.2</v>
      </c>
      <c r="G447" s="92">
        <v>373.9</v>
      </c>
      <c r="H447" s="162">
        <f t="shared" si="6"/>
        <v>94.37152953054013</v>
      </c>
    </row>
    <row r="448" spans="1:8" ht="45" outlineLevel="2">
      <c r="A448" s="17" t="s">
        <v>1092</v>
      </c>
      <c r="B448" s="19" t="s">
        <v>804</v>
      </c>
      <c r="C448" s="17" t="s">
        <v>805</v>
      </c>
      <c r="D448" s="17"/>
      <c r="E448" s="17"/>
      <c r="F448" s="92">
        <v>104.3</v>
      </c>
      <c r="G448" s="92">
        <v>104.3</v>
      </c>
      <c r="H448" s="162">
        <f t="shared" si="6"/>
        <v>100</v>
      </c>
    </row>
    <row r="449" spans="1:8" ht="22.5" outlineLevel="7">
      <c r="A449" s="17" t="s">
        <v>1093</v>
      </c>
      <c r="B449" s="18" t="s">
        <v>419</v>
      </c>
      <c r="C449" s="17" t="s">
        <v>805</v>
      </c>
      <c r="D449" s="17" t="s">
        <v>205</v>
      </c>
      <c r="E449" s="17"/>
      <c r="F449" s="92">
        <v>104.3</v>
      </c>
      <c r="G449" s="92">
        <v>104.3</v>
      </c>
      <c r="H449" s="162">
        <f t="shared" si="6"/>
        <v>100</v>
      </c>
    </row>
    <row r="450" spans="1:8" ht="22.5" outlineLevel="7">
      <c r="A450" s="17" t="s">
        <v>1094</v>
      </c>
      <c r="B450" s="18" t="s">
        <v>206</v>
      </c>
      <c r="C450" s="17" t="s">
        <v>805</v>
      </c>
      <c r="D450" s="17" t="s">
        <v>207</v>
      </c>
      <c r="E450" s="17"/>
      <c r="F450" s="92">
        <v>104.3</v>
      </c>
      <c r="G450" s="92">
        <v>104.3</v>
      </c>
      <c r="H450" s="162">
        <f t="shared" si="6"/>
        <v>100</v>
      </c>
    </row>
    <row r="451" spans="1:8" ht="12.75" outlineLevel="7">
      <c r="A451" s="17" t="s">
        <v>1095</v>
      </c>
      <c r="B451" s="18" t="s">
        <v>196</v>
      </c>
      <c r="C451" s="17" t="s">
        <v>805</v>
      </c>
      <c r="D451" s="17" t="s">
        <v>207</v>
      </c>
      <c r="E451" s="17" t="s">
        <v>26</v>
      </c>
      <c r="F451" s="92">
        <v>104.3</v>
      </c>
      <c r="G451" s="92">
        <v>104.3</v>
      </c>
      <c r="H451" s="162">
        <f t="shared" si="6"/>
        <v>100</v>
      </c>
    </row>
    <row r="452" spans="1:8" ht="12.75" outlineLevel="7">
      <c r="A452" s="17" t="s">
        <v>1096</v>
      </c>
      <c r="B452" s="18" t="s">
        <v>27</v>
      </c>
      <c r="C452" s="17" t="s">
        <v>805</v>
      </c>
      <c r="D452" s="17" t="s">
        <v>207</v>
      </c>
      <c r="E452" s="17" t="s">
        <v>28</v>
      </c>
      <c r="F452" s="92">
        <v>104.3</v>
      </c>
      <c r="G452" s="92">
        <v>104.3</v>
      </c>
      <c r="H452" s="162">
        <f t="shared" si="6"/>
        <v>100</v>
      </c>
    </row>
    <row r="453" spans="1:8" ht="21.75">
      <c r="A453" s="20" t="s">
        <v>1097</v>
      </c>
      <c r="B453" s="21" t="s">
        <v>210</v>
      </c>
      <c r="C453" s="20" t="s">
        <v>425</v>
      </c>
      <c r="D453" s="20"/>
      <c r="E453" s="20"/>
      <c r="F453" s="91">
        <v>962.1</v>
      </c>
      <c r="G453" s="91">
        <v>901.8</v>
      </c>
      <c r="H453" s="161">
        <f t="shared" si="6"/>
        <v>93.73246024321796</v>
      </c>
    </row>
    <row r="454" spans="1:8" ht="22.5" outlineLevel="1">
      <c r="A454" s="17" t="s">
        <v>1098</v>
      </c>
      <c r="B454" s="18" t="s">
        <v>211</v>
      </c>
      <c r="C454" s="17" t="s">
        <v>439</v>
      </c>
      <c r="D454" s="17"/>
      <c r="E454" s="17"/>
      <c r="F454" s="92">
        <v>953</v>
      </c>
      <c r="G454" s="92">
        <v>892.7</v>
      </c>
      <c r="H454" s="162">
        <f t="shared" si="6"/>
        <v>93.67261280167891</v>
      </c>
    </row>
    <row r="455" spans="1:8" ht="56.25" outlineLevel="2">
      <c r="A455" s="17" t="s">
        <v>1099</v>
      </c>
      <c r="B455" s="19" t="s">
        <v>327</v>
      </c>
      <c r="C455" s="17" t="s">
        <v>447</v>
      </c>
      <c r="D455" s="17"/>
      <c r="E455" s="17"/>
      <c r="F455" s="92">
        <v>51</v>
      </c>
      <c r="G455" s="92">
        <v>51</v>
      </c>
      <c r="H455" s="162">
        <f t="shared" si="6"/>
        <v>100</v>
      </c>
    </row>
    <row r="456" spans="1:8" ht="22.5" outlineLevel="7">
      <c r="A456" s="17" t="s">
        <v>1100</v>
      </c>
      <c r="B456" s="18" t="s">
        <v>419</v>
      </c>
      <c r="C456" s="17" t="s">
        <v>447</v>
      </c>
      <c r="D456" s="17" t="s">
        <v>205</v>
      </c>
      <c r="E456" s="17"/>
      <c r="F456" s="92">
        <v>51</v>
      </c>
      <c r="G456" s="92">
        <v>51</v>
      </c>
      <c r="H456" s="162">
        <f t="shared" si="6"/>
        <v>100</v>
      </c>
    </row>
    <row r="457" spans="1:8" ht="22.5" outlineLevel="7">
      <c r="A457" s="17" t="s">
        <v>1101</v>
      </c>
      <c r="B457" s="18" t="s">
        <v>206</v>
      </c>
      <c r="C457" s="17" t="s">
        <v>447</v>
      </c>
      <c r="D457" s="17" t="s">
        <v>207</v>
      </c>
      <c r="E457" s="17"/>
      <c r="F457" s="92">
        <v>51</v>
      </c>
      <c r="G457" s="92">
        <v>51</v>
      </c>
      <c r="H457" s="162">
        <f t="shared" si="6"/>
        <v>100</v>
      </c>
    </row>
    <row r="458" spans="1:8" ht="12.75" outlineLevel="7">
      <c r="A458" s="17" t="s">
        <v>1102</v>
      </c>
      <c r="B458" s="18" t="s">
        <v>195</v>
      </c>
      <c r="C458" s="17" t="s">
        <v>447</v>
      </c>
      <c r="D458" s="17" t="s">
        <v>207</v>
      </c>
      <c r="E458" s="17" t="s">
        <v>125</v>
      </c>
      <c r="F458" s="92">
        <v>51</v>
      </c>
      <c r="G458" s="92">
        <v>51</v>
      </c>
      <c r="H458" s="162">
        <f t="shared" si="6"/>
        <v>100</v>
      </c>
    </row>
    <row r="459" spans="1:8" ht="12.75" outlineLevel="7">
      <c r="A459" s="17" t="s">
        <v>1103</v>
      </c>
      <c r="B459" s="18" t="s">
        <v>166</v>
      </c>
      <c r="C459" s="17" t="s">
        <v>447</v>
      </c>
      <c r="D459" s="17" t="s">
        <v>207</v>
      </c>
      <c r="E459" s="17" t="s">
        <v>143</v>
      </c>
      <c r="F459" s="92">
        <v>51</v>
      </c>
      <c r="G459" s="92">
        <v>51</v>
      </c>
      <c r="H459" s="162">
        <f t="shared" si="6"/>
        <v>100</v>
      </c>
    </row>
    <row r="460" spans="1:8" ht="56.25" outlineLevel="2">
      <c r="A460" s="17" t="s">
        <v>1104</v>
      </c>
      <c r="B460" s="19" t="s">
        <v>232</v>
      </c>
      <c r="C460" s="17" t="s">
        <v>440</v>
      </c>
      <c r="D460" s="17"/>
      <c r="E460" s="17"/>
      <c r="F460" s="92">
        <v>902</v>
      </c>
      <c r="G460" s="92">
        <v>841.7</v>
      </c>
      <c r="H460" s="162">
        <f t="shared" si="6"/>
        <v>93.3148558758315</v>
      </c>
    </row>
    <row r="461" spans="1:8" ht="22.5" outlineLevel="7">
      <c r="A461" s="17" t="s">
        <v>1105</v>
      </c>
      <c r="B461" s="18" t="s">
        <v>419</v>
      </c>
      <c r="C461" s="17" t="s">
        <v>440</v>
      </c>
      <c r="D461" s="17" t="s">
        <v>205</v>
      </c>
      <c r="E461" s="17"/>
      <c r="F461" s="92">
        <v>902</v>
      </c>
      <c r="G461" s="92">
        <v>841.7</v>
      </c>
      <c r="H461" s="162">
        <f t="shared" si="6"/>
        <v>93.3148558758315</v>
      </c>
    </row>
    <row r="462" spans="1:8" ht="22.5" outlineLevel="7">
      <c r="A462" s="17" t="s">
        <v>1106</v>
      </c>
      <c r="B462" s="18" t="s">
        <v>206</v>
      </c>
      <c r="C462" s="17" t="s">
        <v>440</v>
      </c>
      <c r="D462" s="17" t="s">
        <v>207</v>
      </c>
      <c r="E462" s="17"/>
      <c r="F462" s="92">
        <v>902</v>
      </c>
      <c r="G462" s="92">
        <v>841.7</v>
      </c>
      <c r="H462" s="162">
        <f t="shared" si="6"/>
        <v>93.3148558758315</v>
      </c>
    </row>
    <row r="463" spans="1:8" ht="12.75" outlineLevel="7">
      <c r="A463" s="17" t="s">
        <v>1107</v>
      </c>
      <c r="B463" s="18" t="s">
        <v>192</v>
      </c>
      <c r="C463" s="17" t="s">
        <v>440</v>
      </c>
      <c r="D463" s="17" t="s">
        <v>207</v>
      </c>
      <c r="E463" s="17" t="s">
        <v>142</v>
      </c>
      <c r="F463" s="92">
        <v>902</v>
      </c>
      <c r="G463" s="92">
        <v>841.7</v>
      </c>
      <c r="H463" s="162">
        <f t="shared" si="6"/>
        <v>93.3148558758315</v>
      </c>
    </row>
    <row r="464" spans="1:8" ht="12.75" outlineLevel="7">
      <c r="A464" s="17" t="s">
        <v>1108</v>
      </c>
      <c r="B464" s="18" t="s">
        <v>124</v>
      </c>
      <c r="C464" s="17" t="s">
        <v>440</v>
      </c>
      <c r="D464" s="17" t="s">
        <v>207</v>
      </c>
      <c r="E464" s="17" t="s">
        <v>43</v>
      </c>
      <c r="F464" s="92">
        <v>902</v>
      </c>
      <c r="G464" s="92">
        <v>841.7</v>
      </c>
      <c r="H464" s="162">
        <f t="shared" si="6"/>
        <v>93.3148558758315</v>
      </c>
    </row>
    <row r="465" spans="1:8" ht="22.5" outlineLevel="1">
      <c r="A465" s="17" t="s">
        <v>1109</v>
      </c>
      <c r="B465" s="18" t="s">
        <v>212</v>
      </c>
      <c r="C465" s="17" t="s">
        <v>426</v>
      </c>
      <c r="D465" s="17"/>
      <c r="E465" s="17"/>
      <c r="F465" s="92">
        <v>9.1</v>
      </c>
      <c r="G465" s="92">
        <v>9.1</v>
      </c>
      <c r="H465" s="162">
        <f t="shared" si="6"/>
        <v>100</v>
      </c>
    </row>
    <row r="466" spans="1:8" ht="56.25" outlineLevel="2">
      <c r="A466" s="17" t="s">
        <v>1111</v>
      </c>
      <c r="B466" s="19" t="s">
        <v>691</v>
      </c>
      <c r="C466" s="17" t="s">
        <v>427</v>
      </c>
      <c r="D466" s="17"/>
      <c r="E466" s="17"/>
      <c r="F466" s="92">
        <v>9.1</v>
      </c>
      <c r="G466" s="92">
        <v>9.1</v>
      </c>
      <c r="H466" s="162">
        <f aca="true" t="shared" si="7" ref="H466:H529">G466/F466*100</f>
        <v>100</v>
      </c>
    </row>
    <row r="467" spans="1:8" ht="22.5" outlineLevel="7">
      <c r="A467" s="17" t="s">
        <v>1112</v>
      </c>
      <c r="B467" s="18" t="s">
        <v>419</v>
      </c>
      <c r="C467" s="17" t="s">
        <v>427</v>
      </c>
      <c r="D467" s="17" t="s">
        <v>205</v>
      </c>
      <c r="E467" s="17"/>
      <c r="F467" s="92">
        <v>9.1</v>
      </c>
      <c r="G467" s="92">
        <v>9.1</v>
      </c>
      <c r="H467" s="162">
        <f t="shared" si="7"/>
        <v>100</v>
      </c>
    </row>
    <row r="468" spans="1:8" ht="22.5" outlineLevel="7">
      <c r="A468" s="17" t="s">
        <v>1113</v>
      </c>
      <c r="B468" s="18" t="s">
        <v>206</v>
      </c>
      <c r="C468" s="17" t="s">
        <v>427</v>
      </c>
      <c r="D468" s="17" t="s">
        <v>207</v>
      </c>
      <c r="E468" s="17"/>
      <c r="F468" s="92">
        <v>9.1</v>
      </c>
      <c r="G468" s="92">
        <v>9.1</v>
      </c>
      <c r="H468" s="162">
        <f t="shared" si="7"/>
        <v>100</v>
      </c>
    </row>
    <row r="469" spans="1:8" ht="12.75" outlineLevel="7">
      <c r="A469" s="17" t="s">
        <v>1114</v>
      </c>
      <c r="B469" s="18" t="s">
        <v>192</v>
      </c>
      <c r="C469" s="17" t="s">
        <v>427</v>
      </c>
      <c r="D469" s="17" t="s">
        <v>207</v>
      </c>
      <c r="E469" s="17" t="s">
        <v>142</v>
      </c>
      <c r="F469" s="92">
        <v>9.1</v>
      </c>
      <c r="G469" s="92">
        <v>9.1</v>
      </c>
      <c r="H469" s="162">
        <f t="shared" si="7"/>
        <v>100</v>
      </c>
    </row>
    <row r="470" spans="1:8" ht="33.75" outlineLevel="7">
      <c r="A470" s="17" t="s">
        <v>1115</v>
      </c>
      <c r="B470" s="18" t="s">
        <v>193</v>
      </c>
      <c r="C470" s="17" t="s">
        <v>427</v>
      </c>
      <c r="D470" s="17" t="s">
        <v>207</v>
      </c>
      <c r="E470" s="17" t="s">
        <v>41</v>
      </c>
      <c r="F470" s="92">
        <v>9.1</v>
      </c>
      <c r="G470" s="92">
        <v>9.1</v>
      </c>
      <c r="H470" s="162">
        <f t="shared" si="7"/>
        <v>100</v>
      </c>
    </row>
    <row r="471" spans="1:8" ht="12.75">
      <c r="A471" s="20" t="s">
        <v>1116</v>
      </c>
      <c r="B471" s="21" t="s">
        <v>247</v>
      </c>
      <c r="C471" s="20" t="s">
        <v>491</v>
      </c>
      <c r="D471" s="20"/>
      <c r="E471" s="20"/>
      <c r="F471" s="91">
        <v>112194.6</v>
      </c>
      <c r="G471" s="91">
        <v>110292.6</v>
      </c>
      <c r="H471" s="161">
        <f t="shared" si="7"/>
        <v>98.3047312437497</v>
      </c>
    </row>
    <row r="472" spans="1:8" ht="12.75" outlineLevel="1">
      <c r="A472" s="17" t="s">
        <v>1117</v>
      </c>
      <c r="B472" s="18" t="s">
        <v>492</v>
      </c>
      <c r="C472" s="17" t="s">
        <v>493</v>
      </c>
      <c r="D472" s="17"/>
      <c r="E472" s="17"/>
      <c r="F472" s="92">
        <v>688.7</v>
      </c>
      <c r="G472" s="92">
        <v>688.7</v>
      </c>
      <c r="H472" s="162">
        <f t="shared" si="7"/>
        <v>100</v>
      </c>
    </row>
    <row r="473" spans="1:8" ht="33.75" outlineLevel="2">
      <c r="A473" s="17" t="s">
        <v>1118</v>
      </c>
      <c r="B473" s="18" t="s">
        <v>1687</v>
      </c>
      <c r="C473" s="17" t="s">
        <v>946</v>
      </c>
      <c r="D473" s="17"/>
      <c r="E473" s="17"/>
      <c r="F473" s="92">
        <v>23.4</v>
      </c>
      <c r="G473" s="92">
        <v>23.4</v>
      </c>
      <c r="H473" s="162">
        <f t="shared" si="7"/>
        <v>100</v>
      </c>
    </row>
    <row r="474" spans="1:8" ht="22.5" outlineLevel="7">
      <c r="A474" s="17" t="s">
        <v>1119</v>
      </c>
      <c r="B474" s="18" t="s">
        <v>242</v>
      </c>
      <c r="C474" s="17" t="s">
        <v>946</v>
      </c>
      <c r="D474" s="17" t="s">
        <v>243</v>
      </c>
      <c r="E474" s="17"/>
      <c r="F474" s="92">
        <v>23.4</v>
      </c>
      <c r="G474" s="92">
        <v>23.4</v>
      </c>
      <c r="H474" s="162">
        <f t="shared" si="7"/>
        <v>100</v>
      </c>
    </row>
    <row r="475" spans="1:8" ht="12.75" outlineLevel="7">
      <c r="A475" s="17" t="s">
        <v>1120</v>
      </c>
      <c r="B475" s="18" t="s">
        <v>244</v>
      </c>
      <c r="C475" s="17" t="s">
        <v>946</v>
      </c>
      <c r="D475" s="17" t="s">
        <v>245</v>
      </c>
      <c r="E475" s="17"/>
      <c r="F475" s="92">
        <v>23.4</v>
      </c>
      <c r="G475" s="92">
        <v>23.4</v>
      </c>
      <c r="H475" s="162">
        <f t="shared" si="7"/>
        <v>100</v>
      </c>
    </row>
    <row r="476" spans="1:8" ht="12.75" outlineLevel="7">
      <c r="A476" s="17" t="s">
        <v>259</v>
      </c>
      <c r="B476" s="18" t="s">
        <v>409</v>
      </c>
      <c r="C476" s="17" t="s">
        <v>946</v>
      </c>
      <c r="D476" s="17" t="s">
        <v>245</v>
      </c>
      <c r="E476" s="17" t="s">
        <v>31</v>
      </c>
      <c r="F476" s="92">
        <v>23.4</v>
      </c>
      <c r="G476" s="92">
        <v>23.4</v>
      </c>
      <c r="H476" s="162">
        <f t="shared" si="7"/>
        <v>100</v>
      </c>
    </row>
    <row r="477" spans="1:8" ht="12.75" outlineLevel="7">
      <c r="A477" s="17" t="s">
        <v>1121</v>
      </c>
      <c r="B477" s="18" t="s">
        <v>32</v>
      </c>
      <c r="C477" s="17" t="s">
        <v>946</v>
      </c>
      <c r="D477" s="17" t="s">
        <v>245</v>
      </c>
      <c r="E477" s="17" t="s">
        <v>33</v>
      </c>
      <c r="F477" s="92">
        <v>23.4</v>
      </c>
      <c r="G477" s="92">
        <v>23.4</v>
      </c>
      <c r="H477" s="162">
        <f t="shared" si="7"/>
        <v>100</v>
      </c>
    </row>
    <row r="478" spans="1:8" ht="22.5" outlineLevel="2">
      <c r="A478" s="17" t="s">
        <v>1122</v>
      </c>
      <c r="B478" s="18" t="s">
        <v>950</v>
      </c>
      <c r="C478" s="17" t="s">
        <v>951</v>
      </c>
      <c r="D478" s="17"/>
      <c r="E478" s="17"/>
      <c r="F478" s="92">
        <v>554.2</v>
      </c>
      <c r="G478" s="92">
        <v>554.2</v>
      </c>
      <c r="H478" s="162">
        <f t="shared" si="7"/>
        <v>100</v>
      </c>
    </row>
    <row r="479" spans="1:8" ht="22.5" outlineLevel="7">
      <c r="A479" s="17" t="s">
        <v>1123</v>
      </c>
      <c r="B479" s="18" t="s">
        <v>242</v>
      </c>
      <c r="C479" s="17" t="s">
        <v>951</v>
      </c>
      <c r="D479" s="17" t="s">
        <v>243</v>
      </c>
      <c r="E479" s="17"/>
      <c r="F479" s="92">
        <v>554.2</v>
      </c>
      <c r="G479" s="92">
        <v>554.2</v>
      </c>
      <c r="H479" s="162">
        <f t="shared" si="7"/>
        <v>100</v>
      </c>
    </row>
    <row r="480" spans="1:8" ht="12.75" outlineLevel="7">
      <c r="A480" s="17" t="s">
        <v>1124</v>
      </c>
      <c r="B480" s="18" t="s">
        <v>244</v>
      </c>
      <c r="C480" s="17" t="s">
        <v>951</v>
      </c>
      <c r="D480" s="17" t="s">
        <v>245</v>
      </c>
      <c r="E480" s="17"/>
      <c r="F480" s="92">
        <v>554.2</v>
      </c>
      <c r="G480" s="92">
        <v>554.2</v>
      </c>
      <c r="H480" s="162">
        <f t="shared" si="7"/>
        <v>100</v>
      </c>
    </row>
    <row r="481" spans="1:8" ht="12.75" outlineLevel="7">
      <c r="A481" s="17" t="s">
        <v>1125</v>
      </c>
      <c r="B481" s="18" t="s">
        <v>409</v>
      </c>
      <c r="C481" s="17" t="s">
        <v>951</v>
      </c>
      <c r="D481" s="17" t="s">
        <v>245</v>
      </c>
      <c r="E481" s="17" t="s">
        <v>31</v>
      </c>
      <c r="F481" s="92">
        <v>554.2</v>
      </c>
      <c r="G481" s="92">
        <v>554.2</v>
      </c>
      <c r="H481" s="162">
        <f t="shared" si="7"/>
        <v>100</v>
      </c>
    </row>
    <row r="482" spans="1:8" ht="12.75" outlineLevel="7">
      <c r="A482" s="17" t="s">
        <v>1126</v>
      </c>
      <c r="B482" s="18" t="s">
        <v>32</v>
      </c>
      <c r="C482" s="17" t="s">
        <v>951</v>
      </c>
      <c r="D482" s="17" t="s">
        <v>245</v>
      </c>
      <c r="E482" s="17" t="s">
        <v>33</v>
      </c>
      <c r="F482" s="92">
        <v>554.2</v>
      </c>
      <c r="G482" s="92">
        <v>554.2</v>
      </c>
      <c r="H482" s="162">
        <f t="shared" si="7"/>
        <v>100</v>
      </c>
    </row>
    <row r="483" spans="1:8" ht="33.75" outlineLevel="2">
      <c r="A483" s="17" t="s">
        <v>1127</v>
      </c>
      <c r="B483" s="18" t="s">
        <v>955</v>
      </c>
      <c r="C483" s="17" t="s">
        <v>956</v>
      </c>
      <c r="D483" s="17"/>
      <c r="E483" s="17"/>
      <c r="F483" s="92">
        <v>111.1</v>
      </c>
      <c r="G483" s="92">
        <v>111.1</v>
      </c>
      <c r="H483" s="162">
        <f t="shared" si="7"/>
        <v>100</v>
      </c>
    </row>
    <row r="484" spans="1:8" ht="22.5" outlineLevel="7">
      <c r="A484" s="17" t="s">
        <v>1128</v>
      </c>
      <c r="B484" s="18" t="s">
        <v>242</v>
      </c>
      <c r="C484" s="17" t="s">
        <v>956</v>
      </c>
      <c r="D484" s="17" t="s">
        <v>243</v>
      </c>
      <c r="E484" s="17"/>
      <c r="F484" s="92">
        <v>111.1</v>
      </c>
      <c r="G484" s="92">
        <v>111.1</v>
      </c>
      <c r="H484" s="162">
        <f t="shared" si="7"/>
        <v>100</v>
      </c>
    </row>
    <row r="485" spans="1:8" ht="12.75" outlineLevel="7">
      <c r="A485" s="17" t="s">
        <v>1129</v>
      </c>
      <c r="B485" s="18" t="s">
        <v>244</v>
      </c>
      <c r="C485" s="17" t="s">
        <v>956</v>
      </c>
      <c r="D485" s="17" t="s">
        <v>245</v>
      </c>
      <c r="E485" s="17"/>
      <c r="F485" s="92">
        <v>111.1</v>
      </c>
      <c r="G485" s="92">
        <v>111.1</v>
      </c>
      <c r="H485" s="162">
        <f t="shared" si="7"/>
        <v>100</v>
      </c>
    </row>
    <row r="486" spans="1:8" ht="12.75" outlineLevel="7">
      <c r="A486" s="17" t="s">
        <v>1130</v>
      </c>
      <c r="B486" s="18" t="s">
        <v>409</v>
      </c>
      <c r="C486" s="17" t="s">
        <v>956</v>
      </c>
      <c r="D486" s="17" t="s">
        <v>245</v>
      </c>
      <c r="E486" s="17" t="s">
        <v>31</v>
      </c>
      <c r="F486" s="92">
        <v>111.1</v>
      </c>
      <c r="G486" s="92">
        <v>111.1</v>
      </c>
      <c r="H486" s="162">
        <f t="shared" si="7"/>
        <v>100</v>
      </c>
    </row>
    <row r="487" spans="1:8" ht="12.75" outlineLevel="7">
      <c r="A487" s="17" t="s">
        <v>1131</v>
      </c>
      <c r="B487" s="18" t="s">
        <v>32</v>
      </c>
      <c r="C487" s="17" t="s">
        <v>956</v>
      </c>
      <c r="D487" s="17" t="s">
        <v>245</v>
      </c>
      <c r="E487" s="17" t="s">
        <v>33</v>
      </c>
      <c r="F487" s="92">
        <v>111.1</v>
      </c>
      <c r="G487" s="92">
        <v>111.1</v>
      </c>
      <c r="H487" s="162">
        <f t="shared" si="7"/>
        <v>100</v>
      </c>
    </row>
    <row r="488" spans="1:8" ht="12.75" outlineLevel="1">
      <c r="A488" s="17" t="s">
        <v>1132</v>
      </c>
      <c r="B488" s="18" t="s">
        <v>507</v>
      </c>
      <c r="C488" s="17" t="s">
        <v>508</v>
      </c>
      <c r="D488" s="17"/>
      <c r="E488" s="17"/>
      <c r="F488" s="92">
        <v>947.9</v>
      </c>
      <c r="G488" s="92">
        <v>818.8</v>
      </c>
      <c r="H488" s="162">
        <f t="shared" si="7"/>
        <v>86.38041987551429</v>
      </c>
    </row>
    <row r="489" spans="1:8" ht="22.5" outlineLevel="2">
      <c r="A489" s="17" t="s">
        <v>1133</v>
      </c>
      <c r="B489" s="18" t="s">
        <v>250</v>
      </c>
      <c r="C489" s="17" t="s">
        <v>509</v>
      </c>
      <c r="D489" s="17"/>
      <c r="E489" s="17"/>
      <c r="F489" s="92">
        <v>947.9</v>
      </c>
      <c r="G489" s="92">
        <v>818.8</v>
      </c>
      <c r="H489" s="162">
        <f t="shared" si="7"/>
        <v>86.38041987551429</v>
      </c>
    </row>
    <row r="490" spans="1:8" ht="33.75" outlineLevel="7">
      <c r="A490" s="17" t="s">
        <v>1134</v>
      </c>
      <c r="B490" s="18" t="s">
        <v>202</v>
      </c>
      <c r="C490" s="17" t="s">
        <v>509</v>
      </c>
      <c r="D490" s="17" t="s">
        <v>203</v>
      </c>
      <c r="E490" s="17"/>
      <c r="F490" s="92">
        <v>10</v>
      </c>
      <c r="G490" s="92">
        <v>10</v>
      </c>
      <c r="H490" s="162">
        <f t="shared" si="7"/>
        <v>100</v>
      </c>
    </row>
    <row r="491" spans="1:8" ht="12.75" outlineLevel="7">
      <c r="A491" s="17" t="s">
        <v>1135</v>
      </c>
      <c r="B491" s="18" t="s">
        <v>239</v>
      </c>
      <c r="C491" s="17" t="s">
        <v>509</v>
      </c>
      <c r="D491" s="17" t="s">
        <v>118</v>
      </c>
      <c r="E491" s="17"/>
      <c r="F491" s="92">
        <v>10</v>
      </c>
      <c r="G491" s="92">
        <v>10</v>
      </c>
      <c r="H491" s="162">
        <f t="shared" si="7"/>
        <v>100</v>
      </c>
    </row>
    <row r="492" spans="1:8" ht="12.75" outlineLevel="7">
      <c r="A492" s="17" t="s">
        <v>1136</v>
      </c>
      <c r="B492" s="18" t="s">
        <v>409</v>
      </c>
      <c r="C492" s="17" t="s">
        <v>509</v>
      </c>
      <c r="D492" s="17" t="s">
        <v>118</v>
      </c>
      <c r="E492" s="17" t="s">
        <v>31</v>
      </c>
      <c r="F492" s="92">
        <v>10</v>
      </c>
      <c r="G492" s="92">
        <v>10</v>
      </c>
      <c r="H492" s="162">
        <f t="shared" si="7"/>
        <v>100</v>
      </c>
    </row>
    <row r="493" spans="1:8" ht="12.75" outlineLevel="7">
      <c r="A493" s="17" t="s">
        <v>1137</v>
      </c>
      <c r="B493" s="18" t="s">
        <v>173</v>
      </c>
      <c r="C493" s="17" t="s">
        <v>509</v>
      </c>
      <c r="D493" s="17" t="s">
        <v>118</v>
      </c>
      <c r="E493" s="17" t="s">
        <v>174</v>
      </c>
      <c r="F493" s="92">
        <v>10</v>
      </c>
      <c r="G493" s="92">
        <v>10</v>
      </c>
      <c r="H493" s="162">
        <f t="shared" si="7"/>
        <v>100</v>
      </c>
    </row>
    <row r="494" spans="1:8" ht="22.5" outlineLevel="7">
      <c r="A494" s="17" t="s">
        <v>1138</v>
      </c>
      <c r="B494" s="18" t="s">
        <v>419</v>
      </c>
      <c r="C494" s="17" t="s">
        <v>509</v>
      </c>
      <c r="D494" s="17" t="s">
        <v>205</v>
      </c>
      <c r="E494" s="17"/>
      <c r="F494" s="92">
        <v>503.7</v>
      </c>
      <c r="G494" s="92">
        <v>374.6</v>
      </c>
      <c r="H494" s="162">
        <f t="shared" si="7"/>
        <v>74.36966448282708</v>
      </c>
    </row>
    <row r="495" spans="1:8" ht="22.5" outlineLevel="7">
      <c r="A495" s="17" t="s">
        <v>1139</v>
      </c>
      <c r="B495" s="18" t="s">
        <v>206</v>
      </c>
      <c r="C495" s="17" t="s">
        <v>509</v>
      </c>
      <c r="D495" s="17" t="s">
        <v>207</v>
      </c>
      <c r="E495" s="17"/>
      <c r="F495" s="92">
        <v>503.7</v>
      </c>
      <c r="G495" s="92">
        <v>374.6</v>
      </c>
      <c r="H495" s="162">
        <f t="shared" si="7"/>
        <v>74.36966448282708</v>
      </c>
    </row>
    <row r="496" spans="1:8" ht="12.75" outlineLevel="7">
      <c r="A496" s="17" t="s">
        <v>1140</v>
      </c>
      <c r="B496" s="18" t="s">
        <v>409</v>
      </c>
      <c r="C496" s="17" t="s">
        <v>509</v>
      </c>
      <c r="D496" s="17" t="s">
        <v>207</v>
      </c>
      <c r="E496" s="17" t="s">
        <v>31</v>
      </c>
      <c r="F496" s="92">
        <v>503.7</v>
      </c>
      <c r="G496" s="92">
        <v>374.6</v>
      </c>
      <c r="H496" s="162">
        <f t="shared" si="7"/>
        <v>74.36966448282708</v>
      </c>
    </row>
    <row r="497" spans="1:8" ht="12.75" outlineLevel="7">
      <c r="A497" s="17" t="s">
        <v>1141</v>
      </c>
      <c r="B497" s="18" t="s">
        <v>173</v>
      </c>
      <c r="C497" s="17" t="s">
        <v>509</v>
      </c>
      <c r="D497" s="17" t="s">
        <v>207</v>
      </c>
      <c r="E497" s="17" t="s">
        <v>174</v>
      </c>
      <c r="F497" s="92">
        <v>503.7</v>
      </c>
      <c r="G497" s="92">
        <v>374.6</v>
      </c>
      <c r="H497" s="162">
        <f t="shared" si="7"/>
        <v>74.36966448282708</v>
      </c>
    </row>
    <row r="498" spans="1:8" ht="12.75" outlineLevel="7">
      <c r="A498" s="17" t="s">
        <v>1142</v>
      </c>
      <c r="B498" s="18" t="s">
        <v>251</v>
      </c>
      <c r="C498" s="17" t="s">
        <v>509</v>
      </c>
      <c r="D498" s="17" t="s">
        <v>252</v>
      </c>
      <c r="E498" s="17"/>
      <c r="F498" s="92">
        <v>434.2</v>
      </c>
      <c r="G498" s="92">
        <v>434.2</v>
      </c>
      <c r="H498" s="162">
        <f t="shared" si="7"/>
        <v>100</v>
      </c>
    </row>
    <row r="499" spans="1:8" ht="12.75" outlineLevel="7">
      <c r="A499" s="17" t="s">
        <v>1143</v>
      </c>
      <c r="B499" s="18" t="s">
        <v>1685</v>
      </c>
      <c r="C499" s="17" t="s">
        <v>509</v>
      </c>
      <c r="D499" s="17" t="s">
        <v>514</v>
      </c>
      <c r="E499" s="17"/>
      <c r="F499" s="92">
        <v>223.2</v>
      </c>
      <c r="G499" s="92">
        <v>223.2</v>
      </c>
      <c r="H499" s="162">
        <f t="shared" si="7"/>
        <v>100</v>
      </c>
    </row>
    <row r="500" spans="1:8" ht="12.75" outlineLevel="7">
      <c r="A500" s="17" t="s">
        <v>1144</v>
      </c>
      <c r="B500" s="18" t="s">
        <v>409</v>
      </c>
      <c r="C500" s="17" t="s">
        <v>509</v>
      </c>
      <c r="D500" s="17" t="s">
        <v>514</v>
      </c>
      <c r="E500" s="17" t="s">
        <v>31</v>
      </c>
      <c r="F500" s="92">
        <v>223.2</v>
      </c>
      <c r="G500" s="92">
        <v>223.2</v>
      </c>
      <c r="H500" s="162">
        <f t="shared" si="7"/>
        <v>100</v>
      </c>
    </row>
    <row r="501" spans="1:8" ht="12.75" outlineLevel="7">
      <c r="A501" s="17" t="s">
        <v>1145</v>
      </c>
      <c r="B501" s="18" t="s">
        <v>173</v>
      </c>
      <c r="C501" s="17" t="s">
        <v>509</v>
      </c>
      <c r="D501" s="17" t="s">
        <v>514</v>
      </c>
      <c r="E501" s="17" t="s">
        <v>174</v>
      </c>
      <c r="F501" s="92">
        <v>223.2</v>
      </c>
      <c r="G501" s="92">
        <v>223.2</v>
      </c>
      <c r="H501" s="162">
        <f t="shared" si="7"/>
        <v>100</v>
      </c>
    </row>
    <row r="502" spans="1:8" ht="12.75" outlineLevel="7">
      <c r="A502" s="17" t="s">
        <v>1146</v>
      </c>
      <c r="B502" s="18" t="s">
        <v>260</v>
      </c>
      <c r="C502" s="17" t="s">
        <v>509</v>
      </c>
      <c r="D502" s="17" t="s">
        <v>261</v>
      </c>
      <c r="E502" s="17"/>
      <c r="F502" s="92">
        <v>211</v>
      </c>
      <c r="G502" s="92">
        <v>211</v>
      </c>
      <c r="H502" s="162">
        <f t="shared" si="7"/>
        <v>100</v>
      </c>
    </row>
    <row r="503" spans="1:8" ht="12.75" outlineLevel="7">
      <c r="A503" s="17" t="s">
        <v>1147</v>
      </c>
      <c r="B503" s="18" t="s">
        <v>409</v>
      </c>
      <c r="C503" s="17" t="s">
        <v>509</v>
      </c>
      <c r="D503" s="17" t="s">
        <v>261</v>
      </c>
      <c r="E503" s="17" t="s">
        <v>31</v>
      </c>
      <c r="F503" s="92">
        <v>211</v>
      </c>
      <c r="G503" s="92">
        <v>211</v>
      </c>
      <c r="H503" s="162">
        <f t="shared" si="7"/>
        <v>100</v>
      </c>
    </row>
    <row r="504" spans="1:8" ht="12.75" outlineLevel="7">
      <c r="A504" s="17" t="s">
        <v>1148</v>
      </c>
      <c r="B504" s="18" t="s">
        <v>173</v>
      </c>
      <c r="C504" s="17" t="s">
        <v>509</v>
      </c>
      <c r="D504" s="17" t="s">
        <v>261</v>
      </c>
      <c r="E504" s="17" t="s">
        <v>174</v>
      </c>
      <c r="F504" s="92">
        <v>211</v>
      </c>
      <c r="G504" s="92">
        <v>211</v>
      </c>
      <c r="H504" s="162">
        <f t="shared" si="7"/>
        <v>100</v>
      </c>
    </row>
    <row r="505" spans="1:8" ht="22.5" outlineLevel="1">
      <c r="A505" s="17" t="s">
        <v>1149</v>
      </c>
      <c r="B505" s="18" t="s">
        <v>494</v>
      </c>
      <c r="C505" s="17" t="s">
        <v>495</v>
      </c>
      <c r="D505" s="17"/>
      <c r="E505" s="17"/>
      <c r="F505" s="92">
        <v>110557.9</v>
      </c>
      <c r="G505" s="92">
        <v>108785.1</v>
      </c>
      <c r="H505" s="162">
        <f t="shared" si="7"/>
        <v>98.39649631550527</v>
      </c>
    </row>
    <row r="506" spans="1:8" ht="70.5" customHeight="1" outlineLevel="2">
      <c r="A506" s="17" t="s">
        <v>1150</v>
      </c>
      <c r="B506" s="19" t="s">
        <v>496</v>
      </c>
      <c r="C506" s="17" t="s">
        <v>497</v>
      </c>
      <c r="D506" s="17"/>
      <c r="E506" s="17"/>
      <c r="F506" s="92">
        <v>308.9</v>
      </c>
      <c r="G506" s="92">
        <v>308.9</v>
      </c>
      <c r="H506" s="162">
        <f t="shared" si="7"/>
        <v>100</v>
      </c>
    </row>
    <row r="507" spans="1:8" ht="22.5" outlineLevel="7">
      <c r="A507" s="17" t="s">
        <v>1151</v>
      </c>
      <c r="B507" s="18" t="s">
        <v>242</v>
      </c>
      <c r="C507" s="17" t="s">
        <v>497</v>
      </c>
      <c r="D507" s="17" t="s">
        <v>243</v>
      </c>
      <c r="E507" s="17"/>
      <c r="F507" s="92">
        <v>308.9</v>
      </c>
      <c r="G507" s="92">
        <v>308.9</v>
      </c>
      <c r="H507" s="162">
        <f t="shared" si="7"/>
        <v>100</v>
      </c>
    </row>
    <row r="508" spans="1:8" ht="12.75" outlineLevel="7">
      <c r="A508" s="17" t="s">
        <v>1152</v>
      </c>
      <c r="B508" s="18" t="s">
        <v>244</v>
      </c>
      <c r="C508" s="17" t="s">
        <v>497</v>
      </c>
      <c r="D508" s="17" t="s">
        <v>245</v>
      </c>
      <c r="E508" s="17"/>
      <c r="F508" s="92">
        <v>308.9</v>
      </c>
      <c r="G508" s="92">
        <v>308.9</v>
      </c>
      <c r="H508" s="162">
        <f t="shared" si="7"/>
        <v>100</v>
      </c>
    </row>
    <row r="509" spans="1:8" ht="12.75" outlineLevel="7">
      <c r="A509" s="17" t="s">
        <v>1153</v>
      </c>
      <c r="B509" s="18" t="s">
        <v>409</v>
      </c>
      <c r="C509" s="17" t="s">
        <v>497</v>
      </c>
      <c r="D509" s="17" t="s">
        <v>245</v>
      </c>
      <c r="E509" s="17" t="s">
        <v>31</v>
      </c>
      <c r="F509" s="92">
        <v>308.9</v>
      </c>
      <c r="G509" s="92">
        <v>308.9</v>
      </c>
      <c r="H509" s="162">
        <f t="shared" si="7"/>
        <v>100</v>
      </c>
    </row>
    <row r="510" spans="1:8" ht="12.75" outlineLevel="7">
      <c r="A510" s="17" t="s">
        <v>1154</v>
      </c>
      <c r="B510" s="18" t="s">
        <v>32</v>
      </c>
      <c r="C510" s="17" t="s">
        <v>497</v>
      </c>
      <c r="D510" s="17" t="s">
        <v>245</v>
      </c>
      <c r="E510" s="17" t="s">
        <v>33</v>
      </c>
      <c r="F510" s="92">
        <v>308.9</v>
      </c>
      <c r="G510" s="92">
        <v>308.9</v>
      </c>
      <c r="H510" s="162">
        <f t="shared" si="7"/>
        <v>100</v>
      </c>
    </row>
    <row r="511" spans="1:8" ht="45" outlineLevel="2">
      <c r="A511" s="17" t="s">
        <v>1155</v>
      </c>
      <c r="B511" s="18" t="s">
        <v>1688</v>
      </c>
      <c r="C511" s="17" t="s">
        <v>1689</v>
      </c>
      <c r="D511" s="17"/>
      <c r="E511" s="17"/>
      <c r="F511" s="92">
        <v>2538.3</v>
      </c>
      <c r="G511" s="92">
        <v>2538.3</v>
      </c>
      <c r="H511" s="162">
        <f t="shared" si="7"/>
        <v>100</v>
      </c>
    </row>
    <row r="512" spans="1:8" ht="22.5" outlineLevel="7">
      <c r="A512" s="17" t="s">
        <v>1156</v>
      </c>
      <c r="B512" s="18" t="s">
        <v>242</v>
      </c>
      <c r="C512" s="17" t="s">
        <v>1689</v>
      </c>
      <c r="D512" s="17" t="s">
        <v>243</v>
      </c>
      <c r="E512" s="17"/>
      <c r="F512" s="92">
        <v>2538.3</v>
      </c>
      <c r="G512" s="92">
        <v>2538.3</v>
      </c>
      <c r="H512" s="162">
        <f t="shared" si="7"/>
        <v>100</v>
      </c>
    </row>
    <row r="513" spans="1:8" ht="12.75" outlineLevel="7">
      <c r="A513" s="17" t="s">
        <v>1157</v>
      </c>
      <c r="B513" s="18" t="s">
        <v>244</v>
      </c>
      <c r="C513" s="17" t="s">
        <v>1689</v>
      </c>
      <c r="D513" s="17" t="s">
        <v>245</v>
      </c>
      <c r="E513" s="17"/>
      <c r="F513" s="92">
        <v>2538.3</v>
      </c>
      <c r="G513" s="92">
        <v>2538.3</v>
      </c>
      <c r="H513" s="162">
        <f t="shared" si="7"/>
        <v>100</v>
      </c>
    </row>
    <row r="514" spans="1:8" ht="12.75" outlineLevel="7">
      <c r="A514" s="17" t="s">
        <v>1158</v>
      </c>
      <c r="B514" s="18" t="s">
        <v>409</v>
      </c>
      <c r="C514" s="17" t="s">
        <v>1689</v>
      </c>
      <c r="D514" s="17" t="s">
        <v>245</v>
      </c>
      <c r="E514" s="17" t="s">
        <v>31</v>
      </c>
      <c r="F514" s="92">
        <v>2538.3</v>
      </c>
      <c r="G514" s="92">
        <v>2538.3</v>
      </c>
      <c r="H514" s="162">
        <f t="shared" si="7"/>
        <v>100</v>
      </c>
    </row>
    <row r="515" spans="1:8" ht="12.75" outlineLevel="7">
      <c r="A515" s="17" t="s">
        <v>1159</v>
      </c>
      <c r="B515" s="18" t="s">
        <v>32</v>
      </c>
      <c r="C515" s="17" t="s">
        <v>1689</v>
      </c>
      <c r="D515" s="17" t="s">
        <v>245</v>
      </c>
      <c r="E515" s="17" t="s">
        <v>33</v>
      </c>
      <c r="F515" s="92">
        <v>2538.3</v>
      </c>
      <c r="G515" s="92">
        <v>2538.3</v>
      </c>
      <c r="H515" s="162">
        <f t="shared" si="7"/>
        <v>100</v>
      </c>
    </row>
    <row r="516" spans="1:8" ht="45" outlineLevel="2">
      <c r="A516" s="17" t="s">
        <v>38</v>
      </c>
      <c r="B516" s="19" t="s">
        <v>1690</v>
      </c>
      <c r="C516" s="17" t="s">
        <v>1691</v>
      </c>
      <c r="D516" s="17"/>
      <c r="E516" s="17"/>
      <c r="F516" s="92">
        <v>24632.8</v>
      </c>
      <c r="G516" s="92">
        <v>24632.8</v>
      </c>
      <c r="H516" s="162">
        <f t="shared" si="7"/>
        <v>100</v>
      </c>
    </row>
    <row r="517" spans="1:8" ht="22.5" outlineLevel="7">
      <c r="A517" s="17" t="s">
        <v>1160</v>
      </c>
      <c r="B517" s="18" t="s">
        <v>242</v>
      </c>
      <c r="C517" s="17" t="s">
        <v>1691</v>
      </c>
      <c r="D517" s="17" t="s">
        <v>243</v>
      </c>
      <c r="E517" s="17"/>
      <c r="F517" s="92">
        <v>24632.8</v>
      </c>
      <c r="G517" s="92">
        <v>24632.8</v>
      </c>
      <c r="H517" s="162">
        <f t="shared" si="7"/>
        <v>100</v>
      </c>
    </row>
    <row r="518" spans="1:8" ht="12.75" outlineLevel="7">
      <c r="A518" s="17" t="s">
        <v>1161</v>
      </c>
      <c r="B518" s="18" t="s">
        <v>244</v>
      </c>
      <c r="C518" s="17" t="s">
        <v>1691</v>
      </c>
      <c r="D518" s="17" t="s">
        <v>245</v>
      </c>
      <c r="E518" s="17"/>
      <c r="F518" s="92">
        <v>24632.8</v>
      </c>
      <c r="G518" s="92">
        <v>24632.8</v>
      </c>
      <c r="H518" s="162">
        <f t="shared" si="7"/>
        <v>100</v>
      </c>
    </row>
    <row r="519" spans="1:8" ht="12.75" outlineLevel="7">
      <c r="A519" s="17" t="s">
        <v>1162</v>
      </c>
      <c r="B519" s="18" t="s">
        <v>409</v>
      </c>
      <c r="C519" s="17" t="s">
        <v>1691</v>
      </c>
      <c r="D519" s="17" t="s">
        <v>245</v>
      </c>
      <c r="E519" s="17" t="s">
        <v>31</v>
      </c>
      <c r="F519" s="92">
        <v>24632.8</v>
      </c>
      <c r="G519" s="92">
        <v>24632.8</v>
      </c>
      <c r="H519" s="162">
        <f t="shared" si="7"/>
        <v>100</v>
      </c>
    </row>
    <row r="520" spans="1:8" ht="12.75" outlineLevel="7">
      <c r="A520" s="17" t="s">
        <v>1163</v>
      </c>
      <c r="B520" s="18" t="s">
        <v>32</v>
      </c>
      <c r="C520" s="17" t="s">
        <v>1691</v>
      </c>
      <c r="D520" s="17" t="s">
        <v>245</v>
      </c>
      <c r="E520" s="17" t="s">
        <v>33</v>
      </c>
      <c r="F520" s="92">
        <v>24632.8</v>
      </c>
      <c r="G520" s="92">
        <v>24632.8</v>
      </c>
      <c r="H520" s="162">
        <f t="shared" si="7"/>
        <v>100</v>
      </c>
    </row>
    <row r="521" spans="1:8" ht="33.75" outlineLevel="2">
      <c r="A521" s="17" t="s">
        <v>1164</v>
      </c>
      <c r="B521" s="18" t="s">
        <v>971</v>
      </c>
      <c r="C521" s="17" t="s">
        <v>972</v>
      </c>
      <c r="D521" s="17"/>
      <c r="E521" s="17"/>
      <c r="F521" s="92">
        <v>2794.9</v>
      </c>
      <c r="G521" s="92">
        <v>2794.9</v>
      </c>
      <c r="H521" s="162">
        <f t="shared" si="7"/>
        <v>100</v>
      </c>
    </row>
    <row r="522" spans="1:8" ht="22.5" outlineLevel="7">
      <c r="A522" s="17" t="s">
        <v>1165</v>
      </c>
      <c r="B522" s="18" t="s">
        <v>242</v>
      </c>
      <c r="C522" s="17" t="s">
        <v>972</v>
      </c>
      <c r="D522" s="17" t="s">
        <v>243</v>
      </c>
      <c r="E522" s="17"/>
      <c r="F522" s="92">
        <v>2794.9</v>
      </c>
      <c r="G522" s="92">
        <v>2794.9</v>
      </c>
      <c r="H522" s="162">
        <f t="shared" si="7"/>
        <v>100</v>
      </c>
    </row>
    <row r="523" spans="1:8" ht="12.75" outlineLevel="7">
      <c r="A523" s="17" t="s">
        <v>1166</v>
      </c>
      <c r="B523" s="18" t="s">
        <v>244</v>
      </c>
      <c r="C523" s="17" t="s">
        <v>972</v>
      </c>
      <c r="D523" s="17" t="s">
        <v>245</v>
      </c>
      <c r="E523" s="17"/>
      <c r="F523" s="92">
        <v>2794.9</v>
      </c>
      <c r="G523" s="92">
        <v>2794.9</v>
      </c>
      <c r="H523" s="162">
        <f t="shared" si="7"/>
        <v>100</v>
      </c>
    </row>
    <row r="524" spans="1:8" ht="12.75" outlineLevel="7">
      <c r="A524" s="17" t="s">
        <v>1167</v>
      </c>
      <c r="B524" s="18" t="s">
        <v>409</v>
      </c>
      <c r="C524" s="17" t="s">
        <v>972</v>
      </c>
      <c r="D524" s="17" t="s">
        <v>245</v>
      </c>
      <c r="E524" s="17" t="s">
        <v>31</v>
      </c>
      <c r="F524" s="92">
        <v>2794.9</v>
      </c>
      <c r="G524" s="92">
        <v>2794.9</v>
      </c>
      <c r="H524" s="162">
        <f t="shared" si="7"/>
        <v>100</v>
      </c>
    </row>
    <row r="525" spans="1:8" ht="12.75" outlineLevel="7">
      <c r="A525" s="17" t="s">
        <v>1168</v>
      </c>
      <c r="B525" s="18" t="s">
        <v>32</v>
      </c>
      <c r="C525" s="17" t="s">
        <v>972</v>
      </c>
      <c r="D525" s="17" t="s">
        <v>245</v>
      </c>
      <c r="E525" s="17" t="s">
        <v>33</v>
      </c>
      <c r="F525" s="92">
        <v>2794.9</v>
      </c>
      <c r="G525" s="92">
        <v>2794.9</v>
      </c>
      <c r="H525" s="162">
        <f t="shared" si="7"/>
        <v>100</v>
      </c>
    </row>
    <row r="526" spans="1:8" ht="33.75" outlineLevel="2">
      <c r="A526" s="17" t="s">
        <v>270</v>
      </c>
      <c r="B526" s="18" t="s">
        <v>1692</v>
      </c>
      <c r="C526" s="17" t="s">
        <v>1693</v>
      </c>
      <c r="D526" s="17"/>
      <c r="E526" s="17"/>
      <c r="F526" s="92">
        <v>1333.9</v>
      </c>
      <c r="G526" s="92">
        <v>1333.9</v>
      </c>
      <c r="H526" s="162">
        <f t="shared" si="7"/>
        <v>100</v>
      </c>
    </row>
    <row r="527" spans="1:8" ht="22.5" outlineLevel="7">
      <c r="A527" s="17" t="s">
        <v>1169</v>
      </c>
      <c r="B527" s="18" t="s">
        <v>419</v>
      </c>
      <c r="C527" s="17" t="s">
        <v>1693</v>
      </c>
      <c r="D527" s="17" t="s">
        <v>205</v>
      </c>
      <c r="E527" s="17"/>
      <c r="F527" s="92">
        <v>378.3</v>
      </c>
      <c r="G527" s="92">
        <v>378.3</v>
      </c>
      <c r="H527" s="162">
        <f t="shared" si="7"/>
        <v>100</v>
      </c>
    </row>
    <row r="528" spans="1:8" ht="22.5" outlineLevel="7">
      <c r="A528" s="17" t="s">
        <v>1170</v>
      </c>
      <c r="B528" s="18" t="s">
        <v>206</v>
      </c>
      <c r="C528" s="17" t="s">
        <v>1693</v>
      </c>
      <c r="D528" s="17" t="s">
        <v>207</v>
      </c>
      <c r="E528" s="17"/>
      <c r="F528" s="92">
        <v>378.3</v>
      </c>
      <c r="G528" s="92">
        <v>378.3</v>
      </c>
      <c r="H528" s="162">
        <f t="shared" si="7"/>
        <v>100</v>
      </c>
    </row>
    <row r="529" spans="1:8" ht="12.75" outlineLevel="7">
      <c r="A529" s="17" t="s">
        <v>1171</v>
      </c>
      <c r="B529" s="18" t="s">
        <v>409</v>
      </c>
      <c r="C529" s="17" t="s">
        <v>1693</v>
      </c>
      <c r="D529" s="17" t="s">
        <v>207</v>
      </c>
      <c r="E529" s="17" t="s">
        <v>31</v>
      </c>
      <c r="F529" s="92">
        <v>378.3</v>
      </c>
      <c r="G529" s="92">
        <v>378.3</v>
      </c>
      <c r="H529" s="162">
        <f t="shared" si="7"/>
        <v>100</v>
      </c>
    </row>
    <row r="530" spans="1:8" ht="12.75" outlineLevel="7">
      <c r="A530" s="17" t="s">
        <v>1172</v>
      </c>
      <c r="B530" s="18" t="s">
        <v>32</v>
      </c>
      <c r="C530" s="17" t="s">
        <v>1693</v>
      </c>
      <c r="D530" s="17" t="s">
        <v>207</v>
      </c>
      <c r="E530" s="17" t="s">
        <v>33</v>
      </c>
      <c r="F530" s="92">
        <v>378.3</v>
      </c>
      <c r="G530" s="92">
        <v>378.3</v>
      </c>
      <c r="H530" s="162">
        <f aca="true" t="shared" si="8" ref="H530:H593">G530/F530*100</f>
        <v>100</v>
      </c>
    </row>
    <row r="531" spans="1:8" ht="22.5" outlineLevel="7">
      <c r="A531" s="17" t="s">
        <v>1173</v>
      </c>
      <c r="B531" s="18" t="s">
        <v>242</v>
      </c>
      <c r="C531" s="17" t="s">
        <v>1693</v>
      </c>
      <c r="D531" s="17" t="s">
        <v>243</v>
      </c>
      <c r="E531" s="17"/>
      <c r="F531" s="92">
        <v>955.6</v>
      </c>
      <c r="G531" s="92">
        <v>955.6</v>
      </c>
      <c r="H531" s="162">
        <f t="shared" si="8"/>
        <v>100</v>
      </c>
    </row>
    <row r="532" spans="1:8" ht="12.75" outlineLevel="7">
      <c r="A532" s="17" t="s">
        <v>1174</v>
      </c>
      <c r="B532" s="18" t="s">
        <v>244</v>
      </c>
      <c r="C532" s="17" t="s">
        <v>1693</v>
      </c>
      <c r="D532" s="17" t="s">
        <v>245</v>
      </c>
      <c r="E532" s="17"/>
      <c r="F532" s="92">
        <v>955.6</v>
      </c>
      <c r="G532" s="92">
        <v>955.6</v>
      </c>
      <c r="H532" s="162">
        <f t="shared" si="8"/>
        <v>100</v>
      </c>
    </row>
    <row r="533" spans="1:8" ht="12.75" outlineLevel="7">
      <c r="A533" s="17" t="s">
        <v>1175</v>
      </c>
      <c r="B533" s="18" t="s">
        <v>409</v>
      </c>
      <c r="C533" s="17" t="s">
        <v>1693</v>
      </c>
      <c r="D533" s="17" t="s">
        <v>245</v>
      </c>
      <c r="E533" s="17" t="s">
        <v>31</v>
      </c>
      <c r="F533" s="92">
        <v>955.6</v>
      </c>
      <c r="G533" s="92">
        <v>955.6</v>
      </c>
      <c r="H533" s="162">
        <f t="shared" si="8"/>
        <v>100</v>
      </c>
    </row>
    <row r="534" spans="1:8" ht="12.75" outlineLevel="7">
      <c r="A534" s="17" t="s">
        <v>1176</v>
      </c>
      <c r="B534" s="18" t="s">
        <v>32</v>
      </c>
      <c r="C534" s="17" t="s">
        <v>1693</v>
      </c>
      <c r="D534" s="17" t="s">
        <v>245</v>
      </c>
      <c r="E534" s="17" t="s">
        <v>33</v>
      </c>
      <c r="F534" s="92">
        <v>955.6</v>
      </c>
      <c r="G534" s="92">
        <v>955.6</v>
      </c>
      <c r="H534" s="162">
        <f t="shared" si="8"/>
        <v>100</v>
      </c>
    </row>
    <row r="535" spans="1:8" ht="33.75" outlineLevel="2">
      <c r="A535" s="17" t="s">
        <v>599</v>
      </c>
      <c r="B535" s="18" t="s">
        <v>248</v>
      </c>
      <c r="C535" s="17" t="s">
        <v>498</v>
      </c>
      <c r="D535" s="17"/>
      <c r="E535" s="17"/>
      <c r="F535" s="92">
        <v>398.6</v>
      </c>
      <c r="G535" s="92">
        <v>398.6</v>
      </c>
      <c r="H535" s="162">
        <f t="shared" si="8"/>
        <v>100</v>
      </c>
    </row>
    <row r="536" spans="1:8" ht="22.5" outlineLevel="7">
      <c r="A536" s="17" t="s">
        <v>1177</v>
      </c>
      <c r="B536" s="18" t="s">
        <v>242</v>
      </c>
      <c r="C536" s="17" t="s">
        <v>498</v>
      </c>
      <c r="D536" s="17" t="s">
        <v>243</v>
      </c>
      <c r="E536" s="17"/>
      <c r="F536" s="92">
        <v>398.6</v>
      </c>
      <c r="G536" s="92">
        <v>398.6</v>
      </c>
      <c r="H536" s="162">
        <f t="shared" si="8"/>
        <v>100</v>
      </c>
    </row>
    <row r="537" spans="1:8" ht="12.75" outlineLevel="7">
      <c r="A537" s="17" t="s">
        <v>1178</v>
      </c>
      <c r="B537" s="18" t="s">
        <v>244</v>
      </c>
      <c r="C537" s="17" t="s">
        <v>498</v>
      </c>
      <c r="D537" s="17" t="s">
        <v>245</v>
      </c>
      <c r="E537" s="17"/>
      <c r="F537" s="92">
        <v>398.6</v>
      </c>
      <c r="G537" s="92">
        <v>398.6</v>
      </c>
      <c r="H537" s="162">
        <f t="shared" si="8"/>
        <v>100</v>
      </c>
    </row>
    <row r="538" spans="1:8" ht="12.75" outlineLevel="7">
      <c r="A538" s="17" t="s">
        <v>1179</v>
      </c>
      <c r="B538" s="18" t="s">
        <v>409</v>
      </c>
      <c r="C538" s="17" t="s">
        <v>498</v>
      </c>
      <c r="D538" s="17" t="s">
        <v>245</v>
      </c>
      <c r="E538" s="17" t="s">
        <v>31</v>
      </c>
      <c r="F538" s="92">
        <v>398.6</v>
      </c>
      <c r="G538" s="92">
        <v>398.6</v>
      </c>
      <c r="H538" s="162">
        <f t="shared" si="8"/>
        <v>100</v>
      </c>
    </row>
    <row r="539" spans="1:8" ht="12.75" outlineLevel="7">
      <c r="A539" s="17" t="s">
        <v>1180</v>
      </c>
      <c r="B539" s="18" t="s">
        <v>32</v>
      </c>
      <c r="C539" s="17" t="s">
        <v>498</v>
      </c>
      <c r="D539" s="17" t="s">
        <v>245</v>
      </c>
      <c r="E539" s="17" t="s">
        <v>33</v>
      </c>
      <c r="F539" s="92">
        <v>398.6</v>
      </c>
      <c r="G539" s="92">
        <v>398.6</v>
      </c>
      <c r="H539" s="162">
        <f t="shared" si="8"/>
        <v>100</v>
      </c>
    </row>
    <row r="540" spans="1:8" ht="67.5" outlineLevel="2">
      <c r="A540" s="17" t="s">
        <v>1181</v>
      </c>
      <c r="B540" s="19" t="s">
        <v>249</v>
      </c>
      <c r="C540" s="17" t="s">
        <v>499</v>
      </c>
      <c r="D540" s="17"/>
      <c r="E540" s="17"/>
      <c r="F540" s="92">
        <v>1413.4</v>
      </c>
      <c r="G540" s="92">
        <v>1413.4</v>
      </c>
      <c r="H540" s="162">
        <f t="shared" si="8"/>
        <v>100</v>
      </c>
    </row>
    <row r="541" spans="1:8" ht="22.5" outlineLevel="7">
      <c r="A541" s="17" t="s">
        <v>1182</v>
      </c>
      <c r="B541" s="18" t="s">
        <v>242</v>
      </c>
      <c r="C541" s="17" t="s">
        <v>499</v>
      </c>
      <c r="D541" s="17" t="s">
        <v>243</v>
      </c>
      <c r="E541" s="17"/>
      <c r="F541" s="92">
        <v>1413.4</v>
      </c>
      <c r="G541" s="92">
        <v>1413.4</v>
      </c>
      <c r="H541" s="162">
        <f t="shared" si="8"/>
        <v>100</v>
      </c>
    </row>
    <row r="542" spans="1:8" ht="12.75" outlineLevel="7">
      <c r="A542" s="17" t="s">
        <v>1183</v>
      </c>
      <c r="B542" s="18" t="s">
        <v>244</v>
      </c>
      <c r="C542" s="17" t="s">
        <v>499</v>
      </c>
      <c r="D542" s="17" t="s">
        <v>245</v>
      </c>
      <c r="E542" s="17"/>
      <c r="F542" s="92">
        <v>1413.4</v>
      </c>
      <c r="G542" s="92">
        <v>1413.4</v>
      </c>
      <c r="H542" s="162">
        <f t="shared" si="8"/>
        <v>100</v>
      </c>
    </row>
    <row r="543" spans="1:8" ht="12.75" outlineLevel="7">
      <c r="A543" s="17" t="s">
        <v>1184</v>
      </c>
      <c r="B543" s="18" t="s">
        <v>409</v>
      </c>
      <c r="C543" s="17" t="s">
        <v>499</v>
      </c>
      <c r="D543" s="17" t="s">
        <v>245</v>
      </c>
      <c r="E543" s="17" t="s">
        <v>31</v>
      </c>
      <c r="F543" s="92">
        <v>1413.4</v>
      </c>
      <c r="G543" s="92">
        <v>1413.4</v>
      </c>
      <c r="H543" s="162">
        <f t="shared" si="8"/>
        <v>100</v>
      </c>
    </row>
    <row r="544" spans="1:8" ht="12.75" outlineLevel="7">
      <c r="A544" s="17" t="s">
        <v>1185</v>
      </c>
      <c r="B544" s="18" t="s">
        <v>32</v>
      </c>
      <c r="C544" s="17" t="s">
        <v>499</v>
      </c>
      <c r="D544" s="17" t="s">
        <v>245</v>
      </c>
      <c r="E544" s="17" t="s">
        <v>33</v>
      </c>
      <c r="F544" s="92">
        <v>1413.4</v>
      </c>
      <c r="G544" s="92">
        <v>1413.4</v>
      </c>
      <c r="H544" s="162">
        <f t="shared" si="8"/>
        <v>100</v>
      </c>
    </row>
    <row r="545" spans="1:8" ht="45" outlineLevel="2">
      <c r="A545" s="17" t="s">
        <v>1186</v>
      </c>
      <c r="B545" s="18" t="s">
        <v>500</v>
      </c>
      <c r="C545" s="17" t="s">
        <v>501</v>
      </c>
      <c r="D545" s="17"/>
      <c r="E545" s="17"/>
      <c r="F545" s="92">
        <v>25507.1</v>
      </c>
      <c r="G545" s="92">
        <v>25507.1</v>
      </c>
      <c r="H545" s="162">
        <f t="shared" si="8"/>
        <v>100</v>
      </c>
    </row>
    <row r="546" spans="1:8" ht="22.5" outlineLevel="7">
      <c r="A546" s="17" t="s">
        <v>567</v>
      </c>
      <c r="B546" s="18" t="s">
        <v>242</v>
      </c>
      <c r="C546" s="17" t="s">
        <v>501</v>
      </c>
      <c r="D546" s="17" t="s">
        <v>243</v>
      </c>
      <c r="E546" s="17"/>
      <c r="F546" s="92">
        <v>25507.1</v>
      </c>
      <c r="G546" s="92">
        <v>25507.1</v>
      </c>
      <c r="H546" s="162">
        <f t="shared" si="8"/>
        <v>100</v>
      </c>
    </row>
    <row r="547" spans="1:8" ht="12.75" outlineLevel="7">
      <c r="A547" s="17" t="s">
        <v>1187</v>
      </c>
      <c r="B547" s="18" t="s">
        <v>244</v>
      </c>
      <c r="C547" s="17" t="s">
        <v>501</v>
      </c>
      <c r="D547" s="17" t="s">
        <v>245</v>
      </c>
      <c r="E547" s="17"/>
      <c r="F547" s="92">
        <v>25507.1</v>
      </c>
      <c r="G547" s="92">
        <v>25507.1</v>
      </c>
      <c r="H547" s="162">
        <f t="shared" si="8"/>
        <v>100</v>
      </c>
    </row>
    <row r="548" spans="1:8" ht="12.75" outlineLevel="7">
      <c r="A548" s="17" t="s">
        <v>1188</v>
      </c>
      <c r="B548" s="18" t="s">
        <v>409</v>
      </c>
      <c r="C548" s="17" t="s">
        <v>501</v>
      </c>
      <c r="D548" s="17" t="s">
        <v>245</v>
      </c>
      <c r="E548" s="17" t="s">
        <v>31</v>
      </c>
      <c r="F548" s="92">
        <v>25507.1</v>
      </c>
      <c r="G548" s="92">
        <v>25507.1</v>
      </c>
      <c r="H548" s="162">
        <f t="shared" si="8"/>
        <v>100</v>
      </c>
    </row>
    <row r="549" spans="1:8" ht="12.75" outlineLevel="7">
      <c r="A549" s="17" t="s">
        <v>1189</v>
      </c>
      <c r="B549" s="18" t="s">
        <v>32</v>
      </c>
      <c r="C549" s="17" t="s">
        <v>501</v>
      </c>
      <c r="D549" s="17" t="s">
        <v>245</v>
      </c>
      <c r="E549" s="17" t="s">
        <v>33</v>
      </c>
      <c r="F549" s="92">
        <v>25507.1</v>
      </c>
      <c r="G549" s="92">
        <v>25507.1</v>
      </c>
      <c r="H549" s="162">
        <f t="shared" si="8"/>
        <v>100</v>
      </c>
    </row>
    <row r="550" spans="1:8" ht="45" outlineLevel="2">
      <c r="A550" s="17" t="s">
        <v>1190</v>
      </c>
      <c r="B550" s="19" t="s">
        <v>502</v>
      </c>
      <c r="C550" s="17" t="s">
        <v>503</v>
      </c>
      <c r="D550" s="17"/>
      <c r="E550" s="17"/>
      <c r="F550" s="92">
        <v>33281.7</v>
      </c>
      <c r="G550" s="92">
        <v>33281.7</v>
      </c>
      <c r="H550" s="162">
        <f t="shared" si="8"/>
        <v>100</v>
      </c>
    </row>
    <row r="551" spans="1:8" ht="22.5" outlineLevel="7">
      <c r="A551" s="17" t="s">
        <v>1191</v>
      </c>
      <c r="B551" s="18" t="s">
        <v>242</v>
      </c>
      <c r="C551" s="17" t="s">
        <v>503</v>
      </c>
      <c r="D551" s="17" t="s">
        <v>243</v>
      </c>
      <c r="E551" s="17"/>
      <c r="F551" s="92">
        <v>33281.7</v>
      </c>
      <c r="G551" s="92">
        <v>33281.7</v>
      </c>
      <c r="H551" s="162">
        <f t="shared" si="8"/>
        <v>100</v>
      </c>
    </row>
    <row r="552" spans="1:8" ht="12.75" outlineLevel="7">
      <c r="A552" s="17" t="s">
        <v>1192</v>
      </c>
      <c r="B552" s="18" t="s">
        <v>244</v>
      </c>
      <c r="C552" s="17" t="s">
        <v>503</v>
      </c>
      <c r="D552" s="17" t="s">
        <v>245</v>
      </c>
      <c r="E552" s="17"/>
      <c r="F552" s="92">
        <v>33281.7</v>
      </c>
      <c r="G552" s="92">
        <v>33281.7</v>
      </c>
      <c r="H552" s="162">
        <f t="shared" si="8"/>
        <v>100</v>
      </c>
    </row>
    <row r="553" spans="1:8" ht="12.75" outlineLevel="7">
      <c r="A553" s="17" t="s">
        <v>1193</v>
      </c>
      <c r="B553" s="18" t="s">
        <v>409</v>
      </c>
      <c r="C553" s="17" t="s">
        <v>503</v>
      </c>
      <c r="D553" s="17" t="s">
        <v>245</v>
      </c>
      <c r="E553" s="17" t="s">
        <v>31</v>
      </c>
      <c r="F553" s="92">
        <v>33281.7</v>
      </c>
      <c r="G553" s="92">
        <v>33281.7</v>
      </c>
      <c r="H553" s="162">
        <f t="shared" si="8"/>
        <v>100</v>
      </c>
    </row>
    <row r="554" spans="1:8" ht="12.75" outlineLevel="7">
      <c r="A554" s="17" t="s">
        <v>1194</v>
      </c>
      <c r="B554" s="18" t="s">
        <v>32</v>
      </c>
      <c r="C554" s="17" t="s">
        <v>503</v>
      </c>
      <c r="D554" s="17" t="s">
        <v>245</v>
      </c>
      <c r="E554" s="17" t="s">
        <v>33</v>
      </c>
      <c r="F554" s="92">
        <v>33281.7</v>
      </c>
      <c r="G554" s="92">
        <v>33281.7</v>
      </c>
      <c r="H554" s="162">
        <f t="shared" si="8"/>
        <v>100</v>
      </c>
    </row>
    <row r="555" spans="1:8" ht="45" outlineLevel="2">
      <c r="A555" s="17" t="s">
        <v>1195</v>
      </c>
      <c r="B555" s="18" t="s">
        <v>992</v>
      </c>
      <c r="C555" s="17" t="s">
        <v>504</v>
      </c>
      <c r="D555" s="17"/>
      <c r="E555" s="17"/>
      <c r="F555" s="92">
        <v>11454.4</v>
      </c>
      <c r="G555" s="92">
        <v>10190.5</v>
      </c>
      <c r="H555" s="162">
        <f t="shared" si="8"/>
        <v>88.96581226428273</v>
      </c>
    </row>
    <row r="556" spans="1:8" ht="22.5" outlineLevel="7">
      <c r="A556" s="17" t="s">
        <v>238</v>
      </c>
      <c r="B556" s="18" t="s">
        <v>242</v>
      </c>
      <c r="C556" s="17" t="s">
        <v>504</v>
      </c>
      <c r="D556" s="17" t="s">
        <v>243</v>
      </c>
      <c r="E556" s="17"/>
      <c r="F556" s="92">
        <v>11454.4</v>
      </c>
      <c r="G556" s="92">
        <v>10190.5</v>
      </c>
      <c r="H556" s="162">
        <f t="shared" si="8"/>
        <v>88.96581226428273</v>
      </c>
    </row>
    <row r="557" spans="1:8" ht="12.75" outlineLevel="7">
      <c r="A557" s="17" t="s">
        <v>1196</v>
      </c>
      <c r="B557" s="18" t="s">
        <v>244</v>
      </c>
      <c r="C557" s="17" t="s">
        <v>504</v>
      </c>
      <c r="D557" s="17" t="s">
        <v>245</v>
      </c>
      <c r="E557" s="17"/>
      <c r="F557" s="92">
        <v>11454.4</v>
      </c>
      <c r="G557" s="92">
        <v>10190.5</v>
      </c>
      <c r="H557" s="162">
        <f t="shared" si="8"/>
        <v>88.96581226428273</v>
      </c>
    </row>
    <row r="558" spans="1:8" ht="12.75" outlineLevel="7">
      <c r="A558" s="17" t="s">
        <v>1197</v>
      </c>
      <c r="B558" s="18" t="s">
        <v>409</v>
      </c>
      <c r="C558" s="17" t="s">
        <v>504</v>
      </c>
      <c r="D558" s="17" t="s">
        <v>245</v>
      </c>
      <c r="E558" s="17" t="s">
        <v>31</v>
      </c>
      <c r="F558" s="92">
        <v>11454.4</v>
      </c>
      <c r="G558" s="92">
        <v>10190.5</v>
      </c>
      <c r="H558" s="162">
        <f t="shared" si="8"/>
        <v>88.96581226428273</v>
      </c>
    </row>
    <row r="559" spans="1:8" ht="12.75" outlineLevel="7">
      <c r="A559" s="17" t="s">
        <v>664</v>
      </c>
      <c r="B559" s="18" t="s">
        <v>32</v>
      </c>
      <c r="C559" s="17" t="s">
        <v>504</v>
      </c>
      <c r="D559" s="17" t="s">
        <v>245</v>
      </c>
      <c r="E559" s="17" t="s">
        <v>33</v>
      </c>
      <c r="F559" s="92">
        <v>11454.4</v>
      </c>
      <c r="G559" s="92">
        <v>10190.5</v>
      </c>
      <c r="H559" s="162">
        <f t="shared" si="8"/>
        <v>88.96581226428273</v>
      </c>
    </row>
    <row r="560" spans="1:8" ht="45" outlineLevel="2">
      <c r="A560" s="17" t="s">
        <v>1198</v>
      </c>
      <c r="B560" s="19" t="s">
        <v>505</v>
      </c>
      <c r="C560" s="17" t="s">
        <v>506</v>
      </c>
      <c r="D560" s="17"/>
      <c r="E560" s="17"/>
      <c r="F560" s="92">
        <v>2201.7</v>
      </c>
      <c r="G560" s="92">
        <v>2164.7</v>
      </c>
      <c r="H560" s="162">
        <f t="shared" si="8"/>
        <v>98.31948040150793</v>
      </c>
    </row>
    <row r="561" spans="1:8" ht="22.5" outlineLevel="7">
      <c r="A561" s="17" t="s">
        <v>1199</v>
      </c>
      <c r="B561" s="18" t="s">
        <v>242</v>
      </c>
      <c r="C561" s="17" t="s">
        <v>506</v>
      </c>
      <c r="D561" s="17" t="s">
        <v>243</v>
      </c>
      <c r="E561" s="17"/>
      <c r="F561" s="92">
        <v>2201.7</v>
      </c>
      <c r="G561" s="92">
        <v>2164.7</v>
      </c>
      <c r="H561" s="162">
        <f t="shared" si="8"/>
        <v>98.31948040150793</v>
      </c>
    </row>
    <row r="562" spans="1:8" ht="12.75" outlineLevel="7">
      <c r="A562" s="17" t="s">
        <v>1200</v>
      </c>
      <c r="B562" s="18" t="s">
        <v>244</v>
      </c>
      <c r="C562" s="17" t="s">
        <v>506</v>
      </c>
      <c r="D562" s="17" t="s">
        <v>245</v>
      </c>
      <c r="E562" s="17"/>
      <c r="F562" s="92">
        <v>2201.7</v>
      </c>
      <c r="G562" s="92">
        <v>2164.7</v>
      </c>
      <c r="H562" s="162">
        <f t="shared" si="8"/>
        <v>98.31948040150793</v>
      </c>
    </row>
    <row r="563" spans="1:8" ht="12.75" outlineLevel="7">
      <c r="A563" s="17" t="s">
        <v>1201</v>
      </c>
      <c r="B563" s="18" t="s">
        <v>409</v>
      </c>
      <c r="C563" s="17" t="s">
        <v>506</v>
      </c>
      <c r="D563" s="17" t="s">
        <v>245</v>
      </c>
      <c r="E563" s="17" t="s">
        <v>31</v>
      </c>
      <c r="F563" s="92">
        <v>2201.7</v>
      </c>
      <c r="G563" s="92">
        <v>2164.7</v>
      </c>
      <c r="H563" s="162">
        <f t="shared" si="8"/>
        <v>98.31948040150793</v>
      </c>
    </row>
    <row r="564" spans="1:8" ht="12.75" outlineLevel="7">
      <c r="A564" s="17" t="s">
        <v>1202</v>
      </c>
      <c r="B564" s="18" t="s">
        <v>32</v>
      </c>
      <c r="C564" s="17" t="s">
        <v>506</v>
      </c>
      <c r="D564" s="17" t="s">
        <v>245</v>
      </c>
      <c r="E564" s="17" t="s">
        <v>33</v>
      </c>
      <c r="F564" s="92">
        <v>2201.7</v>
      </c>
      <c r="G564" s="92">
        <v>2164.7</v>
      </c>
      <c r="H564" s="162">
        <f t="shared" si="8"/>
        <v>98.31948040150793</v>
      </c>
    </row>
    <row r="565" spans="1:8" ht="45" outlineLevel="2">
      <c r="A565" s="17" t="s">
        <v>1203</v>
      </c>
      <c r="B565" s="19" t="s">
        <v>1694</v>
      </c>
      <c r="C565" s="17" t="s">
        <v>999</v>
      </c>
      <c r="D565" s="17"/>
      <c r="E565" s="17"/>
      <c r="F565" s="92">
        <v>4690</v>
      </c>
      <c r="G565" s="92">
        <v>4218</v>
      </c>
      <c r="H565" s="162">
        <f t="shared" si="8"/>
        <v>89.9360341151386</v>
      </c>
    </row>
    <row r="566" spans="1:8" ht="22.5" outlineLevel="7">
      <c r="A566" s="17" t="s">
        <v>1204</v>
      </c>
      <c r="B566" s="18" t="s">
        <v>242</v>
      </c>
      <c r="C566" s="17" t="s">
        <v>999</v>
      </c>
      <c r="D566" s="17" t="s">
        <v>243</v>
      </c>
      <c r="E566" s="17"/>
      <c r="F566" s="92">
        <v>4690</v>
      </c>
      <c r="G566" s="92">
        <v>4218</v>
      </c>
      <c r="H566" s="162">
        <f t="shared" si="8"/>
        <v>89.9360341151386</v>
      </c>
    </row>
    <row r="567" spans="1:8" ht="12.75" outlineLevel="7">
      <c r="A567" s="17" t="s">
        <v>1205</v>
      </c>
      <c r="B567" s="18" t="s">
        <v>244</v>
      </c>
      <c r="C567" s="17" t="s">
        <v>999</v>
      </c>
      <c r="D567" s="17" t="s">
        <v>245</v>
      </c>
      <c r="E567" s="17"/>
      <c r="F567" s="92">
        <v>4690</v>
      </c>
      <c r="G567" s="92">
        <v>4218</v>
      </c>
      <c r="H567" s="162">
        <f t="shared" si="8"/>
        <v>89.9360341151386</v>
      </c>
    </row>
    <row r="568" spans="1:8" ht="12.75" outlineLevel="7">
      <c r="A568" s="17" t="s">
        <v>1206</v>
      </c>
      <c r="B568" s="18" t="s">
        <v>409</v>
      </c>
      <c r="C568" s="17" t="s">
        <v>999</v>
      </c>
      <c r="D568" s="17" t="s">
        <v>245</v>
      </c>
      <c r="E568" s="17" t="s">
        <v>31</v>
      </c>
      <c r="F568" s="92">
        <v>4690</v>
      </c>
      <c r="G568" s="92">
        <v>4218</v>
      </c>
      <c r="H568" s="162">
        <f t="shared" si="8"/>
        <v>89.9360341151386</v>
      </c>
    </row>
    <row r="569" spans="1:8" ht="12.75" outlineLevel="7">
      <c r="A569" s="17" t="s">
        <v>1207</v>
      </c>
      <c r="B569" s="18" t="s">
        <v>32</v>
      </c>
      <c r="C569" s="17" t="s">
        <v>999</v>
      </c>
      <c r="D569" s="17" t="s">
        <v>245</v>
      </c>
      <c r="E569" s="17" t="s">
        <v>33</v>
      </c>
      <c r="F569" s="92">
        <v>4690</v>
      </c>
      <c r="G569" s="92">
        <v>4218</v>
      </c>
      <c r="H569" s="162">
        <f t="shared" si="8"/>
        <v>89.9360341151386</v>
      </c>
    </row>
    <row r="570" spans="1:8" ht="33.75" outlineLevel="2">
      <c r="A570" s="17" t="s">
        <v>1208</v>
      </c>
      <c r="B570" s="18" t="s">
        <v>1695</v>
      </c>
      <c r="C570" s="17" t="s">
        <v>1696</v>
      </c>
      <c r="D570" s="17"/>
      <c r="E570" s="17"/>
      <c r="F570" s="92">
        <v>2.2</v>
      </c>
      <c r="G570" s="92">
        <v>2.2</v>
      </c>
      <c r="H570" s="162">
        <f t="shared" si="8"/>
        <v>100</v>
      </c>
    </row>
    <row r="571" spans="1:8" ht="22.5" outlineLevel="7">
      <c r="A571" s="17" t="s">
        <v>1209</v>
      </c>
      <c r="B571" s="18" t="s">
        <v>242</v>
      </c>
      <c r="C571" s="17" t="s">
        <v>1696</v>
      </c>
      <c r="D571" s="17" t="s">
        <v>243</v>
      </c>
      <c r="E571" s="17"/>
      <c r="F571" s="92">
        <v>2.2</v>
      </c>
      <c r="G571" s="92">
        <v>2.2</v>
      </c>
      <c r="H571" s="162">
        <f t="shared" si="8"/>
        <v>100</v>
      </c>
    </row>
    <row r="572" spans="1:8" ht="12.75" outlineLevel="7">
      <c r="A572" s="17" t="s">
        <v>1210</v>
      </c>
      <c r="B572" s="18" t="s">
        <v>244</v>
      </c>
      <c r="C572" s="17" t="s">
        <v>1696</v>
      </c>
      <c r="D572" s="17" t="s">
        <v>245</v>
      </c>
      <c r="E572" s="17"/>
      <c r="F572" s="92">
        <v>2.2</v>
      </c>
      <c r="G572" s="92">
        <v>2.2</v>
      </c>
      <c r="H572" s="162">
        <f t="shared" si="8"/>
        <v>100</v>
      </c>
    </row>
    <row r="573" spans="1:8" ht="12.75" outlineLevel="7">
      <c r="A573" s="17" t="s">
        <v>1211</v>
      </c>
      <c r="B573" s="18" t="s">
        <v>409</v>
      </c>
      <c r="C573" s="17" t="s">
        <v>1696</v>
      </c>
      <c r="D573" s="17" t="s">
        <v>245</v>
      </c>
      <c r="E573" s="17" t="s">
        <v>31</v>
      </c>
      <c r="F573" s="92">
        <v>2.2</v>
      </c>
      <c r="G573" s="92">
        <v>2.2</v>
      </c>
      <c r="H573" s="162">
        <f t="shared" si="8"/>
        <v>100</v>
      </c>
    </row>
    <row r="574" spans="1:8" ht="12.75" outlineLevel="7">
      <c r="A574" s="17" t="s">
        <v>1212</v>
      </c>
      <c r="B574" s="18" t="s">
        <v>32</v>
      </c>
      <c r="C574" s="17" t="s">
        <v>1696</v>
      </c>
      <c r="D574" s="17" t="s">
        <v>245</v>
      </c>
      <c r="E574" s="17" t="s">
        <v>33</v>
      </c>
      <c r="F574" s="92">
        <v>2.2</v>
      </c>
      <c r="G574" s="92">
        <v>2.2</v>
      </c>
      <c r="H574" s="162">
        <f t="shared" si="8"/>
        <v>100</v>
      </c>
    </row>
    <row r="575" spans="1:8" ht="21.75">
      <c r="A575" s="20" t="s">
        <v>1213</v>
      </c>
      <c r="B575" s="21" t="s">
        <v>255</v>
      </c>
      <c r="C575" s="20" t="s">
        <v>510</v>
      </c>
      <c r="D575" s="20"/>
      <c r="E575" s="20"/>
      <c r="F575" s="91">
        <v>561.6</v>
      </c>
      <c r="G575" s="91">
        <v>556</v>
      </c>
      <c r="H575" s="161">
        <f t="shared" si="8"/>
        <v>99.002849002849</v>
      </c>
    </row>
    <row r="576" spans="1:8" ht="12.75" outlineLevel="1">
      <c r="A576" s="17" t="s">
        <v>1214</v>
      </c>
      <c r="B576" s="18" t="s">
        <v>214</v>
      </c>
      <c r="C576" s="17" t="s">
        <v>511</v>
      </c>
      <c r="D576" s="17"/>
      <c r="E576" s="17"/>
      <c r="F576" s="92">
        <v>561.6</v>
      </c>
      <c r="G576" s="92">
        <v>556</v>
      </c>
      <c r="H576" s="162">
        <f t="shared" si="8"/>
        <v>99.002849002849</v>
      </c>
    </row>
    <row r="577" spans="1:8" ht="45" outlineLevel="2">
      <c r="A577" s="17" t="s">
        <v>1215</v>
      </c>
      <c r="B577" s="19" t="s">
        <v>512</v>
      </c>
      <c r="C577" s="17" t="s">
        <v>513</v>
      </c>
      <c r="D577" s="17"/>
      <c r="E577" s="17"/>
      <c r="F577" s="92">
        <v>561.6</v>
      </c>
      <c r="G577" s="92">
        <v>556</v>
      </c>
      <c r="H577" s="162">
        <f t="shared" si="8"/>
        <v>99.002849002849</v>
      </c>
    </row>
    <row r="578" spans="1:8" ht="33.75" outlineLevel="7">
      <c r="A578" s="17" t="s">
        <v>1216</v>
      </c>
      <c r="B578" s="18" t="s">
        <v>202</v>
      </c>
      <c r="C578" s="17" t="s">
        <v>513</v>
      </c>
      <c r="D578" s="17" t="s">
        <v>203</v>
      </c>
      <c r="E578" s="17"/>
      <c r="F578" s="92">
        <v>253.5</v>
      </c>
      <c r="G578" s="92">
        <v>253.5</v>
      </c>
      <c r="H578" s="162">
        <f t="shared" si="8"/>
        <v>100</v>
      </c>
    </row>
    <row r="579" spans="1:8" ht="12.75" outlineLevel="7">
      <c r="A579" s="17" t="s">
        <v>1217</v>
      </c>
      <c r="B579" s="18" t="s">
        <v>239</v>
      </c>
      <c r="C579" s="17" t="s">
        <v>513</v>
      </c>
      <c r="D579" s="17" t="s">
        <v>118</v>
      </c>
      <c r="E579" s="17"/>
      <c r="F579" s="92">
        <v>253.5</v>
      </c>
      <c r="G579" s="92">
        <v>253.5</v>
      </c>
      <c r="H579" s="162">
        <f t="shared" si="8"/>
        <v>100</v>
      </c>
    </row>
    <row r="580" spans="1:8" ht="12.75" outlineLevel="7">
      <c r="A580" s="17" t="s">
        <v>1218</v>
      </c>
      <c r="B580" s="18" t="s">
        <v>410</v>
      </c>
      <c r="C580" s="17" t="s">
        <v>513</v>
      </c>
      <c r="D580" s="17" t="s">
        <v>118</v>
      </c>
      <c r="E580" s="17" t="s">
        <v>61</v>
      </c>
      <c r="F580" s="92">
        <v>253.5</v>
      </c>
      <c r="G580" s="92">
        <v>253.5</v>
      </c>
      <c r="H580" s="162">
        <f t="shared" si="8"/>
        <v>100</v>
      </c>
    </row>
    <row r="581" spans="1:8" ht="12.75" outlineLevel="7">
      <c r="A581" s="17" t="s">
        <v>1219</v>
      </c>
      <c r="B581" s="18" t="s">
        <v>44</v>
      </c>
      <c r="C581" s="17" t="s">
        <v>513</v>
      </c>
      <c r="D581" s="17" t="s">
        <v>118</v>
      </c>
      <c r="E581" s="17" t="s">
        <v>45</v>
      </c>
      <c r="F581" s="92">
        <v>253.5</v>
      </c>
      <c r="G581" s="92">
        <v>253.5</v>
      </c>
      <c r="H581" s="162">
        <f t="shared" si="8"/>
        <v>100</v>
      </c>
    </row>
    <row r="582" spans="1:8" ht="22.5" outlineLevel="7">
      <c r="A582" s="17" t="s">
        <v>1220</v>
      </c>
      <c r="B582" s="18" t="s">
        <v>419</v>
      </c>
      <c r="C582" s="17" t="s">
        <v>513</v>
      </c>
      <c r="D582" s="17" t="s">
        <v>205</v>
      </c>
      <c r="E582" s="17"/>
      <c r="F582" s="92">
        <v>60.9</v>
      </c>
      <c r="G582" s="92">
        <v>55.3</v>
      </c>
      <c r="H582" s="162">
        <f t="shared" si="8"/>
        <v>90.80459770114942</v>
      </c>
    </row>
    <row r="583" spans="1:8" ht="22.5" outlineLevel="7">
      <c r="A583" s="17" t="s">
        <v>1221</v>
      </c>
      <c r="B583" s="18" t="s">
        <v>206</v>
      </c>
      <c r="C583" s="17" t="s">
        <v>513</v>
      </c>
      <c r="D583" s="17" t="s">
        <v>207</v>
      </c>
      <c r="E583" s="17"/>
      <c r="F583" s="92">
        <v>60.9</v>
      </c>
      <c r="G583" s="92">
        <v>55.3</v>
      </c>
      <c r="H583" s="162">
        <f t="shared" si="8"/>
        <v>90.80459770114942</v>
      </c>
    </row>
    <row r="584" spans="1:8" ht="12.75" outlineLevel="7">
      <c r="A584" s="17" t="s">
        <v>1222</v>
      </c>
      <c r="B584" s="18" t="s">
        <v>410</v>
      </c>
      <c r="C584" s="17" t="s">
        <v>513</v>
      </c>
      <c r="D584" s="17" t="s">
        <v>207</v>
      </c>
      <c r="E584" s="17" t="s">
        <v>61</v>
      </c>
      <c r="F584" s="92">
        <v>60.9</v>
      </c>
      <c r="G584" s="92">
        <v>55.3</v>
      </c>
      <c r="H584" s="162">
        <f t="shared" si="8"/>
        <v>90.80459770114942</v>
      </c>
    </row>
    <row r="585" spans="1:8" ht="12.75" outlineLevel="7">
      <c r="A585" s="17" t="s">
        <v>1223</v>
      </c>
      <c r="B585" s="18" t="s">
        <v>44</v>
      </c>
      <c r="C585" s="17" t="s">
        <v>513</v>
      </c>
      <c r="D585" s="17" t="s">
        <v>207</v>
      </c>
      <c r="E585" s="17" t="s">
        <v>45</v>
      </c>
      <c r="F585" s="92">
        <v>60.9</v>
      </c>
      <c r="G585" s="92">
        <v>55.3</v>
      </c>
      <c r="H585" s="162">
        <f t="shared" si="8"/>
        <v>90.80459770114942</v>
      </c>
    </row>
    <row r="586" spans="1:8" ht="12.75" outlineLevel="7">
      <c r="A586" s="17" t="s">
        <v>1224</v>
      </c>
      <c r="B586" s="18" t="s">
        <v>251</v>
      </c>
      <c r="C586" s="17" t="s">
        <v>513</v>
      </c>
      <c r="D586" s="17" t="s">
        <v>252</v>
      </c>
      <c r="E586" s="17"/>
      <c r="F586" s="92">
        <v>247.2</v>
      </c>
      <c r="G586" s="92">
        <v>247.2</v>
      </c>
      <c r="H586" s="162">
        <f t="shared" si="8"/>
        <v>100</v>
      </c>
    </row>
    <row r="587" spans="1:8" ht="12.75" outlineLevel="7">
      <c r="A587" s="17" t="s">
        <v>1225</v>
      </c>
      <c r="B587" s="18" t="s">
        <v>1685</v>
      </c>
      <c r="C587" s="17" t="s">
        <v>513</v>
      </c>
      <c r="D587" s="17" t="s">
        <v>514</v>
      </c>
      <c r="E587" s="17"/>
      <c r="F587" s="92">
        <v>234.8</v>
      </c>
      <c r="G587" s="92">
        <v>234.8</v>
      </c>
      <c r="H587" s="162">
        <f t="shared" si="8"/>
        <v>100</v>
      </c>
    </row>
    <row r="588" spans="1:8" ht="12.75" outlineLevel="7">
      <c r="A588" s="17" t="s">
        <v>1226</v>
      </c>
      <c r="B588" s="18" t="s">
        <v>410</v>
      </c>
      <c r="C588" s="17" t="s">
        <v>513</v>
      </c>
      <c r="D588" s="17" t="s">
        <v>514</v>
      </c>
      <c r="E588" s="17" t="s">
        <v>61</v>
      </c>
      <c r="F588" s="92">
        <v>234.8</v>
      </c>
      <c r="G588" s="92">
        <v>234.8</v>
      </c>
      <c r="H588" s="162">
        <f t="shared" si="8"/>
        <v>100</v>
      </c>
    </row>
    <row r="589" spans="1:8" ht="12.75" outlineLevel="7">
      <c r="A589" s="17" t="s">
        <v>1227</v>
      </c>
      <c r="B589" s="18" t="s">
        <v>44</v>
      </c>
      <c r="C589" s="17" t="s">
        <v>513</v>
      </c>
      <c r="D589" s="17" t="s">
        <v>514</v>
      </c>
      <c r="E589" s="17" t="s">
        <v>45</v>
      </c>
      <c r="F589" s="92">
        <v>234.8</v>
      </c>
      <c r="G589" s="92">
        <v>234.8</v>
      </c>
      <c r="H589" s="162">
        <f t="shared" si="8"/>
        <v>100</v>
      </c>
    </row>
    <row r="590" spans="1:8" ht="12.75" outlineLevel="7">
      <c r="A590" s="17" t="s">
        <v>1228</v>
      </c>
      <c r="B590" s="18" t="s">
        <v>260</v>
      </c>
      <c r="C590" s="17" t="s">
        <v>513</v>
      </c>
      <c r="D590" s="17" t="s">
        <v>261</v>
      </c>
      <c r="E590" s="17"/>
      <c r="F590" s="92">
        <v>12.4</v>
      </c>
      <c r="G590" s="92">
        <v>12.4</v>
      </c>
      <c r="H590" s="162">
        <f t="shared" si="8"/>
        <v>100</v>
      </c>
    </row>
    <row r="591" spans="1:8" ht="12.75" outlineLevel="7">
      <c r="A591" s="17" t="s">
        <v>1229</v>
      </c>
      <c r="B591" s="18" t="s">
        <v>410</v>
      </c>
      <c r="C591" s="17" t="s">
        <v>513</v>
      </c>
      <c r="D591" s="17" t="s">
        <v>261</v>
      </c>
      <c r="E591" s="17" t="s">
        <v>61</v>
      </c>
      <c r="F591" s="92">
        <v>12.4</v>
      </c>
      <c r="G591" s="92">
        <v>12.4</v>
      </c>
      <c r="H591" s="162">
        <f t="shared" si="8"/>
        <v>100</v>
      </c>
    </row>
    <row r="592" spans="1:8" ht="12.75" outlineLevel="7">
      <c r="A592" s="17" t="s">
        <v>1230</v>
      </c>
      <c r="B592" s="18" t="s">
        <v>44</v>
      </c>
      <c r="C592" s="17" t="s">
        <v>513</v>
      </c>
      <c r="D592" s="17" t="s">
        <v>261</v>
      </c>
      <c r="E592" s="17" t="s">
        <v>45</v>
      </c>
      <c r="F592" s="92">
        <v>12.4</v>
      </c>
      <c r="G592" s="92">
        <v>12.4</v>
      </c>
      <c r="H592" s="162">
        <f t="shared" si="8"/>
        <v>100</v>
      </c>
    </row>
    <row r="593" spans="1:8" ht="21.75">
      <c r="A593" s="20" t="s">
        <v>1231</v>
      </c>
      <c r="B593" s="21" t="s">
        <v>240</v>
      </c>
      <c r="C593" s="20" t="s">
        <v>471</v>
      </c>
      <c r="D593" s="20"/>
      <c r="E593" s="20"/>
      <c r="F593" s="91">
        <v>8390.4</v>
      </c>
      <c r="G593" s="91">
        <v>8104.3</v>
      </c>
      <c r="H593" s="161">
        <f t="shared" si="8"/>
        <v>96.59015064836004</v>
      </c>
    </row>
    <row r="594" spans="1:8" ht="12.75" outlineLevel="1">
      <c r="A594" s="17" t="s">
        <v>1232</v>
      </c>
      <c r="B594" s="18" t="s">
        <v>241</v>
      </c>
      <c r="C594" s="17" t="s">
        <v>472</v>
      </c>
      <c r="D594" s="17"/>
      <c r="E594" s="17"/>
      <c r="F594" s="92">
        <v>5268.2</v>
      </c>
      <c r="G594" s="92">
        <v>4982</v>
      </c>
      <c r="H594" s="162">
        <f aca="true" t="shared" si="9" ref="H594:H657">G594/F594*100</f>
        <v>94.56740442655935</v>
      </c>
    </row>
    <row r="595" spans="1:8" ht="45" outlineLevel="2">
      <c r="A595" s="17" t="s">
        <v>1233</v>
      </c>
      <c r="B595" s="18" t="s">
        <v>897</v>
      </c>
      <c r="C595" s="17" t="s">
        <v>473</v>
      </c>
      <c r="D595" s="17"/>
      <c r="E595" s="17"/>
      <c r="F595" s="92">
        <v>889.8</v>
      </c>
      <c r="G595" s="92">
        <v>889.8</v>
      </c>
      <c r="H595" s="162">
        <f t="shared" si="9"/>
        <v>100</v>
      </c>
    </row>
    <row r="596" spans="1:8" ht="22.5" outlineLevel="7">
      <c r="A596" s="17" t="s">
        <v>1234</v>
      </c>
      <c r="B596" s="18" t="s">
        <v>242</v>
      </c>
      <c r="C596" s="17" t="s">
        <v>473</v>
      </c>
      <c r="D596" s="17" t="s">
        <v>243</v>
      </c>
      <c r="E596" s="17"/>
      <c r="F596" s="92">
        <v>889.8</v>
      </c>
      <c r="G596" s="92">
        <v>889.8</v>
      </c>
      <c r="H596" s="162">
        <f t="shared" si="9"/>
        <v>100</v>
      </c>
    </row>
    <row r="597" spans="1:8" ht="12.75" outlineLevel="7">
      <c r="A597" s="17" t="s">
        <v>1235</v>
      </c>
      <c r="B597" s="18" t="s">
        <v>244</v>
      </c>
      <c r="C597" s="17" t="s">
        <v>473</v>
      </c>
      <c r="D597" s="17" t="s">
        <v>245</v>
      </c>
      <c r="E597" s="17"/>
      <c r="F597" s="92">
        <v>889.8</v>
      </c>
      <c r="G597" s="92">
        <v>889.8</v>
      </c>
      <c r="H597" s="162">
        <f t="shared" si="9"/>
        <v>100</v>
      </c>
    </row>
    <row r="598" spans="1:8" ht="12.75" outlineLevel="7">
      <c r="A598" s="17" t="s">
        <v>1236</v>
      </c>
      <c r="B598" s="18" t="s">
        <v>197</v>
      </c>
      <c r="C598" s="17" t="s">
        <v>473</v>
      </c>
      <c r="D598" s="17" t="s">
        <v>245</v>
      </c>
      <c r="E598" s="17" t="s">
        <v>29</v>
      </c>
      <c r="F598" s="92">
        <v>889.8</v>
      </c>
      <c r="G598" s="92">
        <v>889.8</v>
      </c>
      <c r="H598" s="162">
        <f t="shared" si="9"/>
        <v>100</v>
      </c>
    </row>
    <row r="599" spans="1:8" ht="12.75" outlineLevel="7">
      <c r="A599" s="17" t="s">
        <v>1237</v>
      </c>
      <c r="B599" s="18" t="s">
        <v>677</v>
      </c>
      <c r="C599" s="17" t="s">
        <v>473</v>
      </c>
      <c r="D599" s="17" t="s">
        <v>245</v>
      </c>
      <c r="E599" s="17" t="s">
        <v>30</v>
      </c>
      <c r="F599" s="92">
        <v>889.8</v>
      </c>
      <c r="G599" s="92">
        <v>889.8</v>
      </c>
      <c r="H599" s="162">
        <f t="shared" si="9"/>
        <v>100</v>
      </c>
    </row>
    <row r="600" spans="1:8" ht="45" outlineLevel="2">
      <c r="A600" s="17" t="s">
        <v>1238</v>
      </c>
      <c r="B600" s="18" t="s">
        <v>1683</v>
      </c>
      <c r="C600" s="17" t="s">
        <v>1684</v>
      </c>
      <c r="D600" s="17"/>
      <c r="E600" s="17"/>
      <c r="F600" s="92">
        <v>7.4</v>
      </c>
      <c r="G600" s="92">
        <v>7.4</v>
      </c>
      <c r="H600" s="162">
        <f t="shared" si="9"/>
        <v>100</v>
      </c>
    </row>
    <row r="601" spans="1:8" ht="22.5" outlineLevel="7">
      <c r="A601" s="17" t="s">
        <v>1239</v>
      </c>
      <c r="B601" s="18" t="s">
        <v>242</v>
      </c>
      <c r="C601" s="17" t="s">
        <v>1684</v>
      </c>
      <c r="D601" s="17" t="s">
        <v>243</v>
      </c>
      <c r="E601" s="17"/>
      <c r="F601" s="92">
        <v>7.4</v>
      </c>
      <c r="G601" s="92">
        <v>7.4</v>
      </c>
      <c r="H601" s="162">
        <f t="shared" si="9"/>
        <v>100</v>
      </c>
    </row>
    <row r="602" spans="1:8" ht="12.75" outlineLevel="7">
      <c r="A602" s="17" t="s">
        <v>1240</v>
      </c>
      <c r="B602" s="18" t="s">
        <v>244</v>
      </c>
      <c r="C602" s="17" t="s">
        <v>1684</v>
      </c>
      <c r="D602" s="17" t="s">
        <v>245</v>
      </c>
      <c r="E602" s="17"/>
      <c r="F602" s="92">
        <v>7.4</v>
      </c>
      <c r="G602" s="92">
        <v>7.4</v>
      </c>
      <c r="H602" s="162">
        <f t="shared" si="9"/>
        <v>100</v>
      </c>
    </row>
    <row r="603" spans="1:8" ht="12.75" outlineLevel="7">
      <c r="A603" s="17" t="s">
        <v>1241</v>
      </c>
      <c r="B603" s="18" t="s">
        <v>197</v>
      </c>
      <c r="C603" s="17" t="s">
        <v>1684</v>
      </c>
      <c r="D603" s="17" t="s">
        <v>245</v>
      </c>
      <c r="E603" s="17" t="s">
        <v>29</v>
      </c>
      <c r="F603" s="92">
        <v>7.4</v>
      </c>
      <c r="G603" s="92">
        <v>7.4</v>
      </c>
      <c r="H603" s="162">
        <f t="shared" si="9"/>
        <v>100</v>
      </c>
    </row>
    <row r="604" spans="1:8" ht="45" outlineLevel="7">
      <c r="A604" s="17" t="s">
        <v>1242</v>
      </c>
      <c r="B604" s="18" t="s">
        <v>1683</v>
      </c>
      <c r="C604" s="17" t="s">
        <v>1684</v>
      </c>
      <c r="D604" s="17" t="s">
        <v>245</v>
      </c>
      <c r="E604" s="17" t="s">
        <v>30</v>
      </c>
      <c r="F604" s="92">
        <v>7.4</v>
      </c>
      <c r="G604" s="92">
        <v>7.4</v>
      </c>
      <c r="H604" s="162">
        <f t="shared" si="9"/>
        <v>100</v>
      </c>
    </row>
    <row r="605" spans="1:8" ht="33.75" outlineLevel="2">
      <c r="A605" s="17" t="s">
        <v>1243</v>
      </c>
      <c r="B605" s="18" t="s">
        <v>474</v>
      </c>
      <c r="C605" s="17" t="s">
        <v>475</v>
      </c>
      <c r="D605" s="17"/>
      <c r="E605" s="17"/>
      <c r="F605" s="92">
        <v>623.5</v>
      </c>
      <c r="G605" s="92">
        <v>623.5</v>
      </c>
      <c r="H605" s="162">
        <f t="shared" si="9"/>
        <v>100</v>
      </c>
    </row>
    <row r="606" spans="1:8" ht="22.5" outlineLevel="7">
      <c r="A606" s="17" t="s">
        <v>1244</v>
      </c>
      <c r="B606" s="18" t="s">
        <v>242</v>
      </c>
      <c r="C606" s="17" t="s">
        <v>475</v>
      </c>
      <c r="D606" s="17" t="s">
        <v>243</v>
      </c>
      <c r="E606" s="17"/>
      <c r="F606" s="92">
        <v>623.5</v>
      </c>
      <c r="G606" s="92">
        <v>623.5</v>
      </c>
      <c r="H606" s="162">
        <f t="shared" si="9"/>
        <v>100</v>
      </c>
    </row>
    <row r="607" spans="1:8" ht="12.75" outlineLevel="7">
      <c r="A607" s="17" t="s">
        <v>1245</v>
      </c>
      <c r="B607" s="18" t="s">
        <v>244</v>
      </c>
      <c r="C607" s="17" t="s">
        <v>475</v>
      </c>
      <c r="D607" s="17" t="s">
        <v>245</v>
      </c>
      <c r="E607" s="17"/>
      <c r="F607" s="92">
        <v>623.5</v>
      </c>
      <c r="G607" s="92">
        <v>623.5</v>
      </c>
      <c r="H607" s="162">
        <f t="shared" si="9"/>
        <v>100</v>
      </c>
    </row>
    <row r="608" spans="1:8" ht="12.75" outlineLevel="7">
      <c r="A608" s="17" t="s">
        <v>1246</v>
      </c>
      <c r="B608" s="18" t="s">
        <v>197</v>
      </c>
      <c r="C608" s="17" t="s">
        <v>475</v>
      </c>
      <c r="D608" s="17" t="s">
        <v>245</v>
      </c>
      <c r="E608" s="17" t="s">
        <v>29</v>
      </c>
      <c r="F608" s="92">
        <v>623.5</v>
      </c>
      <c r="G608" s="92">
        <v>623.5</v>
      </c>
      <c r="H608" s="162">
        <f t="shared" si="9"/>
        <v>100</v>
      </c>
    </row>
    <row r="609" spans="1:8" ht="12.75" outlineLevel="7">
      <c r="A609" s="17" t="s">
        <v>1247</v>
      </c>
      <c r="B609" s="18" t="s">
        <v>677</v>
      </c>
      <c r="C609" s="17" t="s">
        <v>475</v>
      </c>
      <c r="D609" s="17" t="s">
        <v>245</v>
      </c>
      <c r="E609" s="17" t="s">
        <v>30</v>
      </c>
      <c r="F609" s="92">
        <v>623.5</v>
      </c>
      <c r="G609" s="92">
        <v>623.5</v>
      </c>
      <c r="H609" s="162">
        <f t="shared" si="9"/>
        <v>100</v>
      </c>
    </row>
    <row r="610" spans="1:8" ht="33.75" outlineLevel="2">
      <c r="A610" s="17" t="s">
        <v>1248</v>
      </c>
      <c r="B610" s="18" t="s">
        <v>476</v>
      </c>
      <c r="C610" s="17" t="s">
        <v>477</v>
      </c>
      <c r="D610" s="17"/>
      <c r="E610" s="17"/>
      <c r="F610" s="92">
        <v>3592.8</v>
      </c>
      <c r="G610" s="92">
        <v>3326.7</v>
      </c>
      <c r="H610" s="162">
        <f t="shared" si="9"/>
        <v>92.59352037408148</v>
      </c>
    </row>
    <row r="611" spans="1:8" ht="22.5" outlineLevel="7">
      <c r="A611" s="17" t="s">
        <v>1249</v>
      </c>
      <c r="B611" s="18" t="s">
        <v>242</v>
      </c>
      <c r="C611" s="17" t="s">
        <v>477</v>
      </c>
      <c r="D611" s="17" t="s">
        <v>243</v>
      </c>
      <c r="E611" s="17"/>
      <c r="F611" s="92">
        <v>3592.8</v>
      </c>
      <c r="G611" s="92">
        <v>3326.7</v>
      </c>
      <c r="H611" s="162">
        <f t="shared" si="9"/>
        <v>92.59352037408148</v>
      </c>
    </row>
    <row r="612" spans="1:8" ht="12.75" outlineLevel="7">
      <c r="A612" s="17" t="s">
        <v>1250</v>
      </c>
      <c r="B612" s="18" t="s">
        <v>244</v>
      </c>
      <c r="C612" s="17" t="s">
        <v>477</v>
      </c>
      <c r="D612" s="17" t="s">
        <v>245</v>
      </c>
      <c r="E612" s="17"/>
      <c r="F612" s="92">
        <v>3592.8</v>
      </c>
      <c r="G612" s="92">
        <v>3326.7</v>
      </c>
      <c r="H612" s="162">
        <f t="shared" si="9"/>
        <v>92.59352037408148</v>
      </c>
    </row>
    <row r="613" spans="1:8" ht="12.75" outlineLevel="7">
      <c r="A613" s="17" t="s">
        <v>1251</v>
      </c>
      <c r="B613" s="18" t="s">
        <v>197</v>
      </c>
      <c r="C613" s="17" t="s">
        <v>477</v>
      </c>
      <c r="D613" s="17" t="s">
        <v>245</v>
      </c>
      <c r="E613" s="17" t="s">
        <v>29</v>
      </c>
      <c r="F613" s="92">
        <v>3592.8</v>
      </c>
      <c r="G613" s="92">
        <v>3326.7</v>
      </c>
      <c r="H613" s="162">
        <f t="shared" si="9"/>
        <v>92.59352037408148</v>
      </c>
    </row>
    <row r="614" spans="1:8" ht="12.75" outlineLevel="7">
      <c r="A614" s="17" t="s">
        <v>1252</v>
      </c>
      <c r="B614" s="18" t="s">
        <v>677</v>
      </c>
      <c r="C614" s="17" t="s">
        <v>477</v>
      </c>
      <c r="D614" s="17" t="s">
        <v>245</v>
      </c>
      <c r="E614" s="17" t="s">
        <v>30</v>
      </c>
      <c r="F614" s="92">
        <v>3592.8</v>
      </c>
      <c r="G614" s="92">
        <v>3326.7</v>
      </c>
      <c r="H614" s="162">
        <f t="shared" si="9"/>
        <v>92.59352037408148</v>
      </c>
    </row>
    <row r="615" spans="1:8" ht="45" outlineLevel="2">
      <c r="A615" s="17" t="s">
        <v>1253</v>
      </c>
      <c r="B615" s="18" t="s">
        <v>478</v>
      </c>
      <c r="C615" s="17" t="s">
        <v>479</v>
      </c>
      <c r="D615" s="17"/>
      <c r="E615" s="17"/>
      <c r="F615" s="92">
        <v>30</v>
      </c>
      <c r="G615" s="92">
        <v>10</v>
      </c>
      <c r="H615" s="162">
        <f t="shared" si="9"/>
        <v>33.33333333333333</v>
      </c>
    </row>
    <row r="616" spans="1:8" ht="22.5" outlineLevel="7">
      <c r="A616" s="17" t="s">
        <v>243</v>
      </c>
      <c r="B616" s="18" t="s">
        <v>242</v>
      </c>
      <c r="C616" s="17" t="s">
        <v>479</v>
      </c>
      <c r="D616" s="17" t="s">
        <v>243</v>
      </c>
      <c r="E616" s="17"/>
      <c r="F616" s="92">
        <v>30</v>
      </c>
      <c r="G616" s="92">
        <v>10</v>
      </c>
      <c r="H616" s="162">
        <f t="shared" si="9"/>
        <v>33.33333333333333</v>
      </c>
    </row>
    <row r="617" spans="1:8" ht="12.75" outlineLevel="7">
      <c r="A617" s="17" t="s">
        <v>1254</v>
      </c>
      <c r="B617" s="18" t="s">
        <v>244</v>
      </c>
      <c r="C617" s="17" t="s">
        <v>479</v>
      </c>
      <c r="D617" s="17" t="s">
        <v>245</v>
      </c>
      <c r="E617" s="17"/>
      <c r="F617" s="92">
        <v>30</v>
      </c>
      <c r="G617" s="92">
        <v>10</v>
      </c>
      <c r="H617" s="162">
        <f t="shared" si="9"/>
        <v>33.33333333333333</v>
      </c>
    </row>
    <row r="618" spans="1:8" ht="12.75" outlineLevel="7">
      <c r="A618" s="17" t="s">
        <v>1255</v>
      </c>
      <c r="B618" s="18" t="s">
        <v>197</v>
      </c>
      <c r="C618" s="17" t="s">
        <v>479</v>
      </c>
      <c r="D618" s="17" t="s">
        <v>245</v>
      </c>
      <c r="E618" s="17" t="s">
        <v>29</v>
      </c>
      <c r="F618" s="92">
        <v>30</v>
      </c>
      <c r="G618" s="92">
        <v>10</v>
      </c>
      <c r="H618" s="162">
        <f t="shared" si="9"/>
        <v>33.33333333333333</v>
      </c>
    </row>
    <row r="619" spans="1:8" ht="12.75" outlineLevel="7">
      <c r="A619" s="17" t="s">
        <v>1256</v>
      </c>
      <c r="B619" s="18" t="s">
        <v>677</v>
      </c>
      <c r="C619" s="17" t="s">
        <v>479</v>
      </c>
      <c r="D619" s="17" t="s">
        <v>245</v>
      </c>
      <c r="E619" s="17" t="s">
        <v>30</v>
      </c>
      <c r="F619" s="92">
        <v>30</v>
      </c>
      <c r="G619" s="92">
        <v>10</v>
      </c>
      <c r="H619" s="162">
        <f t="shared" si="9"/>
        <v>33.33333333333333</v>
      </c>
    </row>
    <row r="620" spans="1:8" ht="45" outlineLevel="2">
      <c r="A620" s="17" t="s">
        <v>1257</v>
      </c>
      <c r="B620" s="18" t="s">
        <v>480</v>
      </c>
      <c r="C620" s="17" t="s">
        <v>481</v>
      </c>
      <c r="D620" s="17"/>
      <c r="E620" s="17"/>
      <c r="F620" s="92">
        <v>124.7</v>
      </c>
      <c r="G620" s="92">
        <v>124.7</v>
      </c>
      <c r="H620" s="162">
        <f t="shared" si="9"/>
        <v>100</v>
      </c>
    </row>
    <row r="621" spans="1:8" ht="22.5" outlineLevel="7">
      <c r="A621" s="17" t="s">
        <v>1258</v>
      </c>
      <c r="B621" s="18" t="s">
        <v>242</v>
      </c>
      <c r="C621" s="17" t="s">
        <v>481</v>
      </c>
      <c r="D621" s="17" t="s">
        <v>243</v>
      </c>
      <c r="E621" s="17"/>
      <c r="F621" s="92">
        <v>124.7</v>
      </c>
      <c r="G621" s="92">
        <v>124.7</v>
      </c>
      <c r="H621" s="162">
        <f t="shared" si="9"/>
        <v>100</v>
      </c>
    </row>
    <row r="622" spans="1:8" ht="12.75" outlineLevel="7">
      <c r="A622" s="17" t="s">
        <v>1259</v>
      </c>
      <c r="B622" s="18" t="s">
        <v>244</v>
      </c>
      <c r="C622" s="17" t="s">
        <v>481</v>
      </c>
      <c r="D622" s="17" t="s">
        <v>245</v>
      </c>
      <c r="E622" s="17"/>
      <c r="F622" s="92">
        <v>124.7</v>
      </c>
      <c r="G622" s="92">
        <v>124.7</v>
      </c>
      <c r="H622" s="162">
        <f t="shared" si="9"/>
        <v>100</v>
      </c>
    </row>
    <row r="623" spans="1:8" ht="12.75" outlineLevel="7">
      <c r="A623" s="17" t="s">
        <v>1260</v>
      </c>
      <c r="B623" s="18" t="s">
        <v>197</v>
      </c>
      <c r="C623" s="17" t="s">
        <v>481</v>
      </c>
      <c r="D623" s="17" t="s">
        <v>245</v>
      </c>
      <c r="E623" s="17" t="s">
        <v>29</v>
      </c>
      <c r="F623" s="92">
        <v>124.7</v>
      </c>
      <c r="G623" s="92">
        <v>124.7</v>
      </c>
      <c r="H623" s="162">
        <f t="shared" si="9"/>
        <v>100</v>
      </c>
    </row>
    <row r="624" spans="1:8" ht="12.75" outlineLevel="7">
      <c r="A624" s="17" t="s">
        <v>1261</v>
      </c>
      <c r="B624" s="18" t="s">
        <v>677</v>
      </c>
      <c r="C624" s="17" t="s">
        <v>481</v>
      </c>
      <c r="D624" s="17" t="s">
        <v>245</v>
      </c>
      <c r="E624" s="17" t="s">
        <v>30</v>
      </c>
      <c r="F624" s="92">
        <v>124.7</v>
      </c>
      <c r="G624" s="92">
        <v>124.7</v>
      </c>
      <c r="H624" s="162">
        <f t="shared" si="9"/>
        <v>100</v>
      </c>
    </row>
    <row r="625" spans="1:8" ht="22.5" outlineLevel="1">
      <c r="A625" s="17" t="s">
        <v>1262</v>
      </c>
      <c r="B625" s="18" t="s">
        <v>246</v>
      </c>
      <c r="C625" s="17" t="s">
        <v>482</v>
      </c>
      <c r="D625" s="17"/>
      <c r="E625" s="17"/>
      <c r="F625" s="92">
        <v>560.7</v>
      </c>
      <c r="G625" s="92">
        <v>560.7</v>
      </c>
      <c r="H625" s="162">
        <f t="shared" si="9"/>
        <v>100</v>
      </c>
    </row>
    <row r="626" spans="1:8" ht="56.25" outlineLevel="2">
      <c r="A626" s="17" t="s">
        <v>245</v>
      </c>
      <c r="B626" s="19" t="s">
        <v>483</v>
      </c>
      <c r="C626" s="17" t="s">
        <v>484</v>
      </c>
      <c r="D626" s="17"/>
      <c r="E626" s="17"/>
      <c r="F626" s="92">
        <v>200</v>
      </c>
      <c r="G626" s="92">
        <v>200</v>
      </c>
      <c r="H626" s="162">
        <f t="shared" si="9"/>
        <v>100</v>
      </c>
    </row>
    <row r="627" spans="1:8" ht="22.5" outlineLevel="7">
      <c r="A627" s="17" t="s">
        <v>1263</v>
      </c>
      <c r="B627" s="18" t="s">
        <v>242</v>
      </c>
      <c r="C627" s="17" t="s">
        <v>484</v>
      </c>
      <c r="D627" s="17" t="s">
        <v>243</v>
      </c>
      <c r="E627" s="17"/>
      <c r="F627" s="92">
        <v>200</v>
      </c>
      <c r="G627" s="92">
        <v>200</v>
      </c>
      <c r="H627" s="162">
        <f t="shared" si="9"/>
        <v>100</v>
      </c>
    </row>
    <row r="628" spans="1:8" ht="12.75" outlineLevel="7">
      <c r="A628" s="17" t="s">
        <v>1264</v>
      </c>
      <c r="B628" s="18" t="s">
        <v>244</v>
      </c>
      <c r="C628" s="17" t="s">
        <v>484</v>
      </c>
      <c r="D628" s="17" t="s">
        <v>245</v>
      </c>
      <c r="E628" s="17"/>
      <c r="F628" s="92">
        <v>200</v>
      </c>
      <c r="G628" s="92">
        <v>200</v>
      </c>
      <c r="H628" s="162">
        <f t="shared" si="9"/>
        <v>100</v>
      </c>
    </row>
    <row r="629" spans="1:8" ht="12.75" outlineLevel="7">
      <c r="A629" s="17" t="s">
        <v>1265</v>
      </c>
      <c r="B629" s="18" t="s">
        <v>197</v>
      </c>
      <c r="C629" s="17" t="s">
        <v>484</v>
      </c>
      <c r="D629" s="17" t="s">
        <v>245</v>
      </c>
      <c r="E629" s="17" t="s">
        <v>29</v>
      </c>
      <c r="F629" s="92">
        <v>200</v>
      </c>
      <c r="G629" s="92">
        <v>200</v>
      </c>
      <c r="H629" s="162">
        <f t="shared" si="9"/>
        <v>100</v>
      </c>
    </row>
    <row r="630" spans="1:8" ht="12.75" outlineLevel="7">
      <c r="A630" s="17" t="s">
        <v>1266</v>
      </c>
      <c r="B630" s="18" t="s">
        <v>677</v>
      </c>
      <c r="C630" s="17" t="s">
        <v>484</v>
      </c>
      <c r="D630" s="17" t="s">
        <v>245</v>
      </c>
      <c r="E630" s="17" t="s">
        <v>30</v>
      </c>
      <c r="F630" s="92">
        <v>200</v>
      </c>
      <c r="G630" s="92">
        <v>200</v>
      </c>
      <c r="H630" s="162">
        <f t="shared" si="9"/>
        <v>100</v>
      </c>
    </row>
    <row r="631" spans="1:8" ht="45" outlineLevel="2">
      <c r="A631" s="17" t="s">
        <v>1267</v>
      </c>
      <c r="B631" s="19" t="s">
        <v>485</v>
      </c>
      <c r="C631" s="17" t="s">
        <v>486</v>
      </c>
      <c r="D631" s="17"/>
      <c r="E631" s="17"/>
      <c r="F631" s="92">
        <v>40.9</v>
      </c>
      <c r="G631" s="92">
        <v>40.9</v>
      </c>
      <c r="H631" s="162">
        <f t="shared" si="9"/>
        <v>100</v>
      </c>
    </row>
    <row r="632" spans="1:8" ht="33.75" outlineLevel="7">
      <c r="A632" s="17" t="s">
        <v>1268</v>
      </c>
      <c r="B632" s="18" t="s">
        <v>202</v>
      </c>
      <c r="C632" s="17" t="s">
        <v>486</v>
      </c>
      <c r="D632" s="17" t="s">
        <v>203</v>
      </c>
      <c r="E632" s="17"/>
      <c r="F632" s="92">
        <v>24.7</v>
      </c>
      <c r="G632" s="92">
        <v>24.7</v>
      </c>
      <c r="H632" s="162">
        <f t="shared" si="9"/>
        <v>100</v>
      </c>
    </row>
    <row r="633" spans="1:8" ht="12.75" outlineLevel="7">
      <c r="A633" s="17" t="s">
        <v>1269</v>
      </c>
      <c r="B633" s="18" t="s">
        <v>239</v>
      </c>
      <c r="C633" s="17" t="s">
        <v>486</v>
      </c>
      <c r="D633" s="17" t="s">
        <v>118</v>
      </c>
      <c r="E633" s="17"/>
      <c r="F633" s="92">
        <v>24.7</v>
      </c>
      <c r="G633" s="92">
        <v>24.7</v>
      </c>
      <c r="H633" s="162">
        <f t="shared" si="9"/>
        <v>100</v>
      </c>
    </row>
    <row r="634" spans="1:8" ht="12.75" outlineLevel="7">
      <c r="A634" s="17" t="s">
        <v>1270</v>
      </c>
      <c r="B634" s="18" t="s">
        <v>197</v>
      </c>
      <c r="C634" s="17" t="s">
        <v>486</v>
      </c>
      <c r="D634" s="17" t="s">
        <v>118</v>
      </c>
      <c r="E634" s="17" t="s">
        <v>29</v>
      </c>
      <c r="F634" s="92">
        <v>24.7</v>
      </c>
      <c r="G634" s="92">
        <v>24.7</v>
      </c>
      <c r="H634" s="162">
        <f t="shared" si="9"/>
        <v>100</v>
      </c>
    </row>
    <row r="635" spans="1:8" ht="12.75" outlineLevel="7">
      <c r="A635" s="17" t="s">
        <v>1271</v>
      </c>
      <c r="B635" s="18" t="s">
        <v>677</v>
      </c>
      <c r="C635" s="17" t="s">
        <v>486</v>
      </c>
      <c r="D635" s="17" t="s">
        <v>118</v>
      </c>
      <c r="E635" s="17" t="s">
        <v>30</v>
      </c>
      <c r="F635" s="92">
        <v>24.7</v>
      </c>
      <c r="G635" s="92">
        <v>24.7</v>
      </c>
      <c r="H635" s="162">
        <f t="shared" si="9"/>
        <v>100</v>
      </c>
    </row>
    <row r="636" spans="1:8" ht="22.5" outlineLevel="7">
      <c r="A636" s="17" t="s">
        <v>1272</v>
      </c>
      <c r="B636" s="18" t="s">
        <v>419</v>
      </c>
      <c r="C636" s="17" t="s">
        <v>486</v>
      </c>
      <c r="D636" s="17" t="s">
        <v>205</v>
      </c>
      <c r="E636" s="17"/>
      <c r="F636" s="92">
        <v>7.5</v>
      </c>
      <c r="G636" s="92">
        <v>7.5</v>
      </c>
      <c r="H636" s="162">
        <f t="shared" si="9"/>
        <v>100</v>
      </c>
    </row>
    <row r="637" spans="1:8" ht="22.5" outlineLevel="7">
      <c r="A637" s="17" t="s">
        <v>1273</v>
      </c>
      <c r="B637" s="18" t="s">
        <v>206</v>
      </c>
      <c r="C637" s="17" t="s">
        <v>486</v>
      </c>
      <c r="D637" s="17" t="s">
        <v>207</v>
      </c>
      <c r="E637" s="17"/>
      <c r="F637" s="92">
        <v>7.5</v>
      </c>
      <c r="G637" s="92">
        <v>7.5</v>
      </c>
      <c r="H637" s="162">
        <f t="shared" si="9"/>
        <v>100</v>
      </c>
    </row>
    <row r="638" spans="1:8" ht="12.75" outlineLevel="7">
      <c r="A638" s="17" t="s">
        <v>1274</v>
      </c>
      <c r="B638" s="18" t="s">
        <v>197</v>
      </c>
      <c r="C638" s="17" t="s">
        <v>486</v>
      </c>
      <c r="D638" s="17" t="s">
        <v>207</v>
      </c>
      <c r="E638" s="17" t="s">
        <v>29</v>
      </c>
      <c r="F638" s="92">
        <v>7.5</v>
      </c>
      <c r="G638" s="92">
        <v>7.5</v>
      </c>
      <c r="H638" s="162">
        <f t="shared" si="9"/>
        <v>100</v>
      </c>
    </row>
    <row r="639" spans="1:8" ht="12.75" outlineLevel="7">
      <c r="A639" s="17" t="s">
        <v>1275</v>
      </c>
      <c r="B639" s="18" t="s">
        <v>677</v>
      </c>
      <c r="C639" s="17" t="s">
        <v>486</v>
      </c>
      <c r="D639" s="17" t="s">
        <v>207</v>
      </c>
      <c r="E639" s="17" t="s">
        <v>30</v>
      </c>
      <c r="F639" s="92">
        <v>7.5</v>
      </c>
      <c r="G639" s="92">
        <v>7.5</v>
      </c>
      <c r="H639" s="162">
        <f t="shared" si="9"/>
        <v>100</v>
      </c>
    </row>
    <row r="640" spans="1:8" ht="12.75" outlineLevel="7">
      <c r="A640" s="17" t="s">
        <v>1276</v>
      </c>
      <c r="B640" s="18" t="s">
        <v>251</v>
      </c>
      <c r="C640" s="17" t="s">
        <v>486</v>
      </c>
      <c r="D640" s="17" t="s">
        <v>252</v>
      </c>
      <c r="E640" s="17"/>
      <c r="F640" s="92">
        <v>8.8</v>
      </c>
      <c r="G640" s="92">
        <v>8.8</v>
      </c>
      <c r="H640" s="162">
        <f t="shared" si="9"/>
        <v>100</v>
      </c>
    </row>
    <row r="641" spans="1:8" ht="12.75" outlineLevel="7">
      <c r="A641" s="17" t="s">
        <v>1277</v>
      </c>
      <c r="B641" s="18" t="s">
        <v>1685</v>
      </c>
      <c r="C641" s="17" t="s">
        <v>486</v>
      </c>
      <c r="D641" s="17" t="s">
        <v>514</v>
      </c>
      <c r="E641" s="17"/>
      <c r="F641" s="92">
        <v>5</v>
      </c>
      <c r="G641" s="92">
        <v>5</v>
      </c>
      <c r="H641" s="162">
        <f t="shared" si="9"/>
        <v>100</v>
      </c>
    </row>
    <row r="642" spans="1:8" ht="12.75" outlineLevel="7">
      <c r="A642" s="17" t="s">
        <v>1278</v>
      </c>
      <c r="B642" s="18" t="s">
        <v>197</v>
      </c>
      <c r="C642" s="17" t="s">
        <v>486</v>
      </c>
      <c r="D642" s="17" t="s">
        <v>514</v>
      </c>
      <c r="E642" s="17" t="s">
        <v>29</v>
      </c>
      <c r="F642" s="92">
        <v>5</v>
      </c>
      <c r="G642" s="92">
        <v>5</v>
      </c>
      <c r="H642" s="162">
        <f t="shared" si="9"/>
        <v>100</v>
      </c>
    </row>
    <row r="643" spans="1:8" ht="12.75" outlineLevel="7">
      <c r="A643" s="17" t="s">
        <v>1279</v>
      </c>
      <c r="B643" s="18" t="s">
        <v>677</v>
      </c>
      <c r="C643" s="17" t="s">
        <v>486</v>
      </c>
      <c r="D643" s="17" t="s">
        <v>514</v>
      </c>
      <c r="E643" s="17" t="s">
        <v>30</v>
      </c>
      <c r="F643" s="92">
        <v>5</v>
      </c>
      <c r="G643" s="92">
        <v>5</v>
      </c>
      <c r="H643" s="162">
        <f t="shared" si="9"/>
        <v>100</v>
      </c>
    </row>
    <row r="644" spans="1:8" ht="12.75" outlineLevel="7">
      <c r="A644" s="17" t="s">
        <v>1280</v>
      </c>
      <c r="B644" s="18" t="s">
        <v>260</v>
      </c>
      <c r="C644" s="17" t="s">
        <v>486</v>
      </c>
      <c r="D644" s="17" t="s">
        <v>261</v>
      </c>
      <c r="E644" s="17"/>
      <c r="F644" s="92">
        <v>3.8</v>
      </c>
      <c r="G644" s="92">
        <v>3.8</v>
      </c>
      <c r="H644" s="162">
        <f t="shared" si="9"/>
        <v>100</v>
      </c>
    </row>
    <row r="645" spans="1:8" ht="12.75" outlineLevel="7">
      <c r="A645" s="17" t="s">
        <v>1281</v>
      </c>
      <c r="B645" s="18" t="s">
        <v>197</v>
      </c>
      <c r="C645" s="17" t="s">
        <v>486</v>
      </c>
      <c r="D645" s="17" t="s">
        <v>261</v>
      </c>
      <c r="E645" s="17" t="s">
        <v>29</v>
      </c>
      <c r="F645" s="92">
        <v>3.8</v>
      </c>
      <c r="G645" s="92">
        <v>3.8</v>
      </c>
      <c r="H645" s="162">
        <f t="shared" si="9"/>
        <v>100</v>
      </c>
    </row>
    <row r="646" spans="1:8" ht="12.75" outlineLevel="7">
      <c r="A646" s="17" t="s">
        <v>1282</v>
      </c>
      <c r="B646" s="18" t="s">
        <v>677</v>
      </c>
      <c r="C646" s="17" t="s">
        <v>486</v>
      </c>
      <c r="D646" s="17" t="s">
        <v>261</v>
      </c>
      <c r="E646" s="17" t="s">
        <v>30</v>
      </c>
      <c r="F646" s="92">
        <v>3.8</v>
      </c>
      <c r="G646" s="92">
        <v>3.8</v>
      </c>
      <c r="H646" s="162">
        <f t="shared" si="9"/>
        <v>100</v>
      </c>
    </row>
    <row r="647" spans="1:8" ht="45" outlineLevel="2">
      <c r="A647" s="17" t="s">
        <v>1283</v>
      </c>
      <c r="B647" s="19" t="s">
        <v>487</v>
      </c>
      <c r="C647" s="17" t="s">
        <v>488</v>
      </c>
      <c r="D647" s="17"/>
      <c r="E647" s="17"/>
      <c r="F647" s="92">
        <v>299.8</v>
      </c>
      <c r="G647" s="92">
        <v>299.8</v>
      </c>
      <c r="H647" s="162">
        <f t="shared" si="9"/>
        <v>100</v>
      </c>
    </row>
    <row r="648" spans="1:8" ht="22.5" outlineLevel="7">
      <c r="A648" s="17" t="s">
        <v>1284</v>
      </c>
      <c r="B648" s="18" t="s">
        <v>242</v>
      </c>
      <c r="C648" s="17" t="s">
        <v>488</v>
      </c>
      <c r="D648" s="17" t="s">
        <v>243</v>
      </c>
      <c r="E648" s="17"/>
      <c r="F648" s="92">
        <v>299.8</v>
      </c>
      <c r="G648" s="92">
        <v>299.8</v>
      </c>
      <c r="H648" s="162">
        <f t="shared" si="9"/>
        <v>100</v>
      </c>
    </row>
    <row r="649" spans="1:8" ht="12.75" outlineLevel="7">
      <c r="A649" s="17" t="s">
        <v>1285</v>
      </c>
      <c r="B649" s="18" t="s">
        <v>244</v>
      </c>
      <c r="C649" s="17" t="s">
        <v>488</v>
      </c>
      <c r="D649" s="17" t="s">
        <v>245</v>
      </c>
      <c r="E649" s="17"/>
      <c r="F649" s="92">
        <v>299.8</v>
      </c>
      <c r="G649" s="92">
        <v>299.8</v>
      </c>
      <c r="H649" s="162">
        <f t="shared" si="9"/>
        <v>100</v>
      </c>
    </row>
    <row r="650" spans="1:8" ht="12.75" outlineLevel="7">
      <c r="A650" s="17" t="s">
        <v>1286</v>
      </c>
      <c r="B650" s="18" t="s">
        <v>197</v>
      </c>
      <c r="C650" s="17" t="s">
        <v>488</v>
      </c>
      <c r="D650" s="17" t="s">
        <v>245</v>
      </c>
      <c r="E650" s="17" t="s">
        <v>29</v>
      </c>
      <c r="F650" s="92">
        <v>299.8</v>
      </c>
      <c r="G650" s="92">
        <v>299.8</v>
      </c>
      <c r="H650" s="162">
        <f t="shared" si="9"/>
        <v>100</v>
      </c>
    </row>
    <row r="651" spans="1:8" ht="12.75" outlineLevel="7">
      <c r="A651" s="17" t="s">
        <v>1287</v>
      </c>
      <c r="B651" s="18" t="s">
        <v>677</v>
      </c>
      <c r="C651" s="17" t="s">
        <v>488</v>
      </c>
      <c r="D651" s="17" t="s">
        <v>245</v>
      </c>
      <c r="E651" s="17" t="s">
        <v>30</v>
      </c>
      <c r="F651" s="92">
        <v>299.8</v>
      </c>
      <c r="G651" s="92">
        <v>299.8</v>
      </c>
      <c r="H651" s="162">
        <f t="shared" si="9"/>
        <v>100</v>
      </c>
    </row>
    <row r="652" spans="1:8" ht="56.25" outlineLevel="2">
      <c r="A652" s="17" t="s">
        <v>1288</v>
      </c>
      <c r="B652" s="19" t="s">
        <v>489</v>
      </c>
      <c r="C652" s="17" t="s">
        <v>490</v>
      </c>
      <c r="D652" s="17"/>
      <c r="E652" s="17"/>
      <c r="F652" s="92">
        <v>20</v>
      </c>
      <c r="G652" s="92">
        <v>20</v>
      </c>
      <c r="H652" s="162">
        <f t="shared" si="9"/>
        <v>100</v>
      </c>
    </row>
    <row r="653" spans="1:8" ht="22.5" outlineLevel="7">
      <c r="A653" s="17" t="s">
        <v>1289</v>
      </c>
      <c r="B653" s="18" t="s">
        <v>242</v>
      </c>
      <c r="C653" s="17" t="s">
        <v>490</v>
      </c>
      <c r="D653" s="17" t="s">
        <v>243</v>
      </c>
      <c r="E653" s="17"/>
      <c r="F653" s="92">
        <v>20</v>
      </c>
      <c r="G653" s="92">
        <v>20</v>
      </c>
      <c r="H653" s="162">
        <f t="shared" si="9"/>
        <v>100</v>
      </c>
    </row>
    <row r="654" spans="1:8" ht="12.75" outlineLevel="7">
      <c r="A654" s="17" t="s">
        <v>1290</v>
      </c>
      <c r="B654" s="18" t="s">
        <v>244</v>
      </c>
      <c r="C654" s="17" t="s">
        <v>490</v>
      </c>
      <c r="D654" s="17" t="s">
        <v>245</v>
      </c>
      <c r="E654" s="17"/>
      <c r="F654" s="92">
        <v>20</v>
      </c>
      <c r="G654" s="92">
        <v>20</v>
      </c>
      <c r="H654" s="162">
        <f t="shared" si="9"/>
        <v>100</v>
      </c>
    </row>
    <row r="655" spans="1:8" ht="12.75" outlineLevel="7">
      <c r="A655" s="17" t="s">
        <v>1291</v>
      </c>
      <c r="B655" s="18" t="s">
        <v>197</v>
      </c>
      <c r="C655" s="17" t="s">
        <v>490</v>
      </c>
      <c r="D655" s="17" t="s">
        <v>245</v>
      </c>
      <c r="E655" s="17" t="s">
        <v>29</v>
      </c>
      <c r="F655" s="92">
        <v>20</v>
      </c>
      <c r="G655" s="92">
        <v>20</v>
      </c>
      <c r="H655" s="162">
        <f t="shared" si="9"/>
        <v>100</v>
      </c>
    </row>
    <row r="656" spans="1:8" ht="12.75" outlineLevel="7">
      <c r="A656" s="17" t="s">
        <v>1292</v>
      </c>
      <c r="B656" s="18" t="s">
        <v>677</v>
      </c>
      <c r="C656" s="17" t="s">
        <v>490</v>
      </c>
      <c r="D656" s="17" t="s">
        <v>245</v>
      </c>
      <c r="E656" s="17" t="s">
        <v>30</v>
      </c>
      <c r="F656" s="92">
        <v>20</v>
      </c>
      <c r="G656" s="92">
        <v>20</v>
      </c>
      <c r="H656" s="162">
        <f t="shared" si="9"/>
        <v>100</v>
      </c>
    </row>
    <row r="657" spans="1:8" ht="12.75" outlineLevel="1">
      <c r="A657" s="17" t="s">
        <v>1293</v>
      </c>
      <c r="B657" s="18" t="s">
        <v>1023</v>
      </c>
      <c r="C657" s="17" t="s">
        <v>1024</v>
      </c>
      <c r="D657" s="17"/>
      <c r="E657" s="17"/>
      <c r="F657" s="92">
        <v>2533</v>
      </c>
      <c r="G657" s="92">
        <v>2533</v>
      </c>
      <c r="H657" s="162">
        <f t="shared" si="9"/>
        <v>100</v>
      </c>
    </row>
    <row r="658" spans="1:8" ht="45" outlineLevel="2">
      <c r="A658" s="17" t="s">
        <v>1294</v>
      </c>
      <c r="B658" s="18" t="s">
        <v>1026</v>
      </c>
      <c r="C658" s="17" t="s">
        <v>1697</v>
      </c>
      <c r="D658" s="17"/>
      <c r="E658" s="17"/>
      <c r="F658" s="92">
        <v>908.4</v>
      </c>
      <c r="G658" s="92">
        <v>908.4</v>
      </c>
      <c r="H658" s="162">
        <f aca="true" t="shared" si="10" ref="H658:H721">G658/F658*100</f>
        <v>100</v>
      </c>
    </row>
    <row r="659" spans="1:8" ht="12.75" outlineLevel="7">
      <c r="A659" s="17" t="s">
        <v>1295</v>
      </c>
      <c r="B659" s="18" t="s">
        <v>251</v>
      </c>
      <c r="C659" s="17" t="s">
        <v>1697</v>
      </c>
      <c r="D659" s="17" t="s">
        <v>252</v>
      </c>
      <c r="E659" s="17"/>
      <c r="F659" s="92">
        <v>908.4</v>
      </c>
      <c r="G659" s="92">
        <v>908.4</v>
      </c>
      <c r="H659" s="162">
        <f t="shared" si="10"/>
        <v>100</v>
      </c>
    </row>
    <row r="660" spans="1:8" ht="12.75" outlineLevel="7">
      <c r="A660" s="17" t="s">
        <v>1296</v>
      </c>
      <c r="B660" s="18" t="s">
        <v>253</v>
      </c>
      <c r="C660" s="17" t="s">
        <v>1697</v>
      </c>
      <c r="D660" s="17" t="s">
        <v>254</v>
      </c>
      <c r="E660" s="17"/>
      <c r="F660" s="92">
        <v>908.4</v>
      </c>
      <c r="G660" s="92">
        <v>908.4</v>
      </c>
      <c r="H660" s="162">
        <f t="shared" si="10"/>
        <v>100</v>
      </c>
    </row>
    <row r="661" spans="1:8" ht="12.75" outlineLevel="7">
      <c r="A661" s="17" t="s">
        <v>1297</v>
      </c>
      <c r="B661" s="18" t="s">
        <v>198</v>
      </c>
      <c r="C661" s="17" t="s">
        <v>1697</v>
      </c>
      <c r="D661" s="17" t="s">
        <v>254</v>
      </c>
      <c r="E661" s="17" t="s">
        <v>34</v>
      </c>
      <c r="F661" s="92">
        <v>908.4</v>
      </c>
      <c r="G661" s="92">
        <v>908.4</v>
      </c>
      <c r="H661" s="162">
        <f t="shared" si="10"/>
        <v>100</v>
      </c>
    </row>
    <row r="662" spans="1:8" ht="12.75" outlineLevel="7">
      <c r="A662" s="17" t="s">
        <v>1298</v>
      </c>
      <c r="B662" s="18" t="s">
        <v>35</v>
      </c>
      <c r="C662" s="17" t="s">
        <v>1697</v>
      </c>
      <c r="D662" s="17" t="s">
        <v>254</v>
      </c>
      <c r="E662" s="17" t="s">
        <v>36</v>
      </c>
      <c r="F662" s="92">
        <v>908.4</v>
      </c>
      <c r="G662" s="92">
        <v>908.4</v>
      </c>
      <c r="H662" s="162">
        <f t="shared" si="10"/>
        <v>100</v>
      </c>
    </row>
    <row r="663" spans="1:8" ht="33.75" outlineLevel="2">
      <c r="A663" s="17" t="s">
        <v>1299</v>
      </c>
      <c r="B663" s="18" t="s">
        <v>1030</v>
      </c>
      <c r="C663" s="17" t="s">
        <v>1698</v>
      </c>
      <c r="D663" s="17"/>
      <c r="E663" s="17"/>
      <c r="F663" s="92">
        <v>1624.6</v>
      </c>
      <c r="G663" s="92">
        <v>1624.6</v>
      </c>
      <c r="H663" s="162">
        <f t="shared" si="10"/>
        <v>100</v>
      </c>
    </row>
    <row r="664" spans="1:8" ht="12.75" outlineLevel="7">
      <c r="A664" s="17" t="s">
        <v>1300</v>
      </c>
      <c r="B664" s="18" t="s">
        <v>251</v>
      </c>
      <c r="C664" s="17" t="s">
        <v>1698</v>
      </c>
      <c r="D664" s="17" t="s">
        <v>252</v>
      </c>
      <c r="E664" s="17"/>
      <c r="F664" s="92">
        <v>1624.6</v>
      </c>
      <c r="G664" s="92">
        <v>1624.6</v>
      </c>
      <c r="H664" s="162">
        <f t="shared" si="10"/>
        <v>100</v>
      </c>
    </row>
    <row r="665" spans="1:8" ht="12.75" outlineLevel="7">
      <c r="A665" s="17" t="s">
        <v>1301</v>
      </c>
      <c r="B665" s="18" t="s">
        <v>253</v>
      </c>
      <c r="C665" s="17" t="s">
        <v>1698</v>
      </c>
      <c r="D665" s="17" t="s">
        <v>254</v>
      </c>
      <c r="E665" s="17"/>
      <c r="F665" s="92">
        <v>1624.6</v>
      </c>
      <c r="G665" s="92">
        <v>1624.6</v>
      </c>
      <c r="H665" s="162">
        <f t="shared" si="10"/>
        <v>100</v>
      </c>
    </row>
    <row r="666" spans="1:8" ht="12.75" outlineLevel="7">
      <c r="A666" s="17" t="s">
        <v>1302</v>
      </c>
      <c r="B666" s="18" t="s">
        <v>198</v>
      </c>
      <c r="C666" s="17" t="s">
        <v>1698</v>
      </c>
      <c r="D666" s="17" t="s">
        <v>254</v>
      </c>
      <c r="E666" s="17" t="s">
        <v>34</v>
      </c>
      <c r="F666" s="92">
        <v>1624.6</v>
      </c>
      <c r="G666" s="92">
        <v>1624.6</v>
      </c>
      <c r="H666" s="162">
        <f t="shared" si="10"/>
        <v>100</v>
      </c>
    </row>
    <row r="667" spans="1:8" ht="12.75" outlineLevel="7">
      <c r="A667" s="17" t="s">
        <v>1303</v>
      </c>
      <c r="B667" s="18" t="s">
        <v>35</v>
      </c>
      <c r="C667" s="17" t="s">
        <v>1698</v>
      </c>
      <c r="D667" s="17" t="s">
        <v>254</v>
      </c>
      <c r="E667" s="17" t="s">
        <v>36</v>
      </c>
      <c r="F667" s="92">
        <v>1624.6</v>
      </c>
      <c r="G667" s="92">
        <v>1624.6</v>
      </c>
      <c r="H667" s="162">
        <f t="shared" si="10"/>
        <v>100</v>
      </c>
    </row>
    <row r="668" spans="1:8" ht="22.5" outlineLevel="1">
      <c r="A668" s="17" t="s">
        <v>1304</v>
      </c>
      <c r="B668" s="18" t="s">
        <v>930</v>
      </c>
      <c r="C668" s="17" t="s">
        <v>931</v>
      </c>
      <c r="D668" s="17"/>
      <c r="E668" s="17"/>
      <c r="F668" s="92">
        <v>28.5</v>
      </c>
      <c r="G668" s="92">
        <v>28.5</v>
      </c>
      <c r="H668" s="162">
        <f t="shared" si="10"/>
        <v>100</v>
      </c>
    </row>
    <row r="669" spans="1:8" ht="48" customHeight="1" outlineLevel="2">
      <c r="A669" s="17" t="s">
        <v>1305</v>
      </c>
      <c r="B669" s="18" t="s">
        <v>1686</v>
      </c>
      <c r="C669" s="17" t="s">
        <v>933</v>
      </c>
      <c r="D669" s="17"/>
      <c r="E669" s="17"/>
      <c r="F669" s="92">
        <v>28.5</v>
      </c>
      <c r="G669" s="92">
        <v>28.5</v>
      </c>
      <c r="H669" s="162">
        <f t="shared" si="10"/>
        <v>100</v>
      </c>
    </row>
    <row r="670" spans="1:8" ht="22.5" outlineLevel="7">
      <c r="A670" s="17" t="s">
        <v>1306</v>
      </c>
      <c r="B670" s="18" t="s">
        <v>419</v>
      </c>
      <c r="C670" s="17" t="s">
        <v>933</v>
      </c>
      <c r="D670" s="17" t="s">
        <v>205</v>
      </c>
      <c r="E670" s="17"/>
      <c r="F670" s="92">
        <v>28.5</v>
      </c>
      <c r="G670" s="92">
        <v>28.5</v>
      </c>
      <c r="H670" s="162">
        <f t="shared" si="10"/>
        <v>100</v>
      </c>
    </row>
    <row r="671" spans="1:8" ht="22.5" outlineLevel="7">
      <c r="A671" s="17" t="s">
        <v>1307</v>
      </c>
      <c r="B671" s="18" t="s">
        <v>206</v>
      </c>
      <c r="C671" s="17" t="s">
        <v>933</v>
      </c>
      <c r="D671" s="17" t="s">
        <v>207</v>
      </c>
      <c r="E671" s="17"/>
      <c r="F671" s="92">
        <v>28.5</v>
      </c>
      <c r="G671" s="92">
        <v>28.5</v>
      </c>
      <c r="H671" s="162">
        <f t="shared" si="10"/>
        <v>100</v>
      </c>
    </row>
    <row r="672" spans="1:8" ht="12.75" outlineLevel="7">
      <c r="A672" s="17" t="s">
        <v>1308</v>
      </c>
      <c r="B672" s="18" t="s">
        <v>197</v>
      </c>
      <c r="C672" s="17" t="s">
        <v>933</v>
      </c>
      <c r="D672" s="17" t="s">
        <v>207</v>
      </c>
      <c r="E672" s="17" t="s">
        <v>29</v>
      </c>
      <c r="F672" s="92">
        <v>28.5</v>
      </c>
      <c r="G672" s="92">
        <v>28.5</v>
      </c>
      <c r="H672" s="162">
        <f t="shared" si="10"/>
        <v>100</v>
      </c>
    </row>
    <row r="673" spans="1:8" ht="12.75" outlineLevel="7">
      <c r="A673" s="17" t="s">
        <v>1309</v>
      </c>
      <c r="B673" s="18" t="s">
        <v>677</v>
      </c>
      <c r="C673" s="17" t="s">
        <v>933</v>
      </c>
      <c r="D673" s="17" t="s">
        <v>207</v>
      </c>
      <c r="E673" s="17" t="s">
        <v>30</v>
      </c>
      <c r="F673" s="92">
        <v>28.5</v>
      </c>
      <c r="G673" s="92">
        <v>28.5</v>
      </c>
      <c r="H673" s="162">
        <f t="shared" si="10"/>
        <v>100</v>
      </c>
    </row>
    <row r="674" spans="1:8" ht="12.75">
      <c r="A674" s="20" t="s">
        <v>1310</v>
      </c>
      <c r="B674" s="21" t="s">
        <v>233</v>
      </c>
      <c r="C674" s="20" t="s">
        <v>448</v>
      </c>
      <c r="D674" s="20"/>
      <c r="E674" s="20"/>
      <c r="F674" s="91">
        <v>13410.9</v>
      </c>
      <c r="G674" s="91">
        <v>13076.1</v>
      </c>
      <c r="H674" s="161">
        <f t="shared" si="10"/>
        <v>97.50352325347292</v>
      </c>
    </row>
    <row r="675" spans="1:8" ht="12.75" outlineLevel="1">
      <c r="A675" s="17" t="s">
        <v>1311</v>
      </c>
      <c r="B675" s="18" t="s">
        <v>214</v>
      </c>
      <c r="C675" s="17" t="s">
        <v>449</v>
      </c>
      <c r="D675" s="17"/>
      <c r="E675" s="17"/>
      <c r="F675" s="92">
        <v>13410.9</v>
      </c>
      <c r="G675" s="92">
        <v>13076.1</v>
      </c>
      <c r="H675" s="162">
        <f t="shared" si="10"/>
        <v>97.50352325347292</v>
      </c>
    </row>
    <row r="676" spans="1:8" ht="78.75" outlineLevel="2">
      <c r="A676" s="17" t="s">
        <v>1312</v>
      </c>
      <c r="B676" s="19" t="s">
        <v>1667</v>
      </c>
      <c r="C676" s="17" t="s">
        <v>1668</v>
      </c>
      <c r="D676" s="17"/>
      <c r="E676" s="17"/>
      <c r="F676" s="92">
        <v>13300.9</v>
      </c>
      <c r="G676" s="92">
        <v>12966.1</v>
      </c>
      <c r="H676" s="162">
        <f t="shared" si="10"/>
        <v>97.4828770985422</v>
      </c>
    </row>
    <row r="677" spans="1:8" ht="33.75" outlineLevel="7">
      <c r="A677" s="17" t="s">
        <v>1314</v>
      </c>
      <c r="B677" s="18" t="s">
        <v>202</v>
      </c>
      <c r="C677" s="17" t="s">
        <v>1668</v>
      </c>
      <c r="D677" s="17" t="s">
        <v>203</v>
      </c>
      <c r="E677" s="17"/>
      <c r="F677" s="92">
        <v>108.1</v>
      </c>
      <c r="G677" s="92">
        <v>108.1</v>
      </c>
      <c r="H677" s="162">
        <f t="shared" si="10"/>
        <v>100</v>
      </c>
    </row>
    <row r="678" spans="1:8" ht="12.75" outlineLevel="7">
      <c r="A678" s="17" t="s">
        <v>1315</v>
      </c>
      <c r="B678" s="18" t="s">
        <v>204</v>
      </c>
      <c r="C678" s="17" t="s">
        <v>1668</v>
      </c>
      <c r="D678" s="17" t="s">
        <v>97</v>
      </c>
      <c r="E678" s="17"/>
      <c r="F678" s="92">
        <v>108.1</v>
      </c>
      <c r="G678" s="92">
        <v>108.1</v>
      </c>
      <c r="H678" s="162">
        <f t="shared" si="10"/>
        <v>100</v>
      </c>
    </row>
    <row r="679" spans="1:8" ht="12.75" outlineLevel="7">
      <c r="A679" s="17" t="s">
        <v>1316</v>
      </c>
      <c r="B679" s="18" t="s">
        <v>195</v>
      </c>
      <c r="C679" s="17" t="s">
        <v>1668</v>
      </c>
      <c r="D679" s="17" t="s">
        <v>97</v>
      </c>
      <c r="E679" s="17" t="s">
        <v>125</v>
      </c>
      <c r="F679" s="92">
        <v>108.1</v>
      </c>
      <c r="G679" s="92">
        <v>108.1</v>
      </c>
      <c r="H679" s="162">
        <f t="shared" si="10"/>
        <v>100</v>
      </c>
    </row>
    <row r="680" spans="1:8" ht="78.75" outlineLevel="7">
      <c r="A680" s="17" t="s">
        <v>1319</v>
      </c>
      <c r="B680" s="19" t="s">
        <v>1667</v>
      </c>
      <c r="C680" s="17" t="s">
        <v>1668</v>
      </c>
      <c r="D680" s="17" t="s">
        <v>97</v>
      </c>
      <c r="E680" s="17" t="s">
        <v>23</v>
      </c>
      <c r="F680" s="92">
        <v>108.1</v>
      </c>
      <c r="G680" s="92">
        <v>108.1</v>
      </c>
      <c r="H680" s="162">
        <f t="shared" si="10"/>
        <v>100</v>
      </c>
    </row>
    <row r="681" spans="1:8" ht="22.5" outlineLevel="7">
      <c r="A681" s="17" t="s">
        <v>1320</v>
      </c>
      <c r="B681" s="18" t="s">
        <v>419</v>
      </c>
      <c r="C681" s="17" t="s">
        <v>1668</v>
      </c>
      <c r="D681" s="17" t="s">
        <v>205</v>
      </c>
      <c r="E681" s="17"/>
      <c r="F681" s="92">
        <v>23.2</v>
      </c>
      <c r="G681" s="92">
        <v>23.2</v>
      </c>
      <c r="H681" s="162">
        <f t="shared" si="10"/>
        <v>100</v>
      </c>
    </row>
    <row r="682" spans="1:8" ht="22.5" outlineLevel="7">
      <c r="A682" s="17" t="s">
        <v>1321</v>
      </c>
      <c r="B682" s="18" t="s">
        <v>206</v>
      </c>
      <c r="C682" s="17" t="s">
        <v>1668</v>
      </c>
      <c r="D682" s="17" t="s">
        <v>207</v>
      </c>
      <c r="E682" s="17"/>
      <c r="F682" s="92">
        <v>23.2</v>
      </c>
      <c r="G682" s="92">
        <v>23.2</v>
      </c>
      <c r="H682" s="162">
        <f t="shared" si="10"/>
        <v>100</v>
      </c>
    </row>
    <row r="683" spans="1:8" ht="12.75" outlineLevel="7">
      <c r="A683" s="17" t="s">
        <v>1322</v>
      </c>
      <c r="B683" s="18" t="s">
        <v>195</v>
      </c>
      <c r="C683" s="17" t="s">
        <v>1668</v>
      </c>
      <c r="D683" s="17" t="s">
        <v>207</v>
      </c>
      <c r="E683" s="17" t="s">
        <v>125</v>
      </c>
      <c r="F683" s="92">
        <v>23.2</v>
      </c>
      <c r="G683" s="92">
        <v>23.2</v>
      </c>
      <c r="H683" s="162">
        <f t="shared" si="10"/>
        <v>100</v>
      </c>
    </row>
    <row r="684" spans="1:8" ht="78.75" outlineLevel="7">
      <c r="A684" s="17" t="s">
        <v>1323</v>
      </c>
      <c r="B684" s="19" t="s">
        <v>1667</v>
      </c>
      <c r="C684" s="17" t="s">
        <v>1668</v>
      </c>
      <c r="D684" s="17" t="s">
        <v>207</v>
      </c>
      <c r="E684" s="17" t="s">
        <v>23</v>
      </c>
      <c r="F684" s="92">
        <v>23.2</v>
      </c>
      <c r="G684" s="92">
        <v>23.2</v>
      </c>
      <c r="H684" s="162">
        <f t="shared" si="10"/>
        <v>100</v>
      </c>
    </row>
    <row r="685" spans="1:8" ht="12.75" outlineLevel="7">
      <c r="A685" s="17" t="s">
        <v>1324</v>
      </c>
      <c r="B685" s="18" t="s">
        <v>219</v>
      </c>
      <c r="C685" s="17" t="s">
        <v>1668</v>
      </c>
      <c r="D685" s="17" t="s">
        <v>220</v>
      </c>
      <c r="E685" s="17"/>
      <c r="F685" s="92">
        <v>13169.6</v>
      </c>
      <c r="G685" s="92">
        <v>12834.8</v>
      </c>
      <c r="H685" s="162">
        <f t="shared" si="10"/>
        <v>97.45778155752642</v>
      </c>
    </row>
    <row r="686" spans="1:8" ht="22.5" outlineLevel="7">
      <c r="A686" s="17" t="s">
        <v>1325</v>
      </c>
      <c r="B686" s="18" t="s">
        <v>443</v>
      </c>
      <c r="C686" s="17" t="s">
        <v>1668</v>
      </c>
      <c r="D686" s="17" t="s">
        <v>230</v>
      </c>
      <c r="E686" s="17"/>
      <c r="F686" s="92">
        <v>13169.6</v>
      </c>
      <c r="G686" s="92">
        <v>12834.8</v>
      </c>
      <c r="H686" s="162">
        <f t="shared" si="10"/>
        <v>97.45778155752642</v>
      </c>
    </row>
    <row r="687" spans="1:8" ht="12.75" outlineLevel="7">
      <c r="A687" s="17" t="s">
        <v>1326</v>
      </c>
      <c r="B687" s="18" t="s">
        <v>195</v>
      </c>
      <c r="C687" s="17" t="s">
        <v>1668</v>
      </c>
      <c r="D687" s="17" t="s">
        <v>230</v>
      </c>
      <c r="E687" s="17" t="s">
        <v>125</v>
      </c>
      <c r="F687" s="92">
        <v>13169.6</v>
      </c>
      <c r="G687" s="92">
        <v>12834.8</v>
      </c>
      <c r="H687" s="162">
        <f t="shared" si="10"/>
        <v>97.45778155752642</v>
      </c>
    </row>
    <row r="688" spans="1:8" ht="12.75" outlineLevel="7">
      <c r="A688" s="17" t="s">
        <v>1327</v>
      </c>
      <c r="B688" s="18" t="s">
        <v>22</v>
      </c>
      <c r="C688" s="17" t="s">
        <v>1668</v>
      </c>
      <c r="D688" s="17" t="s">
        <v>230</v>
      </c>
      <c r="E688" s="17" t="s">
        <v>23</v>
      </c>
      <c r="F688" s="92">
        <v>13169.6</v>
      </c>
      <c r="G688" s="92">
        <v>12834.8</v>
      </c>
      <c r="H688" s="162">
        <f t="shared" si="10"/>
        <v>97.45778155752642</v>
      </c>
    </row>
    <row r="689" spans="1:8" ht="22.5" outlineLevel="2">
      <c r="A689" s="17" t="s">
        <v>1328</v>
      </c>
      <c r="B689" s="18" t="s">
        <v>1110</v>
      </c>
      <c r="C689" s="17" t="s">
        <v>527</v>
      </c>
      <c r="D689" s="17"/>
      <c r="E689" s="17"/>
      <c r="F689" s="92">
        <v>110</v>
      </c>
      <c r="G689" s="92">
        <v>110</v>
      </c>
      <c r="H689" s="162">
        <f t="shared" si="10"/>
        <v>100</v>
      </c>
    </row>
    <row r="690" spans="1:8" ht="22.5" outlineLevel="7">
      <c r="A690" s="17" t="s">
        <v>1329</v>
      </c>
      <c r="B690" s="18" t="s">
        <v>419</v>
      </c>
      <c r="C690" s="17" t="s">
        <v>527</v>
      </c>
      <c r="D690" s="17" t="s">
        <v>205</v>
      </c>
      <c r="E690" s="17"/>
      <c r="F690" s="92">
        <v>110</v>
      </c>
      <c r="G690" s="92">
        <v>110</v>
      </c>
      <c r="H690" s="162">
        <f t="shared" si="10"/>
        <v>100</v>
      </c>
    </row>
    <row r="691" spans="1:8" ht="22.5" outlineLevel="7">
      <c r="A691" s="17" t="s">
        <v>1330</v>
      </c>
      <c r="B691" s="18" t="s">
        <v>206</v>
      </c>
      <c r="C691" s="17" t="s">
        <v>527</v>
      </c>
      <c r="D691" s="17" t="s">
        <v>207</v>
      </c>
      <c r="E691" s="17"/>
      <c r="F691" s="92">
        <v>110</v>
      </c>
      <c r="G691" s="92">
        <v>110</v>
      </c>
      <c r="H691" s="162">
        <f t="shared" si="10"/>
        <v>100</v>
      </c>
    </row>
    <row r="692" spans="1:8" ht="12.75" outlineLevel="7">
      <c r="A692" s="17" t="s">
        <v>1331</v>
      </c>
      <c r="B692" s="18" t="s">
        <v>197</v>
      </c>
      <c r="C692" s="17" t="s">
        <v>527</v>
      </c>
      <c r="D692" s="17" t="s">
        <v>207</v>
      </c>
      <c r="E692" s="17" t="s">
        <v>29</v>
      </c>
      <c r="F692" s="92">
        <v>110</v>
      </c>
      <c r="G692" s="92">
        <v>110</v>
      </c>
      <c r="H692" s="162">
        <f t="shared" si="10"/>
        <v>100</v>
      </c>
    </row>
    <row r="693" spans="1:8" ht="12.75" outlineLevel="7">
      <c r="A693" s="17" t="s">
        <v>1332</v>
      </c>
      <c r="B693" s="18" t="s">
        <v>52</v>
      </c>
      <c r="C693" s="17" t="s">
        <v>527</v>
      </c>
      <c r="D693" s="17" t="s">
        <v>207</v>
      </c>
      <c r="E693" s="17" t="s">
        <v>53</v>
      </c>
      <c r="F693" s="92">
        <v>87.4</v>
      </c>
      <c r="G693" s="92">
        <v>87.4</v>
      </c>
      <c r="H693" s="162">
        <f t="shared" si="10"/>
        <v>100</v>
      </c>
    </row>
    <row r="694" spans="1:8" ht="12.75" outlineLevel="7">
      <c r="A694" s="17" t="s">
        <v>1333</v>
      </c>
      <c r="B694" s="18" t="s">
        <v>54</v>
      </c>
      <c r="C694" s="17" t="s">
        <v>527</v>
      </c>
      <c r="D694" s="17" t="s">
        <v>207</v>
      </c>
      <c r="E694" s="17" t="s">
        <v>55</v>
      </c>
      <c r="F694" s="92">
        <v>22.6</v>
      </c>
      <c r="G694" s="92">
        <v>22.6</v>
      </c>
      <c r="H694" s="162">
        <f t="shared" si="10"/>
        <v>100</v>
      </c>
    </row>
    <row r="695" spans="1:8" ht="23.25" customHeight="1">
      <c r="A695" s="20" t="s">
        <v>1334</v>
      </c>
      <c r="B695" s="21" t="s">
        <v>213</v>
      </c>
      <c r="C695" s="20" t="s">
        <v>428</v>
      </c>
      <c r="D695" s="20"/>
      <c r="E695" s="20"/>
      <c r="F695" s="91">
        <v>780</v>
      </c>
      <c r="G695" s="91">
        <v>358.4</v>
      </c>
      <c r="H695" s="161">
        <f t="shared" si="10"/>
        <v>45.94871794871794</v>
      </c>
    </row>
    <row r="696" spans="1:8" ht="12.75" outlineLevel="1">
      <c r="A696" s="17" t="s">
        <v>1335</v>
      </c>
      <c r="B696" s="18" t="s">
        <v>214</v>
      </c>
      <c r="C696" s="17" t="s">
        <v>429</v>
      </c>
      <c r="D696" s="17"/>
      <c r="E696" s="17"/>
      <c r="F696" s="92">
        <v>780</v>
      </c>
      <c r="G696" s="92">
        <v>358.4</v>
      </c>
      <c r="H696" s="162">
        <f t="shared" si="10"/>
        <v>45.94871794871794</v>
      </c>
    </row>
    <row r="697" spans="1:8" ht="56.25" outlineLevel="2">
      <c r="A697" s="17" t="s">
        <v>1336</v>
      </c>
      <c r="B697" s="19" t="s">
        <v>696</v>
      </c>
      <c r="C697" s="17" t="s">
        <v>697</v>
      </c>
      <c r="D697" s="17"/>
      <c r="E697" s="17"/>
      <c r="F697" s="92">
        <v>50</v>
      </c>
      <c r="G697" s="92">
        <v>16</v>
      </c>
      <c r="H697" s="162">
        <f t="shared" si="10"/>
        <v>32</v>
      </c>
    </row>
    <row r="698" spans="1:8" ht="22.5" outlineLevel="7">
      <c r="A698" s="17" t="s">
        <v>1337</v>
      </c>
      <c r="B698" s="18" t="s">
        <v>419</v>
      </c>
      <c r="C698" s="17" t="s">
        <v>697</v>
      </c>
      <c r="D698" s="17" t="s">
        <v>205</v>
      </c>
      <c r="E698" s="17"/>
      <c r="F698" s="92">
        <v>50</v>
      </c>
      <c r="G698" s="92">
        <v>16</v>
      </c>
      <c r="H698" s="162">
        <f t="shared" si="10"/>
        <v>32</v>
      </c>
    </row>
    <row r="699" spans="1:8" ht="22.5" outlineLevel="7">
      <c r="A699" s="17" t="s">
        <v>1340</v>
      </c>
      <c r="B699" s="18" t="s">
        <v>206</v>
      </c>
      <c r="C699" s="17" t="s">
        <v>697</v>
      </c>
      <c r="D699" s="17" t="s">
        <v>207</v>
      </c>
      <c r="E699" s="17"/>
      <c r="F699" s="92">
        <v>50</v>
      </c>
      <c r="G699" s="92">
        <v>16</v>
      </c>
      <c r="H699" s="162">
        <f t="shared" si="10"/>
        <v>32</v>
      </c>
    </row>
    <row r="700" spans="1:8" ht="12.75" outlineLevel="7">
      <c r="A700" s="17" t="s">
        <v>1341</v>
      </c>
      <c r="B700" s="18" t="s">
        <v>192</v>
      </c>
      <c r="C700" s="17" t="s">
        <v>697</v>
      </c>
      <c r="D700" s="17" t="s">
        <v>207</v>
      </c>
      <c r="E700" s="17" t="s">
        <v>142</v>
      </c>
      <c r="F700" s="92">
        <v>50</v>
      </c>
      <c r="G700" s="92">
        <v>16</v>
      </c>
      <c r="H700" s="162">
        <f t="shared" si="10"/>
        <v>32</v>
      </c>
    </row>
    <row r="701" spans="1:8" ht="33.75" outlineLevel="7">
      <c r="A701" s="17" t="s">
        <v>1342</v>
      </c>
      <c r="B701" s="18" t="s">
        <v>193</v>
      </c>
      <c r="C701" s="17" t="s">
        <v>697</v>
      </c>
      <c r="D701" s="17" t="s">
        <v>207</v>
      </c>
      <c r="E701" s="17" t="s">
        <v>41</v>
      </c>
      <c r="F701" s="92">
        <v>50</v>
      </c>
      <c r="G701" s="92">
        <v>16</v>
      </c>
      <c r="H701" s="162">
        <f t="shared" si="10"/>
        <v>32</v>
      </c>
    </row>
    <row r="702" spans="1:8" ht="56.25" outlineLevel="2">
      <c r="A702" s="17" t="s">
        <v>1343</v>
      </c>
      <c r="B702" s="19" t="s">
        <v>215</v>
      </c>
      <c r="C702" s="17" t="s">
        <v>430</v>
      </c>
      <c r="D702" s="17"/>
      <c r="E702" s="17"/>
      <c r="F702" s="92">
        <v>683.8</v>
      </c>
      <c r="G702" s="92">
        <v>296.2</v>
      </c>
      <c r="H702" s="162">
        <f t="shared" si="10"/>
        <v>43.31675928634104</v>
      </c>
    </row>
    <row r="703" spans="1:8" ht="22.5" outlineLevel="7">
      <c r="A703" s="17" t="s">
        <v>1344</v>
      </c>
      <c r="B703" s="18" t="s">
        <v>419</v>
      </c>
      <c r="C703" s="17" t="s">
        <v>430</v>
      </c>
      <c r="D703" s="17" t="s">
        <v>205</v>
      </c>
      <c r="E703" s="17"/>
      <c r="F703" s="92">
        <v>683.8</v>
      </c>
      <c r="G703" s="92">
        <v>296.2</v>
      </c>
      <c r="H703" s="162">
        <f t="shared" si="10"/>
        <v>43.31675928634104</v>
      </c>
    </row>
    <row r="704" spans="1:8" ht="22.5" outlineLevel="7">
      <c r="A704" s="17" t="s">
        <v>1345</v>
      </c>
      <c r="B704" s="18" t="s">
        <v>206</v>
      </c>
      <c r="C704" s="17" t="s">
        <v>430</v>
      </c>
      <c r="D704" s="17" t="s">
        <v>207</v>
      </c>
      <c r="E704" s="17"/>
      <c r="F704" s="92">
        <v>683.8</v>
      </c>
      <c r="G704" s="92">
        <v>296.2</v>
      </c>
      <c r="H704" s="162">
        <f t="shared" si="10"/>
        <v>43.31675928634104</v>
      </c>
    </row>
    <row r="705" spans="1:8" ht="12.75" outlineLevel="7">
      <c r="A705" s="17" t="s">
        <v>1346</v>
      </c>
      <c r="B705" s="18" t="s">
        <v>192</v>
      </c>
      <c r="C705" s="17" t="s">
        <v>430</v>
      </c>
      <c r="D705" s="17" t="s">
        <v>207</v>
      </c>
      <c r="E705" s="17" t="s">
        <v>142</v>
      </c>
      <c r="F705" s="92">
        <v>683.8</v>
      </c>
      <c r="G705" s="92">
        <v>296.2</v>
      </c>
      <c r="H705" s="162">
        <f t="shared" si="10"/>
        <v>43.31675928634104</v>
      </c>
    </row>
    <row r="706" spans="1:8" ht="33.75" outlineLevel="7">
      <c r="A706" s="17" t="s">
        <v>1347</v>
      </c>
      <c r="B706" s="18" t="s">
        <v>193</v>
      </c>
      <c r="C706" s="17" t="s">
        <v>430</v>
      </c>
      <c r="D706" s="17" t="s">
        <v>207</v>
      </c>
      <c r="E706" s="17" t="s">
        <v>41</v>
      </c>
      <c r="F706" s="92">
        <v>683.8</v>
      </c>
      <c r="G706" s="92">
        <v>296.2</v>
      </c>
      <c r="H706" s="162">
        <f t="shared" si="10"/>
        <v>43.31675928634104</v>
      </c>
    </row>
    <row r="707" spans="1:8" ht="33.75" outlineLevel="2">
      <c r="A707" s="17" t="s">
        <v>1348</v>
      </c>
      <c r="B707" s="18" t="s">
        <v>216</v>
      </c>
      <c r="C707" s="17" t="s">
        <v>431</v>
      </c>
      <c r="D707" s="17"/>
      <c r="E707" s="17"/>
      <c r="F707" s="92">
        <v>46.2</v>
      </c>
      <c r="G707" s="92">
        <v>46.2</v>
      </c>
      <c r="H707" s="162">
        <f t="shared" si="10"/>
        <v>100</v>
      </c>
    </row>
    <row r="708" spans="1:8" ht="22.5" outlineLevel="7">
      <c r="A708" s="17" t="s">
        <v>1349</v>
      </c>
      <c r="B708" s="18" t="s">
        <v>419</v>
      </c>
      <c r="C708" s="17" t="s">
        <v>431</v>
      </c>
      <c r="D708" s="17" t="s">
        <v>205</v>
      </c>
      <c r="E708" s="17"/>
      <c r="F708" s="92">
        <v>46.2</v>
      </c>
      <c r="G708" s="92">
        <v>46.2</v>
      </c>
      <c r="H708" s="162">
        <f t="shared" si="10"/>
        <v>100</v>
      </c>
    </row>
    <row r="709" spans="1:8" ht="22.5" outlineLevel="7">
      <c r="A709" s="17" t="s">
        <v>1350</v>
      </c>
      <c r="B709" s="18" t="s">
        <v>206</v>
      </c>
      <c r="C709" s="17" t="s">
        <v>431</v>
      </c>
      <c r="D709" s="17" t="s">
        <v>207</v>
      </c>
      <c r="E709" s="17"/>
      <c r="F709" s="92">
        <v>46.2</v>
      </c>
      <c r="G709" s="92">
        <v>46.2</v>
      </c>
      <c r="H709" s="162">
        <f t="shared" si="10"/>
        <v>100</v>
      </c>
    </row>
    <row r="710" spans="1:8" ht="12.75" outlineLevel="7">
      <c r="A710" s="17" t="s">
        <v>1351</v>
      </c>
      <c r="B710" s="18" t="s">
        <v>192</v>
      </c>
      <c r="C710" s="17" t="s">
        <v>431</v>
      </c>
      <c r="D710" s="17" t="s">
        <v>207</v>
      </c>
      <c r="E710" s="17" t="s">
        <v>142</v>
      </c>
      <c r="F710" s="92">
        <v>46.2</v>
      </c>
      <c r="G710" s="92">
        <v>46.2</v>
      </c>
      <c r="H710" s="162">
        <f t="shared" si="10"/>
        <v>100</v>
      </c>
    </row>
    <row r="711" spans="1:8" ht="33.75" outlineLevel="7">
      <c r="A711" s="17" t="s">
        <v>1352</v>
      </c>
      <c r="B711" s="18" t="s">
        <v>193</v>
      </c>
      <c r="C711" s="17" t="s">
        <v>431</v>
      </c>
      <c r="D711" s="17" t="s">
        <v>207</v>
      </c>
      <c r="E711" s="17" t="s">
        <v>41</v>
      </c>
      <c r="F711" s="92">
        <v>46.2</v>
      </c>
      <c r="G711" s="92">
        <v>46.2</v>
      </c>
      <c r="H711" s="162">
        <f t="shared" si="10"/>
        <v>100</v>
      </c>
    </row>
    <row r="712" spans="1:8" ht="12.75">
      <c r="A712" s="20" t="s">
        <v>1353</v>
      </c>
      <c r="B712" s="21" t="s">
        <v>228</v>
      </c>
      <c r="C712" s="20" t="s">
        <v>441</v>
      </c>
      <c r="D712" s="20"/>
      <c r="E712" s="20"/>
      <c r="F712" s="91">
        <v>4707.1</v>
      </c>
      <c r="G712" s="91">
        <v>4685.5</v>
      </c>
      <c r="H712" s="161">
        <f t="shared" si="10"/>
        <v>99.54111873552718</v>
      </c>
    </row>
    <row r="713" spans="1:8" ht="12.75" outlineLevel="1">
      <c r="A713" s="17" t="s">
        <v>1354</v>
      </c>
      <c r="B713" s="18" t="s">
        <v>229</v>
      </c>
      <c r="C713" s="17" t="s">
        <v>442</v>
      </c>
      <c r="D713" s="17"/>
      <c r="E713" s="17"/>
      <c r="F713" s="92">
        <v>197.4</v>
      </c>
      <c r="G713" s="92">
        <v>197.4</v>
      </c>
      <c r="H713" s="162">
        <f t="shared" si="10"/>
        <v>100</v>
      </c>
    </row>
    <row r="714" spans="1:8" ht="45" outlineLevel="2">
      <c r="A714" s="17" t="s">
        <v>1355</v>
      </c>
      <c r="B714" s="18" t="s">
        <v>444</v>
      </c>
      <c r="C714" s="17" t="s">
        <v>765</v>
      </c>
      <c r="D714" s="17"/>
      <c r="E714" s="17"/>
      <c r="F714" s="92">
        <v>197.4</v>
      </c>
      <c r="G714" s="92">
        <v>197.4</v>
      </c>
      <c r="H714" s="162">
        <f t="shared" si="10"/>
        <v>100</v>
      </c>
    </row>
    <row r="715" spans="1:8" ht="12.75" outlineLevel="7">
      <c r="A715" s="17" t="s">
        <v>1356</v>
      </c>
      <c r="B715" s="18" t="s">
        <v>219</v>
      </c>
      <c r="C715" s="17" t="s">
        <v>765</v>
      </c>
      <c r="D715" s="17" t="s">
        <v>220</v>
      </c>
      <c r="E715" s="17"/>
      <c r="F715" s="92">
        <v>197.4</v>
      </c>
      <c r="G715" s="92">
        <v>197.4</v>
      </c>
      <c r="H715" s="162">
        <f t="shared" si="10"/>
        <v>100</v>
      </c>
    </row>
    <row r="716" spans="1:8" ht="22.5" outlineLevel="7">
      <c r="A716" s="17" t="s">
        <v>1357</v>
      </c>
      <c r="B716" s="18" t="s">
        <v>443</v>
      </c>
      <c r="C716" s="17" t="s">
        <v>765</v>
      </c>
      <c r="D716" s="17" t="s">
        <v>230</v>
      </c>
      <c r="E716" s="17"/>
      <c r="F716" s="92">
        <v>197.4</v>
      </c>
      <c r="G716" s="92">
        <v>197.4</v>
      </c>
      <c r="H716" s="162">
        <f t="shared" si="10"/>
        <v>100</v>
      </c>
    </row>
    <row r="717" spans="1:8" ht="12.75" outlineLevel="7">
      <c r="A717" s="17" t="s">
        <v>1358</v>
      </c>
      <c r="B717" s="18" t="s">
        <v>195</v>
      </c>
      <c r="C717" s="17" t="s">
        <v>765</v>
      </c>
      <c r="D717" s="17" t="s">
        <v>230</v>
      </c>
      <c r="E717" s="17" t="s">
        <v>125</v>
      </c>
      <c r="F717" s="92">
        <v>197.4</v>
      </c>
      <c r="G717" s="92">
        <v>197.4</v>
      </c>
      <c r="H717" s="162">
        <f t="shared" si="10"/>
        <v>100</v>
      </c>
    </row>
    <row r="718" spans="1:8" ht="12.75" outlineLevel="7">
      <c r="A718" s="17" t="s">
        <v>1359</v>
      </c>
      <c r="B718" s="18" t="s">
        <v>126</v>
      </c>
      <c r="C718" s="17" t="s">
        <v>765</v>
      </c>
      <c r="D718" s="17" t="s">
        <v>230</v>
      </c>
      <c r="E718" s="17" t="s">
        <v>127</v>
      </c>
      <c r="F718" s="92">
        <v>197.4</v>
      </c>
      <c r="G718" s="92">
        <v>197.4</v>
      </c>
      <c r="H718" s="162">
        <f t="shared" si="10"/>
        <v>100</v>
      </c>
    </row>
    <row r="719" spans="1:8" ht="12.75" outlineLevel="1">
      <c r="A719" s="17" t="s">
        <v>1360</v>
      </c>
      <c r="B719" s="18" t="s">
        <v>234</v>
      </c>
      <c r="C719" s="17" t="s">
        <v>450</v>
      </c>
      <c r="D719" s="17"/>
      <c r="E719" s="17"/>
      <c r="F719" s="92">
        <v>590.7</v>
      </c>
      <c r="G719" s="92">
        <v>569.1</v>
      </c>
      <c r="H719" s="162">
        <f t="shared" si="10"/>
        <v>96.34332148298628</v>
      </c>
    </row>
    <row r="720" spans="1:8" ht="56.25" outlineLevel="2">
      <c r="A720" s="17" t="s">
        <v>1361</v>
      </c>
      <c r="B720" s="19" t="s">
        <v>1671</v>
      </c>
      <c r="C720" s="17" t="s">
        <v>451</v>
      </c>
      <c r="D720" s="17"/>
      <c r="E720" s="17"/>
      <c r="F720" s="92">
        <v>590.7</v>
      </c>
      <c r="G720" s="92">
        <v>569.1</v>
      </c>
      <c r="H720" s="162">
        <f t="shared" si="10"/>
        <v>96.34332148298628</v>
      </c>
    </row>
    <row r="721" spans="1:8" ht="22.5" outlineLevel="7">
      <c r="A721" s="17" t="s">
        <v>1362</v>
      </c>
      <c r="B721" s="18" t="s">
        <v>419</v>
      </c>
      <c r="C721" s="17" t="s">
        <v>451</v>
      </c>
      <c r="D721" s="17" t="s">
        <v>205</v>
      </c>
      <c r="E721" s="17"/>
      <c r="F721" s="92">
        <v>590.7</v>
      </c>
      <c r="G721" s="92">
        <v>569.1</v>
      </c>
      <c r="H721" s="162">
        <f t="shared" si="10"/>
        <v>96.34332148298628</v>
      </c>
    </row>
    <row r="722" spans="1:8" ht="22.5" outlineLevel="7">
      <c r="A722" s="17" t="s">
        <v>1363</v>
      </c>
      <c r="B722" s="18" t="s">
        <v>206</v>
      </c>
      <c r="C722" s="17" t="s">
        <v>451</v>
      </c>
      <c r="D722" s="17" t="s">
        <v>207</v>
      </c>
      <c r="E722" s="17"/>
      <c r="F722" s="92">
        <v>590.7</v>
      </c>
      <c r="G722" s="92">
        <v>569.1</v>
      </c>
      <c r="H722" s="162">
        <f aca="true" t="shared" si="11" ref="H722:H785">G722/F722*100</f>
        <v>96.34332148298628</v>
      </c>
    </row>
    <row r="723" spans="1:8" ht="12.75" outlineLevel="7">
      <c r="A723" s="17" t="s">
        <v>1364</v>
      </c>
      <c r="B723" s="18" t="s">
        <v>195</v>
      </c>
      <c r="C723" s="17" t="s">
        <v>451</v>
      </c>
      <c r="D723" s="17" t="s">
        <v>207</v>
      </c>
      <c r="E723" s="17" t="s">
        <v>125</v>
      </c>
      <c r="F723" s="92">
        <v>590.7</v>
      </c>
      <c r="G723" s="92">
        <v>569.1</v>
      </c>
      <c r="H723" s="162">
        <f t="shared" si="11"/>
        <v>96.34332148298628</v>
      </c>
    </row>
    <row r="724" spans="1:8" ht="12.75" outlineLevel="7">
      <c r="A724" s="17" t="s">
        <v>1365</v>
      </c>
      <c r="B724" s="18" t="s">
        <v>24</v>
      </c>
      <c r="C724" s="17" t="s">
        <v>451</v>
      </c>
      <c r="D724" s="17" t="s">
        <v>207</v>
      </c>
      <c r="E724" s="17" t="s">
        <v>25</v>
      </c>
      <c r="F724" s="92">
        <v>590.7</v>
      </c>
      <c r="G724" s="92">
        <v>569.1</v>
      </c>
      <c r="H724" s="162">
        <f t="shared" si="11"/>
        <v>96.34332148298628</v>
      </c>
    </row>
    <row r="725" spans="1:8" ht="22.5" outlineLevel="1">
      <c r="A725" s="17" t="s">
        <v>1368</v>
      </c>
      <c r="B725" s="18" t="s">
        <v>231</v>
      </c>
      <c r="C725" s="17" t="s">
        <v>445</v>
      </c>
      <c r="D725" s="17"/>
      <c r="E725" s="17"/>
      <c r="F725" s="92">
        <v>3919</v>
      </c>
      <c r="G725" s="92">
        <v>3919</v>
      </c>
      <c r="H725" s="162">
        <f t="shared" si="11"/>
        <v>100</v>
      </c>
    </row>
    <row r="726" spans="1:8" ht="56.25" outlineLevel="2">
      <c r="A726" s="17" t="s">
        <v>1369</v>
      </c>
      <c r="B726" s="19" t="s">
        <v>1666</v>
      </c>
      <c r="C726" s="17" t="s">
        <v>446</v>
      </c>
      <c r="D726" s="17"/>
      <c r="E726" s="17"/>
      <c r="F726" s="92">
        <v>3919</v>
      </c>
      <c r="G726" s="92">
        <v>3919</v>
      </c>
      <c r="H726" s="162">
        <f t="shared" si="11"/>
        <v>100</v>
      </c>
    </row>
    <row r="727" spans="1:8" ht="33.75" outlineLevel="7">
      <c r="A727" s="17" t="s">
        <v>1370</v>
      </c>
      <c r="B727" s="18" t="s">
        <v>202</v>
      </c>
      <c r="C727" s="17" t="s">
        <v>446</v>
      </c>
      <c r="D727" s="17" t="s">
        <v>203</v>
      </c>
      <c r="E727" s="17"/>
      <c r="F727" s="92">
        <v>2704.7</v>
      </c>
      <c r="G727" s="92">
        <v>2704.7</v>
      </c>
      <c r="H727" s="162">
        <f t="shared" si="11"/>
        <v>100</v>
      </c>
    </row>
    <row r="728" spans="1:8" ht="12.75" outlineLevel="7">
      <c r="A728" s="17" t="s">
        <v>1371</v>
      </c>
      <c r="B728" s="18" t="s">
        <v>204</v>
      </c>
      <c r="C728" s="17" t="s">
        <v>446</v>
      </c>
      <c r="D728" s="17" t="s">
        <v>97</v>
      </c>
      <c r="E728" s="17"/>
      <c r="F728" s="92">
        <v>2704.7</v>
      </c>
      <c r="G728" s="92">
        <v>2704.7</v>
      </c>
      <c r="H728" s="162">
        <f t="shared" si="11"/>
        <v>100</v>
      </c>
    </row>
    <row r="729" spans="1:8" ht="12.75" outlineLevel="7">
      <c r="A729" s="17" t="s">
        <v>1372</v>
      </c>
      <c r="B729" s="18" t="s">
        <v>195</v>
      </c>
      <c r="C729" s="17" t="s">
        <v>446</v>
      </c>
      <c r="D729" s="17" t="s">
        <v>97</v>
      </c>
      <c r="E729" s="17" t="s">
        <v>125</v>
      </c>
      <c r="F729" s="92">
        <v>2704.7</v>
      </c>
      <c r="G729" s="92">
        <v>2704.7</v>
      </c>
      <c r="H729" s="162">
        <f t="shared" si="11"/>
        <v>100</v>
      </c>
    </row>
    <row r="730" spans="1:8" ht="12.75" outlineLevel="7">
      <c r="A730" s="17" t="s">
        <v>1373</v>
      </c>
      <c r="B730" s="18" t="s">
        <v>126</v>
      </c>
      <c r="C730" s="17" t="s">
        <v>446</v>
      </c>
      <c r="D730" s="17" t="s">
        <v>97</v>
      </c>
      <c r="E730" s="17" t="s">
        <v>127</v>
      </c>
      <c r="F730" s="92">
        <v>2704.7</v>
      </c>
      <c r="G730" s="92">
        <v>2704.7</v>
      </c>
      <c r="H730" s="162">
        <f t="shared" si="11"/>
        <v>100</v>
      </c>
    </row>
    <row r="731" spans="1:8" ht="22.5" outlineLevel="7">
      <c r="A731" s="17" t="s">
        <v>1374</v>
      </c>
      <c r="B731" s="18" t="s">
        <v>419</v>
      </c>
      <c r="C731" s="17" t="s">
        <v>446</v>
      </c>
      <c r="D731" s="17" t="s">
        <v>205</v>
      </c>
      <c r="E731" s="17"/>
      <c r="F731" s="92">
        <v>1214.3</v>
      </c>
      <c r="G731" s="92">
        <v>1214.3</v>
      </c>
      <c r="H731" s="162">
        <f t="shared" si="11"/>
        <v>100</v>
      </c>
    </row>
    <row r="732" spans="1:8" ht="22.5" outlineLevel="7">
      <c r="A732" s="17" t="s">
        <v>1375</v>
      </c>
      <c r="B732" s="18" t="s">
        <v>206</v>
      </c>
      <c r="C732" s="17" t="s">
        <v>446</v>
      </c>
      <c r="D732" s="17" t="s">
        <v>207</v>
      </c>
      <c r="E732" s="17"/>
      <c r="F732" s="92">
        <v>1214.3</v>
      </c>
      <c r="G732" s="92">
        <v>1214.3</v>
      </c>
      <c r="H732" s="162">
        <f t="shared" si="11"/>
        <v>100</v>
      </c>
    </row>
    <row r="733" spans="1:8" ht="12.75" outlineLevel="7">
      <c r="A733" s="17" t="s">
        <v>1376</v>
      </c>
      <c r="B733" s="18" t="s">
        <v>195</v>
      </c>
      <c r="C733" s="17" t="s">
        <v>446</v>
      </c>
      <c r="D733" s="17" t="s">
        <v>207</v>
      </c>
      <c r="E733" s="17" t="s">
        <v>125</v>
      </c>
      <c r="F733" s="92">
        <v>1214.3</v>
      </c>
      <c r="G733" s="92">
        <v>1214.3</v>
      </c>
      <c r="H733" s="162">
        <f t="shared" si="11"/>
        <v>100</v>
      </c>
    </row>
    <row r="734" spans="1:8" ht="12.75" outlineLevel="7">
      <c r="A734" s="17" t="s">
        <v>1378</v>
      </c>
      <c r="B734" s="18" t="s">
        <v>126</v>
      </c>
      <c r="C734" s="17" t="s">
        <v>446</v>
      </c>
      <c r="D734" s="17" t="s">
        <v>207</v>
      </c>
      <c r="E734" s="17" t="s">
        <v>127</v>
      </c>
      <c r="F734" s="92">
        <v>1214.3</v>
      </c>
      <c r="G734" s="92">
        <v>1214.3</v>
      </c>
      <c r="H734" s="162">
        <f t="shared" si="11"/>
        <v>100</v>
      </c>
    </row>
    <row r="735" spans="1:8" ht="12.75">
      <c r="A735" s="20" t="s">
        <v>1379</v>
      </c>
      <c r="B735" s="21" t="s">
        <v>262</v>
      </c>
      <c r="C735" s="20" t="s">
        <v>561</v>
      </c>
      <c r="D735" s="20"/>
      <c r="E735" s="20"/>
      <c r="F735" s="91">
        <v>79500.8</v>
      </c>
      <c r="G735" s="91">
        <v>79116.2</v>
      </c>
      <c r="H735" s="161">
        <f t="shared" si="11"/>
        <v>99.5162312832072</v>
      </c>
    </row>
    <row r="736" spans="1:8" ht="33.75" outlineLevel="1">
      <c r="A736" s="17" t="s">
        <v>1380</v>
      </c>
      <c r="B736" s="18" t="s">
        <v>269</v>
      </c>
      <c r="C736" s="17" t="s">
        <v>574</v>
      </c>
      <c r="D736" s="17"/>
      <c r="E736" s="17"/>
      <c r="F736" s="92">
        <v>72624</v>
      </c>
      <c r="G736" s="92">
        <v>72431</v>
      </c>
      <c r="H736" s="162">
        <f t="shared" si="11"/>
        <v>99.73424763163693</v>
      </c>
    </row>
    <row r="737" spans="1:8" ht="56.25" outlineLevel="2">
      <c r="A737" s="17" t="s">
        <v>1381</v>
      </c>
      <c r="B737" s="19" t="s">
        <v>1743</v>
      </c>
      <c r="C737" s="17" t="s">
        <v>575</v>
      </c>
      <c r="D737" s="17"/>
      <c r="E737" s="17"/>
      <c r="F737" s="92">
        <v>18614.5</v>
      </c>
      <c r="G737" s="92">
        <v>18614.5</v>
      </c>
      <c r="H737" s="162">
        <f t="shared" si="11"/>
        <v>100</v>
      </c>
    </row>
    <row r="738" spans="1:8" ht="12.75" outlineLevel="7">
      <c r="A738" s="17" t="s">
        <v>1382</v>
      </c>
      <c r="B738" s="18" t="s">
        <v>237</v>
      </c>
      <c r="C738" s="17" t="s">
        <v>575</v>
      </c>
      <c r="D738" s="17" t="s">
        <v>38</v>
      </c>
      <c r="E738" s="17"/>
      <c r="F738" s="92">
        <v>18614.5</v>
      </c>
      <c r="G738" s="92">
        <v>18614.5</v>
      </c>
      <c r="H738" s="162">
        <f t="shared" si="11"/>
        <v>100</v>
      </c>
    </row>
    <row r="739" spans="1:8" ht="12.75" outlineLevel="7">
      <c r="A739" s="17" t="s">
        <v>1383</v>
      </c>
      <c r="B739" s="18" t="s">
        <v>65</v>
      </c>
      <c r="C739" s="17" t="s">
        <v>575</v>
      </c>
      <c r="D739" s="17" t="s">
        <v>270</v>
      </c>
      <c r="E739" s="17"/>
      <c r="F739" s="92">
        <v>18614.5</v>
      </c>
      <c r="G739" s="92">
        <v>18614.5</v>
      </c>
      <c r="H739" s="162">
        <f t="shared" si="11"/>
        <v>100</v>
      </c>
    </row>
    <row r="740" spans="1:8" ht="22.5" outlineLevel="7">
      <c r="A740" s="17" t="s">
        <v>1384</v>
      </c>
      <c r="B740" s="18" t="s">
        <v>411</v>
      </c>
      <c r="C740" s="17" t="s">
        <v>575</v>
      </c>
      <c r="D740" s="17" t="s">
        <v>270</v>
      </c>
      <c r="E740" s="17" t="s">
        <v>170</v>
      </c>
      <c r="F740" s="92">
        <v>18614.5</v>
      </c>
      <c r="G740" s="92">
        <v>18614.5</v>
      </c>
      <c r="H740" s="162">
        <f t="shared" si="11"/>
        <v>100</v>
      </c>
    </row>
    <row r="741" spans="1:8" ht="22.5" outlineLevel="7">
      <c r="A741" s="17" t="s">
        <v>1385</v>
      </c>
      <c r="B741" s="18" t="s">
        <v>412</v>
      </c>
      <c r="C741" s="17" t="s">
        <v>575</v>
      </c>
      <c r="D741" s="17" t="s">
        <v>270</v>
      </c>
      <c r="E741" s="17" t="s">
        <v>171</v>
      </c>
      <c r="F741" s="92">
        <v>18614.5</v>
      </c>
      <c r="G741" s="92">
        <v>18614.5</v>
      </c>
      <c r="H741" s="162">
        <f t="shared" si="11"/>
        <v>100</v>
      </c>
    </row>
    <row r="742" spans="1:8" ht="56.25" outlineLevel="2">
      <c r="A742" s="17" t="s">
        <v>1386</v>
      </c>
      <c r="B742" s="19" t="s">
        <v>271</v>
      </c>
      <c r="C742" s="17" t="s">
        <v>576</v>
      </c>
      <c r="D742" s="17"/>
      <c r="E742" s="17"/>
      <c r="F742" s="92">
        <v>26882.8</v>
      </c>
      <c r="G742" s="92">
        <v>26882.8</v>
      </c>
      <c r="H742" s="162">
        <f t="shared" si="11"/>
        <v>100</v>
      </c>
    </row>
    <row r="743" spans="1:8" ht="12.75" outlineLevel="7">
      <c r="A743" s="17" t="s">
        <v>1387</v>
      </c>
      <c r="B743" s="18" t="s">
        <v>237</v>
      </c>
      <c r="C743" s="17" t="s">
        <v>576</v>
      </c>
      <c r="D743" s="17" t="s">
        <v>38</v>
      </c>
      <c r="E743" s="17"/>
      <c r="F743" s="92">
        <v>26882.8</v>
      </c>
      <c r="G743" s="92">
        <v>26882.8</v>
      </c>
      <c r="H743" s="162">
        <f t="shared" si="11"/>
        <v>100</v>
      </c>
    </row>
    <row r="744" spans="1:8" ht="12.75" outlineLevel="7">
      <c r="A744" s="17" t="s">
        <v>1388</v>
      </c>
      <c r="B744" s="18" t="s">
        <v>65</v>
      </c>
      <c r="C744" s="17" t="s">
        <v>576</v>
      </c>
      <c r="D744" s="17" t="s">
        <v>270</v>
      </c>
      <c r="E744" s="17"/>
      <c r="F744" s="92">
        <v>26882.8</v>
      </c>
      <c r="G744" s="92">
        <v>26882.8</v>
      </c>
      <c r="H744" s="162">
        <f t="shared" si="11"/>
        <v>100</v>
      </c>
    </row>
    <row r="745" spans="1:8" ht="22.5" outlineLevel="7">
      <c r="A745" s="17" t="s">
        <v>1389</v>
      </c>
      <c r="B745" s="18" t="s">
        <v>411</v>
      </c>
      <c r="C745" s="17" t="s">
        <v>576</v>
      </c>
      <c r="D745" s="17" t="s">
        <v>270</v>
      </c>
      <c r="E745" s="17" t="s">
        <v>170</v>
      </c>
      <c r="F745" s="92">
        <v>26882.8</v>
      </c>
      <c r="G745" s="92">
        <v>26882.8</v>
      </c>
      <c r="H745" s="162">
        <f t="shared" si="11"/>
        <v>100</v>
      </c>
    </row>
    <row r="746" spans="1:8" ht="22.5" outlineLevel="7">
      <c r="A746" s="17" t="s">
        <v>1377</v>
      </c>
      <c r="B746" s="18" t="s">
        <v>412</v>
      </c>
      <c r="C746" s="17" t="s">
        <v>576</v>
      </c>
      <c r="D746" s="17" t="s">
        <v>270</v>
      </c>
      <c r="E746" s="17" t="s">
        <v>171</v>
      </c>
      <c r="F746" s="92">
        <v>26882.8</v>
      </c>
      <c r="G746" s="92">
        <v>26882.8</v>
      </c>
      <c r="H746" s="162">
        <f t="shared" si="11"/>
        <v>100</v>
      </c>
    </row>
    <row r="747" spans="1:8" ht="56.25" outlineLevel="2">
      <c r="A747" s="17" t="s">
        <v>1390</v>
      </c>
      <c r="B747" s="19" t="s">
        <v>272</v>
      </c>
      <c r="C747" s="17" t="s">
        <v>577</v>
      </c>
      <c r="D747" s="17"/>
      <c r="E747" s="17"/>
      <c r="F747" s="92">
        <v>27126.7</v>
      </c>
      <c r="G747" s="92">
        <v>26933.7</v>
      </c>
      <c r="H747" s="162">
        <f t="shared" si="11"/>
        <v>99.28852385288295</v>
      </c>
    </row>
    <row r="748" spans="1:8" ht="12.75" outlineLevel="7">
      <c r="A748" s="17" t="s">
        <v>1391</v>
      </c>
      <c r="B748" s="18" t="s">
        <v>237</v>
      </c>
      <c r="C748" s="17" t="s">
        <v>577</v>
      </c>
      <c r="D748" s="17" t="s">
        <v>38</v>
      </c>
      <c r="E748" s="17"/>
      <c r="F748" s="92">
        <v>27126.7</v>
      </c>
      <c r="G748" s="92">
        <v>26933.7</v>
      </c>
      <c r="H748" s="162">
        <f t="shared" si="11"/>
        <v>99.28852385288295</v>
      </c>
    </row>
    <row r="749" spans="1:8" ht="12.75" outlineLevel="7">
      <c r="A749" s="17" t="s">
        <v>1392</v>
      </c>
      <c r="B749" s="18" t="s">
        <v>64</v>
      </c>
      <c r="C749" s="17" t="s">
        <v>577</v>
      </c>
      <c r="D749" s="17" t="s">
        <v>238</v>
      </c>
      <c r="E749" s="17"/>
      <c r="F749" s="92">
        <v>27126.7</v>
      </c>
      <c r="G749" s="92">
        <v>26933.7</v>
      </c>
      <c r="H749" s="162">
        <f t="shared" si="11"/>
        <v>99.28852385288295</v>
      </c>
    </row>
    <row r="750" spans="1:8" ht="22.5" outlineLevel="7">
      <c r="A750" s="17" t="s">
        <v>1393</v>
      </c>
      <c r="B750" s="18" t="s">
        <v>411</v>
      </c>
      <c r="C750" s="17" t="s">
        <v>577</v>
      </c>
      <c r="D750" s="17" t="s">
        <v>238</v>
      </c>
      <c r="E750" s="17" t="s">
        <v>170</v>
      </c>
      <c r="F750" s="92">
        <v>27126.7</v>
      </c>
      <c r="G750" s="92">
        <v>26933.7</v>
      </c>
      <c r="H750" s="162">
        <f t="shared" si="11"/>
        <v>99.28852385288295</v>
      </c>
    </row>
    <row r="751" spans="1:8" ht="12.75" outlineLevel="7">
      <c r="A751" s="17" t="s">
        <v>1394</v>
      </c>
      <c r="B751" s="18" t="s">
        <v>413</v>
      </c>
      <c r="C751" s="17" t="s">
        <v>577</v>
      </c>
      <c r="D751" s="17" t="s">
        <v>238</v>
      </c>
      <c r="E751" s="17" t="s">
        <v>172</v>
      </c>
      <c r="F751" s="92">
        <v>27126.7</v>
      </c>
      <c r="G751" s="92">
        <v>26933.7</v>
      </c>
      <c r="H751" s="162">
        <f t="shared" si="11"/>
        <v>99.28852385288295</v>
      </c>
    </row>
    <row r="752" spans="1:8" ht="22.5" outlineLevel="1">
      <c r="A752" s="17" t="s">
        <v>1395</v>
      </c>
      <c r="B752" s="18" t="s">
        <v>263</v>
      </c>
      <c r="C752" s="17" t="s">
        <v>562</v>
      </c>
      <c r="D752" s="17"/>
      <c r="E752" s="17"/>
      <c r="F752" s="92">
        <v>6876.8</v>
      </c>
      <c r="G752" s="92">
        <v>6685.2</v>
      </c>
      <c r="H752" s="162">
        <f t="shared" si="11"/>
        <v>97.21382038157283</v>
      </c>
    </row>
    <row r="753" spans="1:8" ht="56.25" outlineLevel="2">
      <c r="A753" s="17" t="s">
        <v>1396</v>
      </c>
      <c r="B753" s="19" t="s">
        <v>1728</v>
      </c>
      <c r="C753" s="17" t="s">
        <v>1729</v>
      </c>
      <c r="D753" s="17"/>
      <c r="E753" s="17"/>
      <c r="F753" s="92">
        <v>279.9</v>
      </c>
      <c r="G753" s="92">
        <v>279.9</v>
      </c>
      <c r="H753" s="162">
        <f t="shared" si="11"/>
        <v>100</v>
      </c>
    </row>
    <row r="754" spans="1:8" ht="33.75" outlineLevel="7">
      <c r="A754" s="17" t="s">
        <v>1397</v>
      </c>
      <c r="B754" s="18" t="s">
        <v>202</v>
      </c>
      <c r="C754" s="17" t="s">
        <v>1729</v>
      </c>
      <c r="D754" s="17" t="s">
        <v>203</v>
      </c>
      <c r="E754" s="17"/>
      <c r="F754" s="92">
        <v>279.9</v>
      </c>
      <c r="G754" s="92">
        <v>279.9</v>
      </c>
      <c r="H754" s="162">
        <f t="shared" si="11"/>
        <v>100</v>
      </c>
    </row>
    <row r="755" spans="1:8" ht="12.75" outlineLevel="7">
      <c r="A755" s="17" t="s">
        <v>1398</v>
      </c>
      <c r="B755" s="18" t="s">
        <v>204</v>
      </c>
      <c r="C755" s="17" t="s">
        <v>1729</v>
      </c>
      <c r="D755" s="17" t="s">
        <v>97</v>
      </c>
      <c r="E755" s="17"/>
      <c r="F755" s="92">
        <v>279.9</v>
      </c>
      <c r="G755" s="92">
        <v>279.9</v>
      </c>
      <c r="H755" s="162">
        <f t="shared" si="11"/>
        <v>100</v>
      </c>
    </row>
    <row r="756" spans="1:8" ht="12.75" outlineLevel="7">
      <c r="A756" s="17" t="s">
        <v>1399</v>
      </c>
      <c r="B756" s="18" t="s">
        <v>192</v>
      </c>
      <c r="C756" s="17" t="s">
        <v>1729</v>
      </c>
      <c r="D756" s="17" t="s">
        <v>97</v>
      </c>
      <c r="E756" s="17" t="s">
        <v>142</v>
      </c>
      <c r="F756" s="92">
        <v>279.9</v>
      </c>
      <c r="G756" s="92">
        <v>279.9</v>
      </c>
      <c r="H756" s="162">
        <f t="shared" si="11"/>
        <v>100</v>
      </c>
    </row>
    <row r="757" spans="1:8" ht="22.5" outlineLevel="7">
      <c r="A757" s="17" t="s">
        <v>1400</v>
      </c>
      <c r="B757" s="18" t="s">
        <v>59</v>
      </c>
      <c r="C757" s="17" t="s">
        <v>1729</v>
      </c>
      <c r="D757" s="17" t="s">
        <v>97</v>
      </c>
      <c r="E757" s="17" t="s">
        <v>60</v>
      </c>
      <c r="F757" s="92">
        <v>279.9</v>
      </c>
      <c r="G757" s="92">
        <v>279.9</v>
      </c>
      <c r="H757" s="162">
        <f t="shared" si="11"/>
        <v>100</v>
      </c>
    </row>
    <row r="758" spans="1:8" ht="45" outlineLevel="2">
      <c r="A758" s="17" t="s">
        <v>1401</v>
      </c>
      <c r="B758" s="19" t="s">
        <v>1730</v>
      </c>
      <c r="C758" s="17" t="s">
        <v>1731</v>
      </c>
      <c r="D758" s="17"/>
      <c r="E758" s="17"/>
      <c r="F758" s="92">
        <v>188</v>
      </c>
      <c r="G758" s="92">
        <v>188</v>
      </c>
      <c r="H758" s="162">
        <f t="shared" si="11"/>
        <v>100</v>
      </c>
    </row>
    <row r="759" spans="1:8" ht="33.75" outlineLevel="7">
      <c r="A759" s="17" t="s">
        <v>1402</v>
      </c>
      <c r="B759" s="18" t="s">
        <v>202</v>
      </c>
      <c r="C759" s="17" t="s">
        <v>1731</v>
      </c>
      <c r="D759" s="17" t="s">
        <v>203</v>
      </c>
      <c r="E759" s="17"/>
      <c r="F759" s="92">
        <v>188</v>
      </c>
      <c r="G759" s="92">
        <v>188</v>
      </c>
      <c r="H759" s="162">
        <f t="shared" si="11"/>
        <v>100</v>
      </c>
    </row>
    <row r="760" spans="1:8" ht="12.75" outlineLevel="7">
      <c r="A760" s="17" t="s">
        <v>1403</v>
      </c>
      <c r="B760" s="18" t="s">
        <v>204</v>
      </c>
      <c r="C760" s="17" t="s">
        <v>1731</v>
      </c>
      <c r="D760" s="17" t="s">
        <v>97</v>
      </c>
      <c r="E760" s="17"/>
      <c r="F760" s="92">
        <v>188</v>
      </c>
      <c r="G760" s="92">
        <v>188</v>
      </c>
      <c r="H760" s="162">
        <f t="shared" si="11"/>
        <v>100</v>
      </c>
    </row>
    <row r="761" spans="1:8" ht="12.75" outlineLevel="7">
      <c r="A761" s="17" t="s">
        <v>1404</v>
      </c>
      <c r="B761" s="18" t="s">
        <v>192</v>
      </c>
      <c r="C761" s="17" t="s">
        <v>1731</v>
      </c>
      <c r="D761" s="17" t="s">
        <v>97</v>
      </c>
      <c r="E761" s="17" t="s">
        <v>142</v>
      </c>
      <c r="F761" s="92">
        <v>188</v>
      </c>
      <c r="G761" s="92">
        <v>188</v>
      </c>
      <c r="H761" s="162">
        <f t="shared" si="11"/>
        <v>100</v>
      </c>
    </row>
    <row r="762" spans="1:8" ht="22.5" outlineLevel="7">
      <c r="A762" s="17" t="s">
        <v>1405</v>
      </c>
      <c r="B762" s="18" t="s">
        <v>59</v>
      </c>
      <c r="C762" s="17" t="s">
        <v>1731</v>
      </c>
      <c r="D762" s="17" t="s">
        <v>97</v>
      </c>
      <c r="E762" s="17" t="s">
        <v>60</v>
      </c>
      <c r="F762" s="92">
        <v>188</v>
      </c>
      <c r="G762" s="92">
        <v>188</v>
      </c>
      <c r="H762" s="162">
        <f t="shared" si="11"/>
        <v>100</v>
      </c>
    </row>
    <row r="763" spans="1:8" ht="45" outlineLevel="2">
      <c r="A763" s="17" t="s">
        <v>1406</v>
      </c>
      <c r="B763" s="18" t="s">
        <v>264</v>
      </c>
      <c r="C763" s="17" t="s">
        <v>563</v>
      </c>
      <c r="D763" s="17"/>
      <c r="E763" s="17"/>
      <c r="F763" s="92">
        <v>6408.9</v>
      </c>
      <c r="G763" s="92">
        <v>6217.3</v>
      </c>
      <c r="H763" s="162">
        <f t="shared" si="11"/>
        <v>97.01040740220631</v>
      </c>
    </row>
    <row r="764" spans="1:8" ht="33.75" outlineLevel="7">
      <c r="A764" s="17" t="s">
        <v>1407</v>
      </c>
      <c r="B764" s="18" t="s">
        <v>202</v>
      </c>
      <c r="C764" s="17" t="s">
        <v>563</v>
      </c>
      <c r="D764" s="17" t="s">
        <v>203</v>
      </c>
      <c r="E764" s="17"/>
      <c r="F764" s="92">
        <v>5622.1</v>
      </c>
      <c r="G764" s="92">
        <v>5460.6</v>
      </c>
      <c r="H764" s="162">
        <f t="shared" si="11"/>
        <v>97.12740790807706</v>
      </c>
    </row>
    <row r="765" spans="1:8" ht="12.75" outlineLevel="7">
      <c r="A765" s="17" t="s">
        <v>1408</v>
      </c>
      <c r="B765" s="18" t="s">
        <v>204</v>
      </c>
      <c r="C765" s="17" t="s">
        <v>563</v>
      </c>
      <c r="D765" s="17" t="s">
        <v>97</v>
      </c>
      <c r="E765" s="17"/>
      <c r="F765" s="92">
        <v>5622.1</v>
      </c>
      <c r="G765" s="92">
        <v>5460.6</v>
      </c>
      <c r="H765" s="162">
        <f t="shared" si="11"/>
        <v>97.12740790807706</v>
      </c>
    </row>
    <row r="766" spans="1:8" ht="12.75" outlineLevel="7">
      <c r="A766" s="17" t="s">
        <v>1409</v>
      </c>
      <c r="B766" s="18" t="s">
        <v>192</v>
      </c>
      <c r="C766" s="17" t="s">
        <v>563</v>
      </c>
      <c r="D766" s="17" t="s">
        <v>97</v>
      </c>
      <c r="E766" s="17" t="s">
        <v>142</v>
      </c>
      <c r="F766" s="92">
        <v>5622.1</v>
      </c>
      <c r="G766" s="92">
        <v>5460.6</v>
      </c>
      <c r="H766" s="162">
        <f t="shared" si="11"/>
        <v>97.12740790807706</v>
      </c>
    </row>
    <row r="767" spans="1:8" ht="22.5" outlineLevel="7">
      <c r="A767" s="17" t="s">
        <v>1410</v>
      </c>
      <c r="B767" s="18" t="s">
        <v>59</v>
      </c>
      <c r="C767" s="17" t="s">
        <v>563</v>
      </c>
      <c r="D767" s="17" t="s">
        <v>97</v>
      </c>
      <c r="E767" s="17" t="s">
        <v>60</v>
      </c>
      <c r="F767" s="92">
        <v>5622.1</v>
      </c>
      <c r="G767" s="92">
        <v>5460.6</v>
      </c>
      <c r="H767" s="162">
        <f t="shared" si="11"/>
        <v>97.12740790807706</v>
      </c>
    </row>
    <row r="768" spans="1:8" ht="22.5" outlineLevel="7">
      <c r="A768" s="17" t="s">
        <v>1411</v>
      </c>
      <c r="B768" s="18" t="s">
        <v>419</v>
      </c>
      <c r="C768" s="17" t="s">
        <v>563</v>
      </c>
      <c r="D768" s="17" t="s">
        <v>205</v>
      </c>
      <c r="E768" s="17"/>
      <c r="F768" s="92">
        <v>786.8</v>
      </c>
      <c r="G768" s="92">
        <v>756.7</v>
      </c>
      <c r="H768" s="162">
        <f t="shared" si="11"/>
        <v>96.1743772241993</v>
      </c>
    </row>
    <row r="769" spans="1:8" ht="22.5" outlineLevel="7">
      <c r="A769" s="17" t="s">
        <v>1412</v>
      </c>
      <c r="B769" s="18" t="s">
        <v>206</v>
      </c>
      <c r="C769" s="17" t="s">
        <v>563</v>
      </c>
      <c r="D769" s="17" t="s">
        <v>207</v>
      </c>
      <c r="E769" s="17"/>
      <c r="F769" s="92">
        <v>786.8</v>
      </c>
      <c r="G769" s="92">
        <v>756.7</v>
      </c>
      <c r="H769" s="162">
        <f t="shared" si="11"/>
        <v>96.1743772241993</v>
      </c>
    </row>
    <row r="770" spans="1:8" ht="12.75" outlineLevel="7">
      <c r="A770" s="17" t="s">
        <v>1413</v>
      </c>
      <c r="B770" s="18" t="s">
        <v>192</v>
      </c>
      <c r="C770" s="17" t="s">
        <v>563</v>
      </c>
      <c r="D770" s="17" t="s">
        <v>207</v>
      </c>
      <c r="E770" s="17" t="s">
        <v>142</v>
      </c>
      <c r="F770" s="92">
        <v>786.8</v>
      </c>
      <c r="G770" s="92">
        <v>756.7</v>
      </c>
      <c r="H770" s="162">
        <f t="shared" si="11"/>
        <v>96.1743772241993</v>
      </c>
    </row>
    <row r="771" spans="1:8" ht="22.5" outlineLevel="7">
      <c r="A771" s="17" t="s">
        <v>1414</v>
      </c>
      <c r="B771" s="18" t="s">
        <v>59</v>
      </c>
      <c r="C771" s="17" t="s">
        <v>563</v>
      </c>
      <c r="D771" s="17" t="s">
        <v>207</v>
      </c>
      <c r="E771" s="17" t="s">
        <v>60</v>
      </c>
      <c r="F771" s="92">
        <v>786.8</v>
      </c>
      <c r="G771" s="92">
        <v>756.7</v>
      </c>
      <c r="H771" s="162">
        <f t="shared" si="11"/>
        <v>96.1743772241993</v>
      </c>
    </row>
    <row r="772" spans="1:8" ht="21.75">
      <c r="A772" s="20" t="s">
        <v>1415</v>
      </c>
      <c r="B772" s="21" t="s">
        <v>235</v>
      </c>
      <c r="C772" s="20" t="s">
        <v>452</v>
      </c>
      <c r="D772" s="20"/>
      <c r="E772" s="20"/>
      <c r="F772" s="91">
        <v>160</v>
      </c>
      <c r="G772" s="91">
        <v>150</v>
      </c>
      <c r="H772" s="161">
        <f t="shared" si="11"/>
        <v>93.75</v>
      </c>
    </row>
    <row r="773" spans="1:8" ht="12.75" outlineLevel="1">
      <c r="A773" s="17" t="s">
        <v>1416</v>
      </c>
      <c r="B773" s="18" t="s">
        <v>214</v>
      </c>
      <c r="C773" s="17" t="s">
        <v>453</v>
      </c>
      <c r="D773" s="17"/>
      <c r="E773" s="17"/>
      <c r="F773" s="92">
        <v>160</v>
      </c>
      <c r="G773" s="92">
        <v>150</v>
      </c>
      <c r="H773" s="162">
        <f t="shared" si="11"/>
        <v>93.75</v>
      </c>
    </row>
    <row r="774" spans="1:8" ht="33.75" outlineLevel="2">
      <c r="A774" s="17" t="s">
        <v>1417</v>
      </c>
      <c r="B774" s="18" t="s">
        <v>454</v>
      </c>
      <c r="C774" s="17" t="s">
        <v>455</v>
      </c>
      <c r="D774" s="17"/>
      <c r="E774" s="17"/>
      <c r="F774" s="92">
        <v>160</v>
      </c>
      <c r="G774" s="92">
        <v>150</v>
      </c>
      <c r="H774" s="162">
        <f t="shared" si="11"/>
        <v>93.75</v>
      </c>
    </row>
    <row r="775" spans="1:8" ht="22.5" outlineLevel="7">
      <c r="A775" s="17" t="s">
        <v>1418</v>
      </c>
      <c r="B775" s="18" t="s">
        <v>419</v>
      </c>
      <c r="C775" s="17" t="s">
        <v>455</v>
      </c>
      <c r="D775" s="17" t="s">
        <v>205</v>
      </c>
      <c r="E775" s="17"/>
      <c r="F775" s="92">
        <v>160</v>
      </c>
      <c r="G775" s="92">
        <v>150</v>
      </c>
      <c r="H775" s="162">
        <f t="shared" si="11"/>
        <v>93.75</v>
      </c>
    </row>
    <row r="776" spans="1:8" ht="22.5" outlineLevel="7">
      <c r="A776" s="17" t="s">
        <v>1419</v>
      </c>
      <c r="B776" s="18" t="s">
        <v>206</v>
      </c>
      <c r="C776" s="17" t="s">
        <v>455</v>
      </c>
      <c r="D776" s="17" t="s">
        <v>207</v>
      </c>
      <c r="E776" s="17"/>
      <c r="F776" s="92">
        <v>160</v>
      </c>
      <c r="G776" s="92">
        <v>150</v>
      </c>
      <c r="H776" s="162">
        <f t="shared" si="11"/>
        <v>93.75</v>
      </c>
    </row>
    <row r="777" spans="1:8" ht="12.75" outlineLevel="7">
      <c r="A777" s="17" t="s">
        <v>1420</v>
      </c>
      <c r="B777" s="18" t="s">
        <v>192</v>
      </c>
      <c r="C777" s="17" t="s">
        <v>455</v>
      </c>
      <c r="D777" s="17" t="s">
        <v>207</v>
      </c>
      <c r="E777" s="17" t="s">
        <v>142</v>
      </c>
      <c r="F777" s="92">
        <v>92.5</v>
      </c>
      <c r="G777" s="92">
        <v>82.5</v>
      </c>
      <c r="H777" s="162">
        <f t="shared" si="11"/>
        <v>89.1891891891892</v>
      </c>
    </row>
    <row r="778" spans="1:8" ht="33.75" outlineLevel="7">
      <c r="A778" s="17" t="s">
        <v>1421</v>
      </c>
      <c r="B778" s="18" t="s">
        <v>193</v>
      </c>
      <c r="C778" s="17" t="s">
        <v>455</v>
      </c>
      <c r="D778" s="17" t="s">
        <v>207</v>
      </c>
      <c r="E778" s="17" t="s">
        <v>41</v>
      </c>
      <c r="F778" s="92">
        <v>92.5</v>
      </c>
      <c r="G778" s="92">
        <v>82.5</v>
      </c>
      <c r="H778" s="162">
        <f t="shared" si="11"/>
        <v>89.1891891891892</v>
      </c>
    </row>
    <row r="779" spans="1:8" ht="12.75" outlineLevel="7">
      <c r="A779" s="17" t="s">
        <v>1422</v>
      </c>
      <c r="B779" s="18" t="s">
        <v>195</v>
      </c>
      <c r="C779" s="17" t="s">
        <v>455</v>
      </c>
      <c r="D779" s="17" t="s">
        <v>207</v>
      </c>
      <c r="E779" s="17" t="s">
        <v>125</v>
      </c>
      <c r="F779" s="92">
        <v>67.5</v>
      </c>
      <c r="G779" s="92">
        <v>67.5</v>
      </c>
      <c r="H779" s="162">
        <f t="shared" si="11"/>
        <v>100</v>
      </c>
    </row>
    <row r="780" spans="1:8" ht="12.75" outlineLevel="7">
      <c r="A780" s="17" t="s">
        <v>1423</v>
      </c>
      <c r="B780" s="18" t="s">
        <v>24</v>
      </c>
      <c r="C780" s="17" t="s">
        <v>455</v>
      </c>
      <c r="D780" s="17" t="s">
        <v>207</v>
      </c>
      <c r="E780" s="17" t="s">
        <v>25</v>
      </c>
      <c r="F780" s="92">
        <v>67.5</v>
      </c>
      <c r="G780" s="92">
        <v>67.5</v>
      </c>
      <c r="H780" s="162">
        <f t="shared" si="11"/>
        <v>100</v>
      </c>
    </row>
    <row r="781" spans="1:8" ht="12.75">
      <c r="A781" s="20" t="s">
        <v>1424</v>
      </c>
      <c r="B781" s="21" t="s">
        <v>200</v>
      </c>
      <c r="C781" s="20" t="s">
        <v>415</v>
      </c>
      <c r="D781" s="20"/>
      <c r="E781" s="20"/>
      <c r="F781" s="91">
        <v>3688.8</v>
      </c>
      <c r="G781" s="91">
        <v>3564.1</v>
      </c>
      <c r="H781" s="161">
        <f t="shared" si="11"/>
        <v>96.61949685534591</v>
      </c>
    </row>
    <row r="782" spans="1:8" ht="12.75" outlineLevel="1">
      <c r="A782" s="17" t="s">
        <v>1425</v>
      </c>
      <c r="B782" s="18" t="s">
        <v>201</v>
      </c>
      <c r="C782" s="17" t="s">
        <v>416</v>
      </c>
      <c r="D782" s="17"/>
      <c r="E782" s="17"/>
      <c r="F782" s="92">
        <v>3688.8</v>
      </c>
      <c r="G782" s="92">
        <v>3564.1</v>
      </c>
      <c r="H782" s="162">
        <f t="shared" si="11"/>
        <v>96.61949685534591</v>
      </c>
    </row>
    <row r="783" spans="1:8" ht="33.75" outlineLevel="2">
      <c r="A783" s="17" t="s">
        <v>1426</v>
      </c>
      <c r="B783" s="18" t="s">
        <v>1650</v>
      </c>
      <c r="C783" s="17" t="s">
        <v>1651</v>
      </c>
      <c r="D783" s="17"/>
      <c r="E783" s="17"/>
      <c r="F783" s="92">
        <v>124.4</v>
      </c>
      <c r="G783" s="92">
        <v>124.4</v>
      </c>
      <c r="H783" s="162">
        <f t="shared" si="11"/>
        <v>100</v>
      </c>
    </row>
    <row r="784" spans="1:8" ht="33.75" outlineLevel="7">
      <c r="A784" s="17" t="s">
        <v>1427</v>
      </c>
      <c r="B784" s="18" t="s">
        <v>202</v>
      </c>
      <c r="C784" s="17" t="s">
        <v>1651</v>
      </c>
      <c r="D784" s="17" t="s">
        <v>203</v>
      </c>
      <c r="E784" s="17"/>
      <c r="F784" s="92">
        <v>124.4</v>
      </c>
      <c r="G784" s="92">
        <v>124.4</v>
      </c>
      <c r="H784" s="162">
        <f t="shared" si="11"/>
        <v>100</v>
      </c>
    </row>
    <row r="785" spans="1:8" ht="12.75" outlineLevel="7">
      <c r="A785" s="17" t="s">
        <v>1428</v>
      </c>
      <c r="B785" s="18" t="s">
        <v>204</v>
      </c>
      <c r="C785" s="17" t="s">
        <v>1651</v>
      </c>
      <c r="D785" s="17" t="s">
        <v>97</v>
      </c>
      <c r="E785" s="17"/>
      <c r="F785" s="92">
        <v>124.4</v>
      </c>
      <c r="G785" s="92">
        <v>124.4</v>
      </c>
      <c r="H785" s="162">
        <f t="shared" si="11"/>
        <v>100</v>
      </c>
    </row>
    <row r="786" spans="1:8" ht="12.75" outlineLevel="7">
      <c r="A786" s="17" t="s">
        <v>1429</v>
      </c>
      <c r="B786" s="18" t="s">
        <v>192</v>
      </c>
      <c r="C786" s="17" t="s">
        <v>1651</v>
      </c>
      <c r="D786" s="17" t="s">
        <v>97</v>
      </c>
      <c r="E786" s="17" t="s">
        <v>142</v>
      </c>
      <c r="F786" s="92">
        <v>124.4</v>
      </c>
      <c r="G786" s="92">
        <v>124.4</v>
      </c>
      <c r="H786" s="162">
        <f aca="true" t="shared" si="12" ref="H786:H849">G786/F786*100</f>
        <v>100</v>
      </c>
    </row>
    <row r="787" spans="1:8" ht="22.5" outlineLevel="7">
      <c r="A787" s="17" t="s">
        <v>1430</v>
      </c>
      <c r="B787" s="18" t="s">
        <v>39</v>
      </c>
      <c r="C787" s="17" t="s">
        <v>1651</v>
      </c>
      <c r="D787" s="17" t="s">
        <v>97</v>
      </c>
      <c r="E787" s="17" t="s">
        <v>40</v>
      </c>
      <c r="F787" s="92">
        <v>98</v>
      </c>
      <c r="G787" s="92">
        <v>98</v>
      </c>
      <c r="H787" s="162">
        <f t="shared" si="12"/>
        <v>100</v>
      </c>
    </row>
    <row r="788" spans="1:8" ht="22.5" outlineLevel="7">
      <c r="A788" s="17" t="s">
        <v>1431</v>
      </c>
      <c r="B788" s="18" t="s">
        <v>59</v>
      </c>
      <c r="C788" s="17" t="s">
        <v>1651</v>
      </c>
      <c r="D788" s="17" t="s">
        <v>97</v>
      </c>
      <c r="E788" s="17" t="s">
        <v>60</v>
      </c>
      <c r="F788" s="92">
        <v>26.4</v>
      </c>
      <c r="G788" s="92">
        <v>26.4</v>
      </c>
      <c r="H788" s="162">
        <f t="shared" si="12"/>
        <v>100</v>
      </c>
    </row>
    <row r="789" spans="1:8" ht="33.75" outlineLevel="2">
      <c r="A789" s="17" t="s">
        <v>1432</v>
      </c>
      <c r="B789" s="18" t="s">
        <v>1652</v>
      </c>
      <c r="C789" s="17" t="s">
        <v>1653</v>
      </c>
      <c r="D789" s="17"/>
      <c r="E789" s="17"/>
      <c r="F789" s="92">
        <v>100.3</v>
      </c>
      <c r="G789" s="92">
        <v>100.3</v>
      </c>
      <c r="H789" s="162">
        <f t="shared" si="12"/>
        <v>100</v>
      </c>
    </row>
    <row r="790" spans="1:8" ht="33.75" outlineLevel="7">
      <c r="A790" s="17" t="s">
        <v>1433</v>
      </c>
      <c r="B790" s="18" t="s">
        <v>202</v>
      </c>
      <c r="C790" s="17" t="s">
        <v>1653</v>
      </c>
      <c r="D790" s="17" t="s">
        <v>203</v>
      </c>
      <c r="E790" s="17"/>
      <c r="F790" s="92">
        <v>100.3</v>
      </c>
      <c r="G790" s="92">
        <v>100.3</v>
      </c>
      <c r="H790" s="162">
        <f t="shared" si="12"/>
        <v>100</v>
      </c>
    </row>
    <row r="791" spans="1:8" ht="12.75" outlineLevel="7">
      <c r="A791" s="17" t="s">
        <v>1434</v>
      </c>
      <c r="B791" s="18" t="s">
        <v>204</v>
      </c>
      <c r="C791" s="17" t="s">
        <v>1653</v>
      </c>
      <c r="D791" s="17" t="s">
        <v>97</v>
      </c>
      <c r="E791" s="17"/>
      <c r="F791" s="92">
        <v>100.3</v>
      </c>
      <c r="G791" s="92">
        <v>100.3</v>
      </c>
      <c r="H791" s="162">
        <f t="shared" si="12"/>
        <v>100</v>
      </c>
    </row>
    <row r="792" spans="1:8" ht="12.75" outlineLevel="7">
      <c r="A792" s="17" t="s">
        <v>1435</v>
      </c>
      <c r="B792" s="18"/>
      <c r="C792" s="17" t="s">
        <v>1653</v>
      </c>
      <c r="D792" s="17" t="s">
        <v>97</v>
      </c>
      <c r="E792" s="17" t="s">
        <v>142</v>
      </c>
      <c r="F792" s="92">
        <v>100.3</v>
      </c>
      <c r="G792" s="92">
        <v>100.3</v>
      </c>
      <c r="H792" s="162">
        <f t="shared" si="12"/>
        <v>100</v>
      </c>
    </row>
    <row r="793" spans="1:8" ht="33.75" outlineLevel="7">
      <c r="A793" s="17" t="s">
        <v>1436</v>
      </c>
      <c r="B793" s="18" t="s">
        <v>1652</v>
      </c>
      <c r="C793" s="17" t="s">
        <v>1653</v>
      </c>
      <c r="D793" s="17" t="s">
        <v>97</v>
      </c>
      <c r="E793" s="17" t="s">
        <v>40</v>
      </c>
      <c r="F793" s="92">
        <v>75.2</v>
      </c>
      <c r="G793" s="92">
        <v>75.2</v>
      </c>
      <c r="H793" s="162">
        <f t="shared" si="12"/>
        <v>100</v>
      </c>
    </row>
    <row r="794" spans="1:8" ht="33.75" outlineLevel="7">
      <c r="A794" s="17" t="s">
        <v>1437</v>
      </c>
      <c r="B794" s="18" t="s">
        <v>1652</v>
      </c>
      <c r="C794" s="17" t="s">
        <v>1653</v>
      </c>
      <c r="D794" s="17" t="s">
        <v>97</v>
      </c>
      <c r="E794" s="17" t="s">
        <v>60</v>
      </c>
      <c r="F794" s="92">
        <v>25.1</v>
      </c>
      <c r="G794" s="92">
        <v>25.1</v>
      </c>
      <c r="H794" s="162">
        <f t="shared" si="12"/>
        <v>100</v>
      </c>
    </row>
    <row r="795" spans="1:8" ht="22.5" outlineLevel="2">
      <c r="A795" s="17" t="s">
        <v>1438</v>
      </c>
      <c r="B795" s="18" t="s">
        <v>417</v>
      </c>
      <c r="C795" s="17" t="s">
        <v>418</v>
      </c>
      <c r="D795" s="17"/>
      <c r="E795" s="17"/>
      <c r="F795" s="92">
        <v>1591.4</v>
      </c>
      <c r="G795" s="92">
        <v>1509.7</v>
      </c>
      <c r="H795" s="162">
        <f t="shared" si="12"/>
        <v>94.86615558627624</v>
      </c>
    </row>
    <row r="796" spans="1:8" ht="33.75" outlineLevel="7">
      <c r="A796" s="17" t="s">
        <v>1439</v>
      </c>
      <c r="B796" s="18" t="s">
        <v>202</v>
      </c>
      <c r="C796" s="17" t="s">
        <v>418</v>
      </c>
      <c r="D796" s="17" t="s">
        <v>203</v>
      </c>
      <c r="E796" s="17"/>
      <c r="F796" s="92">
        <v>897.6</v>
      </c>
      <c r="G796" s="92">
        <v>887.9</v>
      </c>
      <c r="H796" s="162">
        <f t="shared" si="12"/>
        <v>98.9193404634581</v>
      </c>
    </row>
    <row r="797" spans="1:8" ht="12.75" outlineLevel="7">
      <c r="A797" s="17" t="s">
        <v>1440</v>
      </c>
      <c r="B797" s="18" t="s">
        <v>204</v>
      </c>
      <c r="C797" s="17" t="s">
        <v>418</v>
      </c>
      <c r="D797" s="17" t="s">
        <v>97</v>
      </c>
      <c r="E797" s="17"/>
      <c r="F797" s="92">
        <v>897.6</v>
      </c>
      <c r="G797" s="92">
        <v>887.9</v>
      </c>
      <c r="H797" s="162">
        <f t="shared" si="12"/>
        <v>98.9193404634581</v>
      </c>
    </row>
    <row r="798" spans="1:8" ht="12.75" outlineLevel="7">
      <c r="A798" s="17" t="s">
        <v>1441</v>
      </c>
      <c r="B798" s="18" t="s">
        <v>192</v>
      </c>
      <c r="C798" s="17" t="s">
        <v>418</v>
      </c>
      <c r="D798" s="17" t="s">
        <v>97</v>
      </c>
      <c r="E798" s="17" t="s">
        <v>142</v>
      </c>
      <c r="F798" s="92">
        <v>897.6</v>
      </c>
      <c r="G798" s="92">
        <v>887.9</v>
      </c>
      <c r="H798" s="162">
        <f t="shared" si="12"/>
        <v>98.9193404634581</v>
      </c>
    </row>
    <row r="799" spans="1:8" ht="22.5" outlineLevel="7">
      <c r="A799" s="17" t="s">
        <v>1442</v>
      </c>
      <c r="B799" s="18" t="s">
        <v>39</v>
      </c>
      <c r="C799" s="17" t="s">
        <v>418</v>
      </c>
      <c r="D799" s="17" t="s">
        <v>97</v>
      </c>
      <c r="E799" s="17" t="s">
        <v>40</v>
      </c>
      <c r="F799" s="92">
        <v>897.6</v>
      </c>
      <c r="G799" s="92">
        <v>887.9</v>
      </c>
      <c r="H799" s="162">
        <f t="shared" si="12"/>
        <v>98.9193404634581</v>
      </c>
    </row>
    <row r="800" spans="1:8" ht="22.5" outlineLevel="7">
      <c r="A800" s="17" t="s">
        <v>1443</v>
      </c>
      <c r="B800" s="18" t="s">
        <v>419</v>
      </c>
      <c r="C800" s="17" t="s">
        <v>418</v>
      </c>
      <c r="D800" s="17" t="s">
        <v>205</v>
      </c>
      <c r="E800" s="17"/>
      <c r="F800" s="92">
        <v>693.8</v>
      </c>
      <c r="G800" s="92">
        <v>621.8</v>
      </c>
      <c r="H800" s="162">
        <f t="shared" si="12"/>
        <v>89.62236955895071</v>
      </c>
    </row>
    <row r="801" spans="1:8" ht="22.5" outlineLevel="7">
      <c r="A801" s="17" t="s">
        <v>1444</v>
      </c>
      <c r="B801" s="18" t="s">
        <v>206</v>
      </c>
      <c r="C801" s="17" t="s">
        <v>418</v>
      </c>
      <c r="D801" s="17" t="s">
        <v>207</v>
      </c>
      <c r="E801" s="17"/>
      <c r="F801" s="92">
        <v>693.8</v>
      </c>
      <c r="G801" s="92">
        <v>621.8</v>
      </c>
      <c r="H801" s="162">
        <f t="shared" si="12"/>
        <v>89.62236955895071</v>
      </c>
    </row>
    <row r="802" spans="1:8" ht="12.75" outlineLevel="7">
      <c r="A802" s="17" t="s">
        <v>1445</v>
      </c>
      <c r="B802" s="18" t="s">
        <v>192</v>
      </c>
      <c r="C802" s="17" t="s">
        <v>418</v>
      </c>
      <c r="D802" s="17" t="s">
        <v>207</v>
      </c>
      <c r="E802" s="17" t="s">
        <v>142</v>
      </c>
      <c r="F802" s="92">
        <v>693.8</v>
      </c>
      <c r="G802" s="92">
        <v>621.8</v>
      </c>
      <c r="H802" s="162">
        <f t="shared" si="12"/>
        <v>89.62236955895071</v>
      </c>
    </row>
    <row r="803" spans="1:8" ht="22.5" outlineLevel="7">
      <c r="A803" s="17" t="s">
        <v>1446</v>
      </c>
      <c r="B803" s="18" t="s">
        <v>39</v>
      </c>
      <c r="C803" s="17" t="s">
        <v>418</v>
      </c>
      <c r="D803" s="17" t="s">
        <v>207</v>
      </c>
      <c r="E803" s="17" t="s">
        <v>40</v>
      </c>
      <c r="F803" s="92">
        <v>693.8</v>
      </c>
      <c r="G803" s="92">
        <v>621.8</v>
      </c>
      <c r="H803" s="162">
        <f t="shared" si="12"/>
        <v>89.62236955895071</v>
      </c>
    </row>
    <row r="804" spans="1:8" ht="22.5" outlineLevel="2">
      <c r="A804" s="17" t="s">
        <v>1447</v>
      </c>
      <c r="B804" s="18" t="s">
        <v>208</v>
      </c>
      <c r="C804" s="17" t="s">
        <v>421</v>
      </c>
      <c r="D804" s="17"/>
      <c r="E804" s="17"/>
      <c r="F804" s="92">
        <v>805.5</v>
      </c>
      <c r="G804" s="92">
        <v>786.2</v>
      </c>
      <c r="H804" s="162">
        <f t="shared" si="12"/>
        <v>97.60397268777157</v>
      </c>
    </row>
    <row r="805" spans="1:8" ht="33.75" outlineLevel="7">
      <c r="A805" s="17" t="s">
        <v>1448</v>
      </c>
      <c r="B805" s="18" t="s">
        <v>202</v>
      </c>
      <c r="C805" s="17" t="s">
        <v>421</v>
      </c>
      <c r="D805" s="17" t="s">
        <v>203</v>
      </c>
      <c r="E805" s="17"/>
      <c r="F805" s="92">
        <v>800.5</v>
      </c>
      <c r="G805" s="92">
        <v>786.2</v>
      </c>
      <c r="H805" s="162">
        <f t="shared" si="12"/>
        <v>98.21361648969395</v>
      </c>
    </row>
    <row r="806" spans="1:8" ht="12.75" outlineLevel="7">
      <c r="A806" s="17" t="s">
        <v>1449</v>
      </c>
      <c r="B806" s="18" t="s">
        <v>204</v>
      </c>
      <c r="C806" s="17" t="s">
        <v>421</v>
      </c>
      <c r="D806" s="17" t="s">
        <v>97</v>
      </c>
      <c r="E806" s="17"/>
      <c r="F806" s="92">
        <v>800.5</v>
      </c>
      <c r="G806" s="92">
        <v>786.2</v>
      </c>
      <c r="H806" s="162">
        <f t="shared" si="12"/>
        <v>98.21361648969395</v>
      </c>
    </row>
    <row r="807" spans="1:8" ht="12.75" outlineLevel="7">
      <c r="A807" s="17" t="s">
        <v>1450</v>
      </c>
      <c r="B807" s="18" t="s">
        <v>192</v>
      </c>
      <c r="C807" s="17" t="s">
        <v>421</v>
      </c>
      <c r="D807" s="17" t="s">
        <v>97</v>
      </c>
      <c r="E807" s="17" t="s">
        <v>142</v>
      </c>
      <c r="F807" s="92">
        <v>800.5</v>
      </c>
      <c r="G807" s="92">
        <v>786.2</v>
      </c>
      <c r="H807" s="162">
        <f t="shared" si="12"/>
        <v>98.21361648969395</v>
      </c>
    </row>
    <row r="808" spans="1:8" ht="22.5" outlineLevel="7">
      <c r="A808" s="17" t="s">
        <v>1451</v>
      </c>
      <c r="B808" s="18" t="s">
        <v>208</v>
      </c>
      <c r="C808" s="17" t="s">
        <v>421</v>
      </c>
      <c r="D808" s="17" t="s">
        <v>97</v>
      </c>
      <c r="E808" s="17" t="s">
        <v>60</v>
      </c>
      <c r="F808" s="92">
        <v>800.5</v>
      </c>
      <c r="G808" s="92">
        <v>786.2</v>
      </c>
      <c r="H808" s="162">
        <f t="shared" si="12"/>
        <v>98.21361648969395</v>
      </c>
    </row>
    <row r="809" spans="1:8" ht="22.5" outlineLevel="7">
      <c r="A809" s="17" t="s">
        <v>1452</v>
      </c>
      <c r="B809" s="18" t="s">
        <v>419</v>
      </c>
      <c r="C809" s="17" t="s">
        <v>421</v>
      </c>
      <c r="D809" s="17" t="s">
        <v>205</v>
      </c>
      <c r="E809" s="17"/>
      <c r="F809" s="92">
        <v>5</v>
      </c>
      <c r="G809" s="92">
        <v>0</v>
      </c>
      <c r="H809" s="162">
        <f t="shared" si="12"/>
        <v>0</v>
      </c>
    </row>
    <row r="810" spans="1:8" ht="22.5" outlineLevel="7">
      <c r="A810" s="17" t="s">
        <v>1453</v>
      </c>
      <c r="B810" s="18" t="s">
        <v>206</v>
      </c>
      <c r="C810" s="17" t="s">
        <v>421</v>
      </c>
      <c r="D810" s="17" t="s">
        <v>207</v>
      </c>
      <c r="E810" s="17"/>
      <c r="F810" s="92">
        <v>5</v>
      </c>
      <c r="G810" s="92">
        <v>0</v>
      </c>
      <c r="H810" s="162">
        <f t="shared" si="12"/>
        <v>0</v>
      </c>
    </row>
    <row r="811" spans="1:8" ht="12.75" outlineLevel="7">
      <c r="A811" s="17" t="s">
        <v>1454</v>
      </c>
      <c r="B811" s="18" t="s">
        <v>192</v>
      </c>
      <c r="C811" s="17" t="s">
        <v>421</v>
      </c>
      <c r="D811" s="17" t="s">
        <v>207</v>
      </c>
      <c r="E811" s="17" t="s">
        <v>142</v>
      </c>
      <c r="F811" s="92">
        <v>5</v>
      </c>
      <c r="G811" s="92">
        <v>0</v>
      </c>
      <c r="H811" s="162">
        <f t="shared" si="12"/>
        <v>0</v>
      </c>
    </row>
    <row r="812" spans="1:8" ht="22.5" outlineLevel="7">
      <c r="A812" s="17" t="s">
        <v>1455</v>
      </c>
      <c r="B812" s="18" t="s">
        <v>208</v>
      </c>
      <c r="C812" s="17" t="s">
        <v>421</v>
      </c>
      <c r="D812" s="17" t="s">
        <v>207</v>
      </c>
      <c r="E812" s="17" t="s">
        <v>60</v>
      </c>
      <c r="F812" s="92">
        <v>5</v>
      </c>
      <c r="G812" s="92">
        <v>0</v>
      </c>
      <c r="H812" s="162">
        <f t="shared" si="12"/>
        <v>0</v>
      </c>
    </row>
    <row r="813" spans="1:8" ht="22.5" outlineLevel="2">
      <c r="A813" s="17" t="s">
        <v>1456</v>
      </c>
      <c r="B813" s="18" t="s">
        <v>324</v>
      </c>
      <c r="C813" s="17" t="s">
        <v>420</v>
      </c>
      <c r="D813" s="17"/>
      <c r="E813" s="17"/>
      <c r="F813" s="92">
        <v>1067.2</v>
      </c>
      <c r="G813" s="92">
        <v>1043.5</v>
      </c>
      <c r="H813" s="162">
        <f t="shared" si="12"/>
        <v>97.77923538230884</v>
      </c>
    </row>
    <row r="814" spans="1:8" ht="33.75" outlineLevel="7">
      <c r="A814" s="17" t="s">
        <v>1457</v>
      </c>
      <c r="B814" s="18" t="s">
        <v>202</v>
      </c>
      <c r="C814" s="17" t="s">
        <v>420</v>
      </c>
      <c r="D814" s="17" t="s">
        <v>203</v>
      </c>
      <c r="E814" s="17"/>
      <c r="F814" s="92">
        <v>1067.2</v>
      </c>
      <c r="G814" s="92">
        <v>1043.5</v>
      </c>
      <c r="H814" s="162">
        <f t="shared" si="12"/>
        <v>97.77923538230884</v>
      </c>
    </row>
    <row r="815" spans="1:8" ht="12.75" outlineLevel="7">
      <c r="A815" s="17" t="s">
        <v>1458</v>
      </c>
      <c r="B815" s="18" t="s">
        <v>204</v>
      </c>
      <c r="C815" s="17" t="s">
        <v>420</v>
      </c>
      <c r="D815" s="17" t="s">
        <v>97</v>
      </c>
      <c r="E815" s="17"/>
      <c r="F815" s="92">
        <v>1067.2</v>
      </c>
      <c r="G815" s="92">
        <v>1043.5</v>
      </c>
      <c r="H815" s="162">
        <f t="shared" si="12"/>
        <v>97.77923538230884</v>
      </c>
    </row>
    <row r="816" spans="1:8" ht="12.75" outlineLevel="7">
      <c r="A816" s="17" t="s">
        <v>220</v>
      </c>
      <c r="B816" s="18" t="s">
        <v>192</v>
      </c>
      <c r="C816" s="17" t="s">
        <v>420</v>
      </c>
      <c r="D816" s="17" t="s">
        <v>97</v>
      </c>
      <c r="E816" s="17" t="s">
        <v>142</v>
      </c>
      <c r="F816" s="92">
        <v>1067.2</v>
      </c>
      <c r="G816" s="92">
        <v>1043.5</v>
      </c>
      <c r="H816" s="162">
        <f t="shared" si="12"/>
        <v>97.77923538230884</v>
      </c>
    </row>
    <row r="817" spans="1:8" ht="22.5" outlineLevel="7">
      <c r="A817" s="17" t="s">
        <v>1459</v>
      </c>
      <c r="B817" s="18" t="s">
        <v>39</v>
      </c>
      <c r="C817" s="17" t="s">
        <v>420</v>
      </c>
      <c r="D817" s="17" t="s">
        <v>97</v>
      </c>
      <c r="E817" s="17" t="s">
        <v>40</v>
      </c>
      <c r="F817" s="92">
        <v>1067.2</v>
      </c>
      <c r="G817" s="92">
        <v>1043.5</v>
      </c>
      <c r="H817" s="162">
        <f t="shared" si="12"/>
        <v>97.77923538230884</v>
      </c>
    </row>
    <row r="818" spans="1:8" ht="12.75">
      <c r="A818" s="17" t="s">
        <v>1460</v>
      </c>
      <c r="B818" s="18" t="s">
        <v>217</v>
      </c>
      <c r="C818" s="17" t="s">
        <v>422</v>
      </c>
      <c r="D818" s="17"/>
      <c r="E818" s="17"/>
      <c r="F818" s="92">
        <v>99528.5</v>
      </c>
      <c r="G818" s="92">
        <v>95842.4</v>
      </c>
      <c r="H818" s="162">
        <f t="shared" si="12"/>
        <v>96.29643770377328</v>
      </c>
    </row>
    <row r="819" spans="1:8" ht="12.75" outlineLevel="1">
      <c r="A819" s="17" t="s">
        <v>1461</v>
      </c>
      <c r="B819" s="18" t="s">
        <v>218</v>
      </c>
      <c r="C819" s="17" t="s">
        <v>423</v>
      </c>
      <c r="D819" s="17"/>
      <c r="E819" s="17"/>
      <c r="F819" s="92">
        <v>65398.1</v>
      </c>
      <c r="G819" s="92">
        <v>62721.2</v>
      </c>
      <c r="H819" s="162">
        <f t="shared" si="12"/>
        <v>95.90676181723934</v>
      </c>
    </row>
    <row r="820" spans="1:8" ht="45" outlineLevel="2">
      <c r="A820" s="17" t="s">
        <v>1462</v>
      </c>
      <c r="B820" s="18" t="s">
        <v>326</v>
      </c>
      <c r="C820" s="17" t="s">
        <v>432</v>
      </c>
      <c r="D820" s="17"/>
      <c r="E820" s="17"/>
      <c r="F820" s="92">
        <v>3744.6</v>
      </c>
      <c r="G820" s="92">
        <v>3744.6</v>
      </c>
      <c r="H820" s="162">
        <f t="shared" si="12"/>
        <v>100</v>
      </c>
    </row>
    <row r="821" spans="1:8" ht="33.75" outlineLevel="7">
      <c r="A821" s="17" t="s">
        <v>1463</v>
      </c>
      <c r="B821" s="18" t="s">
        <v>202</v>
      </c>
      <c r="C821" s="17" t="s">
        <v>432</v>
      </c>
      <c r="D821" s="17" t="s">
        <v>203</v>
      </c>
      <c r="E821" s="17"/>
      <c r="F821" s="92">
        <v>3744.6</v>
      </c>
      <c r="G821" s="92">
        <v>3744.6</v>
      </c>
      <c r="H821" s="162">
        <f t="shared" si="12"/>
        <v>100</v>
      </c>
    </row>
    <row r="822" spans="1:8" ht="12.75" outlineLevel="7">
      <c r="A822" s="17" t="s">
        <v>1464</v>
      </c>
      <c r="B822" s="18" t="s">
        <v>239</v>
      </c>
      <c r="C822" s="17" t="s">
        <v>432</v>
      </c>
      <c r="D822" s="17" t="s">
        <v>118</v>
      </c>
      <c r="E822" s="17"/>
      <c r="F822" s="92">
        <v>3338.8</v>
      </c>
      <c r="G822" s="92">
        <v>3338.8</v>
      </c>
      <c r="H822" s="162">
        <f t="shared" si="12"/>
        <v>100</v>
      </c>
    </row>
    <row r="823" spans="1:8" ht="12.75" outlineLevel="7">
      <c r="A823" s="17" t="s">
        <v>1465</v>
      </c>
      <c r="B823" s="18" t="s">
        <v>409</v>
      </c>
      <c r="C823" s="17" t="s">
        <v>432</v>
      </c>
      <c r="D823" s="17" t="s">
        <v>118</v>
      </c>
      <c r="E823" s="17" t="s">
        <v>31</v>
      </c>
      <c r="F823" s="92">
        <v>3338.8</v>
      </c>
      <c r="G823" s="92">
        <v>3338.8</v>
      </c>
      <c r="H823" s="162">
        <f t="shared" si="12"/>
        <v>100</v>
      </c>
    </row>
    <row r="824" spans="1:8" ht="12.75" outlineLevel="7">
      <c r="A824" s="17" t="s">
        <v>1466</v>
      </c>
      <c r="B824" s="18" t="s">
        <v>173</v>
      </c>
      <c r="C824" s="17" t="s">
        <v>432</v>
      </c>
      <c r="D824" s="17" t="s">
        <v>118</v>
      </c>
      <c r="E824" s="17" t="s">
        <v>174</v>
      </c>
      <c r="F824" s="92">
        <v>3338.8</v>
      </c>
      <c r="G824" s="92">
        <v>3338.8</v>
      </c>
      <c r="H824" s="162">
        <f t="shared" si="12"/>
        <v>100</v>
      </c>
    </row>
    <row r="825" spans="1:8" ht="12.75" outlineLevel="7">
      <c r="A825" s="17" t="s">
        <v>1467</v>
      </c>
      <c r="B825" s="18" t="s">
        <v>204</v>
      </c>
      <c r="C825" s="17" t="s">
        <v>432</v>
      </c>
      <c r="D825" s="17" t="s">
        <v>97</v>
      </c>
      <c r="E825" s="17"/>
      <c r="F825" s="92">
        <v>405.8</v>
      </c>
      <c r="G825" s="92">
        <v>405.8</v>
      </c>
      <c r="H825" s="162">
        <f t="shared" si="12"/>
        <v>100</v>
      </c>
    </row>
    <row r="826" spans="1:8" ht="12.75" outlineLevel="7">
      <c r="A826" s="17" t="s">
        <v>230</v>
      </c>
      <c r="B826" s="18" t="s">
        <v>192</v>
      </c>
      <c r="C826" s="17" t="s">
        <v>432</v>
      </c>
      <c r="D826" s="17" t="s">
        <v>97</v>
      </c>
      <c r="E826" s="17" t="s">
        <v>142</v>
      </c>
      <c r="F826" s="92">
        <v>405.8</v>
      </c>
      <c r="G826" s="92">
        <v>405.8</v>
      </c>
      <c r="H826" s="162">
        <f t="shared" si="12"/>
        <v>100</v>
      </c>
    </row>
    <row r="827" spans="1:8" ht="33.75" outlineLevel="7">
      <c r="A827" s="17" t="s">
        <v>1468</v>
      </c>
      <c r="B827" s="18" t="s">
        <v>193</v>
      </c>
      <c r="C827" s="17" t="s">
        <v>432</v>
      </c>
      <c r="D827" s="17" t="s">
        <v>97</v>
      </c>
      <c r="E827" s="17" t="s">
        <v>41</v>
      </c>
      <c r="F827" s="92">
        <v>405.8</v>
      </c>
      <c r="G827" s="92">
        <v>405.8</v>
      </c>
      <c r="H827" s="162">
        <f t="shared" si="12"/>
        <v>100</v>
      </c>
    </row>
    <row r="828" spans="1:8" ht="45" outlineLevel="2">
      <c r="A828" s="17" t="s">
        <v>1469</v>
      </c>
      <c r="B828" s="18" t="s">
        <v>1654</v>
      </c>
      <c r="C828" s="17" t="s">
        <v>1655</v>
      </c>
      <c r="D828" s="17"/>
      <c r="E828" s="17"/>
      <c r="F828" s="92">
        <v>1029</v>
      </c>
      <c r="G828" s="92">
        <v>1029</v>
      </c>
      <c r="H828" s="162">
        <f t="shared" si="12"/>
        <v>100</v>
      </c>
    </row>
    <row r="829" spans="1:8" ht="33.75" outlineLevel="7">
      <c r="A829" s="17" t="s">
        <v>1470</v>
      </c>
      <c r="B829" s="18" t="s">
        <v>202</v>
      </c>
      <c r="C829" s="17" t="s">
        <v>1655</v>
      </c>
      <c r="D829" s="17" t="s">
        <v>203</v>
      </c>
      <c r="E829" s="17"/>
      <c r="F829" s="92">
        <v>1029</v>
      </c>
      <c r="G829" s="92">
        <v>1029</v>
      </c>
      <c r="H829" s="162">
        <f t="shared" si="12"/>
        <v>100</v>
      </c>
    </row>
    <row r="830" spans="1:8" ht="12.75" outlineLevel="7">
      <c r="A830" s="17" t="s">
        <v>1471</v>
      </c>
      <c r="B830" s="18" t="s">
        <v>204</v>
      </c>
      <c r="C830" s="17" t="s">
        <v>1655</v>
      </c>
      <c r="D830" s="17" t="s">
        <v>97</v>
      </c>
      <c r="E830" s="17"/>
      <c r="F830" s="92">
        <v>1029</v>
      </c>
      <c r="G830" s="92">
        <v>1029</v>
      </c>
      <c r="H830" s="162">
        <f t="shared" si="12"/>
        <v>100</v>
      </c>
    </row>
    <row r="831" spans="1:8" ht="12.75" outlineLevel="7">
      <c r="A831" s="17" t="s">
        <v>1472</v>
      </c>
      <c r="B831" s="18" t="s">
        <v>192</v>
      </c>
      <c r="C831" s="17" t="s">
        <v>1655</v>
      </c>
      <c r="D831" s="17" t="s">
        <v>97</v>
      </c>
      <c r="E831" s="17" t="s">
        <v>142</v>
      </c>
      <c r="F831" s="92">
        <v>1029</v>
      </c>
      <c r="G831" s="92">
        <v>1029</v>
      </c>
      <c r="H831" s="162">
        <f t="shared" si="12"/>
        <v>100</v>
      </c>
    </row>
    <row r="832" spans="1:8" ht="22.5" outlineLevel="7">
      <c r="A832" s="17" t="s">
        <v>1473</v>
      </c>
      <c r="B832" s="18" t="s">
        <v>674</v>
      </c>
      <c r="C832" s="17" t="s">
        <v>1655</v>
      </c>
      <c r="D832" s="17" t="s">
        <v>97</v>
      </c>
      <c r="E832" s="17" t="s">
        <v>37</v>
      </c>
      <c r="F832" s="92">
        <v>66.1</v>
      </c>
      <c r="G832" s="92">
        <v>66.1</v>
      </c>
      <c r="H832" s="162">
        <f t="shared" si="12"/>
        <v>100</v>
      </c>
    </row>
    <row r="833" spans="1:8" ht="33.75" outlineLevel="7">
      <c r="A833" s="17" t="s">
        <v>1474</v>
      </c>
      <c r="B833" s="18" t="s">
        <v>193</v>
      </c>
      <c r="C833" s="17" t="s">
        <v>1655</v>
      </c>
      <c r="D833" s="17" t="s">
        <v>97</v>
      </c>
      <c r="E833" s="17" t="s">
        <v>41</v>
      </c>
      <c r="F833" s="92">
        <v>962.9</v>
      </c>
      <c r="G833" s="92">
        <v>962.9</v>
      </c>
      <c r="H833" s="162">
        <f t="shared" si="12"/>
        <v>100</v>
      </c>
    </row>
    <row r="834" spans="1:8" ht="33.75" outlineLevel="2">
      <c r="A834" s="17" t="s">
        <v>1475</v>
      </c>
      <c r="B834" s="18" t="s">
        <v>1656</v>
      </c>
      <c r="C834" s="17" t="s">
        <v>1657</v>
      </c>
      <c r="D834" s="17"/>
      <c r="E834" s="17"/>
      <c r="F834" s="92">
        <v>1124.6</v>
      </c>
      <c r="G834" s="92">
        <v>1124.6</v>
      </c>
      <c r="H834" s="162">
        <f t="shared" si="12"/>
        <v>100</v>
      </c>
    </row>
    <row r="835" spans="1:8" ht="33.75" outlineLevel="7">
      <c r="A835" s="17" t="s">
        <v>1476</v>
      </c>
      <c r="B835" s="18" t="s">
        <v>202</v>
      </c>
      <c r="C835" s="17" t="s">
        <v>1657</v>
      </c>
      <c r="D835" s="17" t="s">
        <v>203</v>
      </c>
      <c r="E835" s="17"/>
      <c r="F835" s="92">
        <v>1124.6</v>
      </c>
      <c r="G835" s="92">
        <v>1124.6</v>
      </c>
      <c r="H835" s="162">
        <f t="shared" si="12"/>
        <v>100</v>
      </c>
    </row>
    <row r="836" spans="1:8" ht="12.75" outlineLevel="7">
      <c r="A836" s="17" t="s">
        <v>1477</v>
      </c>
      <c r="B836" s="18" t="s">
        <v>239</v>
      </c>
      <c r="C836" s="17" t="s">
        <v>1657</v>
      </c>
      <c r="D836" s="17" t="s">
        <v>118</v>
      </c>
      <c r="E836" s="17"/>
      <c r="F836" s="92">
        <v>276.5</v>
      </c>
      <c r="G836" s="92">
        <v>276.5</v>
      </c>
      <c r="H836" s="162">
        <f t="shared" si="12"/>
        <v>100</v>
      </c>
    </row>
    <row r="837" spans="1:8" ht="12.75" outlineLevel="7">
      <c r="A837" s="17" t="s">
        <v>1478</v>
      </c>
      <c r="B837" s="18" t="s">
        <v>192</v>
      </c>
      <c r="C837" s="17" t="s">
        <v>1657</v>
      </c>
      <c r="D837" s="17" t="s">
        <v>118</v>
      </c>
      <c r="E837" s="17" t="s">
        <v>142</v>
      </c>
      <c r="F837" s="92">
        <v>108.6</v>
      </c>
      <c r="G837" s="92">
        <v>108.6</v>
      </c>
      <c r="H837" s="162">
        <f t="shared" si="12"/>
        <v>100</v>
      </c>
    </row>
    <row r="838" spans="1:8" ht="12.75" outlineLevel="7">
      <c r="A838" s="17" t="s">
        <v>1479</v>
      </c>
      <c r="B838" s="18" t="s">
        <v>124</v>
      </c>
      <c r="C838" s="17" t="s">
        <v>1657</v>
      </c>
      <c r="D838" s="17" t="s">
        <v>118</v>
      </c>
      <c r="E838" s="17" t="s">
        <v>43</v>
      </c>
      <c r="F838" s="92">
        <v>108.6</v>
      </c>
      <c r="G838" s="92">
        <v>108.6</v>
      </c>
      <c r="H838" s="162">
        <f t="shared" si="12"/>
        <v>100</v>
      </c>
    </row>
    <row r="839" spans="1:8" ht="12.75" outlineLevel="7">
      <c r="A839" s="17" t="s">
        <v>1480</v>
      </c>
      <c r="B839" s="18" t="s">
        <v>409</v>
      </c>
      <c r="C839" s="17" t="s">
        <v>1657</v>
      </c>
      <c r="D839" s="17" t="s">
        <v>118</v>
      </c>
      <c r="E839" s="17" t="s">
        <v>31</v>
      </c>
      <c r="F839" s="92">
        <v>167.9</v>
      </c>
      <c r="G839" s="92">
        <v>167.9</v>
      </c>
      <c r="H839" s="162">
        <f t="shared" si="12"/>
        <v>100</v>
      </c>
    </row>
    <row r="840" spans="1:8" ht="12.75" outlineLevel="7">
      <c r="A840" s="17" t="s">
        <v>1481</v>
      </c>
      <c r="B840" s="18" t="s">
        <v>173</v>
      </c>
      <c r="C840" s="17" t="s">
        <v>1657</v>
      </c>
      <c r="D840" s="17" t="s">
        <v>118</v>
      </c>
      <c r="E840" s="17" t="s">
        <v>174</v>
      </c>
      <c r="F840" s="92">
        <v>167.9</v>
      </c>
      <c r="G840" s="92">
        <v>167.9</v>
      </c>
      <c r="H840" s="162">
        <f t="shared" si="12"/>
        <v>100</v>
      </c>
    </row>
    <row r="841" spans="1:8" ht="12.75" outlineLevel="7">
      <c r="A841" s="17" t="s">
        <v>1482</v>
      </c>
      <c r="B841" s="18" t="s">
        <v>204</v>
      </c>
      <c r="C841" s="17" t="s">
        <v>1657</v>
      </c>
      <c r="D841" s="17" t="s">
        <v>97</v>
      </c>
      <c r="E841" s="17"/>
      <c r="F841" s="92">
        <v>848.1</v>
      </c>
      <c r="G841" s="92">
        <v>848.1</v>
      </c>
      <c r="H841" s="162">
        <f t="shared" si="12"/>
        <v>100</v>
      </c>
    </row>
    <row r="842" spans="1:8" ht="12.75" outlineLevel="7">
      <c r="A842" s="17" t="s">
        <v>1483</v>
      </c>
      <c r="B842" s="18" t="s">
        <v>192</v>
      </c>
      <c r="C842" s="17" t="s">
        <v>1657</v>
      </c>
      <c r="D842" s="17" t="s">
        <v>97</v>
      </c>
      <c r="E842" s="17" t="s">
        <v>142</v>
      </c>
      <c r="F842" s="92">
        <v>848.1</v>
      </c>
      <c r="G842" s="92">
        <v>848.1</v>
      </c>
      <c r="H842" s="162">
        <f t="shared" si="12"/>
        <v>100</v>
      </c>
    </row>
    <row r="843" spans="1:8" ht="22.5" outlineLevel="7">
      <c r="A843" s="17" t="s">
        <v>1484</v>
      </c>
      <c r="B843" s="18" t="s">
        <v>674</v>
      </c>
      <c r="C843" s="17" t="s">
        <v>1657</v>
      </c>
      <c r="D843" s="17" t="s">
        <v>97</v>
      </c>
      <c r="E843" s="17" t="s">
        <v>37</v>
      </c>
      <c r="F843" s="92">
        <v>39.3</v>
      </c>
      <c r="G843" s="92">
        <v>39.3</v>
      </c>
      <c r="H843" s="162">
        <f t="shared" si="12"/>
        <v>100</v>
      </c>
    </row>
    <row r="844" spans="1:8" ht="33.75" outlineLevel="7">
      <c r="A844" s="17" t="s">
        <v>1485</v>
      </c>
      <c r="B844" s="18" t="s">
        <v>193</v>
      </c>
      <c r="C844" s="17" t="s">
        <v>1657</v>
      </c>
      <c r="D844" s="17" t="s">
        <v>97</v>
      </c>
      <c r="E844" s="17" t="s">
        <v>41</v>
      </c>
      <c r="F844" s="92">
        <v>808.8</v>
      </c>
      <c r="G844" s="92">
        <v>808.8</v>
      </c>
      <c r="H844" s="162">
        <f t="shared" si="12"/>
        <v>100</v>
      </c>
    </row>
    <row r="845" spans="1:8" ht="33.75" outlineLevel="2">
      <c r="A845" s="17" t="s">
        <v>1486</v>
      </c>
      <c r="B845" s="18" t="s">
        <v>1663</v>
      </c>
      <c r="C845" s="17" t="s">
        <v>1664</v>
      </c>
      <c r="D845" s="17"/>
      <c r="E845" s="17"/>
      <c r="F845" s="92">
        <v>83.4</v>
      </c>
      <c r="G845" s="92">
        <v>83.4</v>
      </c>
      <c r="H845" s="162">
        <f t="shared" si="12"/>
        <v>100</v>
      </c>
    </row>
    <row r="846" spans="1:8" ht="22.5" outlineLevel="7">
      <c r="A846" s="17" t="s">
        <v>227</v>
      </c>
      <c r="B846" s="18" t="s">
        <v>419</v>
      </c>
      <c r="C846" s="17" t="s">
        <v>1664</v>
      </c>
      <c r="D846" s="17" t="s">
        <v>205</v>
      </c>
      <c r="E846" s="17"/>
      <c r="F846" s="92">
        <v>83.4</v>
      </c>
      <c r="G846" s="92">
        <v>83.4</v>
      </c>
      <c r="H846" s="162">
        <f t="shared" si="12"/>
        <v>100</v>
      </c>
    </row>
    <row r="847" spans="1:8" ht="22.5" outlineLevel="7">
      <c r="A847" s="17" t="s">
        <v>1487</v>
      </c>
      <c r="B847" s="18" t="s">
        <v>206</v>
      </c>
      <c r="C847" s="17" t="s">
        <v>1664</v>
      </c>
      <c r="D847" s="17" t="s">
        <v>207</v>
      </c>
      <c r="E847" s="17"/>
      <c r="F847" s="92">
        <v>83.4</v>
      </c>
      <c r="G847" s="92">
        <v>83.4</v>
      </c>
      <c r="H847" s="162">
        <f t="shared" si="12"/>
        <v>100</v>
      </c>
    </row>
    <row r="848" spans="1:8" ht="12.75" outlineLevel="7">
      <c r="A848" s="17" t="s">
        <v>1488</v>
      </c>
      <c r="B848" s="18" t="s">
        <v>192</v>
      </c>
      <c r="C848" s="17" t="s">
        <v>1664</v>
      </c>
      <c r="D848" s="17" t="s">
        <v>207</v>
      </c>
      <c r="E848" s="17" t="s">
        <v>142</v>
      </c>
      <c r="F848" s="92">
        <v>83.4</v>
      </c>
      <c r="G848" s="92">
        <v>83.4</v>
      </c>
      <c r="H848" s="162">
        <f t="shared" si="12"/>
        <v>100</v>
      </c>
    </row>
    <row r="849" spans="1:8" ht="12.75" outlineLevel="7">
      <c r="A849" s="17" t="s">
        <v>1489</v>
      </c>
      <c r="B849" s="18" t="s">
        <v>1661</v>
      </c>
      <c r="C849" s="17" t="s">
        <v>1664</v>
      </c>
      <c r="D849" s="17" t="s">
        <v>207</v>
      </c>
      <c r="E849" s="17" t="s">
        <v>1662</v>
      </c>
      <c r="F849" s="92">
        <v>83.4</v>
      </c>
      <c r="G849" s="92">
        <v>83.4</v>
      </c>
      <c r="H849" s="162">
        <f t="shared" si="12"/>
        <v>100</v>
      </c>
    </row>
    <row r="850" spans="1:8" ht="45" outlineLevel="2">
      <c r="A850" s="17" t="s">
        <v>1490</v>
      </c>
      <c r="B850" s="19" t="s">
        <v>1658</v>
      </c>
      <c r="C850" s="17" t="s">
        <v>433</v>
      </c>
      <c r="D850" s="17"/>
      <c r="E850" s="17"/>
      <c r="F850" s="92">
        <v>51.2</v>
      </c>
      <c r="G850" s="92">
        <v>50.8</v>
      </c>
      <c r="H850" s="162">
        <f aca="true" t="shared" si="13" ref="H850:H913">G850/F850*100</f>
        <v>99.21874999999999</v>
      </c>
    </row>
    <row r="851" spans="1:8" ht="33.75" outlineLevel="7">
      <c r="A851" s="17" t="s">
        <v>1491</v>
      </c>
      <c r="B851" s="18" t="s">
        <v>202</v>
      </c>
      <c r="C851" s="17" t="s">
        <v>433</v>
      </c>
      <c r="D851" s="17" t="s">
        <v>203</v>
      </c>
      <c r="E851" s="17"/>
      <c r="F851" s="92">
        <v>48.6</v>
      </c>
      <c r="G851" s="92">
        <v>48.3</v>
      </c>
      <c r="H851" s="162">
        <f t="shared" si="13"/>
        <v>99.38271604938271</v>
      </c>
    </row>
    <row r="852" spans="1:8" ht="12.75" outlineLevel="7">
      <c r="A852" s="17" t="s">
        <v>1492</v>
      </c>
      <c r="B852" s="18" t="s">
        <v>204</v>
      </c>
      <c r="C852" s="17" t="s">
        <v>433</v>
      </c>
      <c r="D852" s="17" t="s">
        <v>97</v>
      </c>
      <c r="E852" s="17"/>
      <c r="F852" s="92">
        <v>48.6</v>
      </c>
      <c r="G852" s="92">
        <v>48.3</v>
      </c>
      <c r="H852" s="162">
        <f t="shared" si="13"/>
        <v>99.38271604938271</v>
      </c>
    </row>
    <row r="853" spans="1:8" ht="12.75" outlineLevel="7">
      <c r="A853" s="17" t="s">
        <v>1493</v>
      </c>
      <c r="B853" s="18" t="s">
        <v>192</v>
      </c>
      <c r="C853" s="17" t="s">
        <v>433</v>
      </c>
      <c r="D853" s="17" t="s">
        <v>97</v>
      </c>
      <c r="E853" s="17" t="s">
        <v>142</v>
      </c>
      <c r="F853" s="92">
        <v>48.6</v>
      </c>
      <c r="G853" s="92">
        <v>48.3</v>
      </c>
      <c r="H853" s="162">
        <f t="shared" si="13"/>
        <v>99.38271604938271</v>
      </c>
    </row>
    <row r="854" spans="1:8" ht="33.75" outlineLevel="7">
      <c r="A854" s="17" t="s">
        <v>1494</v>
      </c>
      <c r="B854" s="18" t="s">
        <v>193</v>
      </c>
      <c r="C854" s="17" t="s">
        <v>433</v>
      </c>
      <c r="D854" s="17" t="s">
        <v>97</v>
      </c>
      <c r="E854" s="17" t="s">
        <v>41</v>
      </c>
      <c r="F854" s="92">
        <v>48.6</v>
      </c>
      <c r="G854" s="92">
        <v>48.3</v>
      </c>
      <c r="H854" s="162">
        <f t="shared" si="13"/>
        <v>99.38271604938271</v>
      </c>
    </row>
    <row r="855" spans="1:8" ht="22.5" outlineLevel="7">
      <c r="A855" s="17" t="s">
        <v>1495</v>
      </c>
      <c r="B855" s="18" t="s">
        <v>419</v>
      </c>
      <c r="C855" s="17" t="s">
        <v>433</v>
      </c>
      <c r="D855" s="17" t="s">
        <v>205</v>
      </c>
      <c r="E855" s="17"/>
      <c r="F855" s="92">
        <v>2.6</v>
      </c>
      <c r="G855" s="92">
        <v>2.6</v>
      </c>
      <c r="H855" s="162">
        <f t="shared" si="13"/>
        <v>100</v>
      </c>
    </row>
    <row r="856" spans="1:8" ht="22.5" outlineLevel="7">
      <c r="A856" s="17" t="s">
        <v>1496</v>
      </c>
      <c r="B856" s="18" t="s">
        <v>206</v>
      </c>
      <c r="C856" s="17" t="s">
        <v>433</v>
      </c>
      <c r="D856" s="17" t="s">
        <v>207</v>
      </c>
      <c r="E856" s="17"/>
      <c r="F856" s="92">
        <v>2.6</v>
      </c>
      <c r="G856" s="92">
        <v>2.6</v>
      </c>
      <c r="H856" s="162">
        <f t="shared" si="13"/>
        <v>100</v>
      </c>
    </row>
    <row r="857" spans="1:8" ht="12.75" outlineLevel="7">
      <c r="A857" s="17" t="s">
        <v>1497</v>
      </c>
      <c r="B857" s="18" t="s">
        <v>192</v>
      </c>
      <c r="C857" s="17" t="s">
        <v>433</v>
      </c>
      <c r="D857" s="17" t="s">
        <v>207</v>
      </c>
      <c r="E857" s="17" t="s">
        <v>142</v>
      </c>
      <c r="F857" s="92">
        <v>2.6</v>
      </c>
      <c r="G857" s="92">
        <v>2.6</v>
      </c>
      <c r="H857" s="162">
        <f t="shared" si="13"/>
        <v>100</v>
      </c>
    </row>
    <row r="858" spans="1:8" ht="33.75" outlineLevel="7">
      <c r="A858" s="17" t="s">
        <v>1498</v>
      </c>
      <c r="B858" s="18" t="s">
        <v>193</v>
      </c>
      <c r="C858" s="17" t="s">
        <v>433</v>
      </c>
      <c r="D858" s="17" t="s">
        <v>207</v>
      </c>
      <c r="E858" s="17" t="s">
        <v>41</v>
      </c>
      <c r="F858" s="92">
        <v>2.6</v>
      </c>
      <c r="G858" s="92">
        <v>2.6</v>
      </c>
      <c r="H858" s="162">
        <f t="shared" si="13"/>
        <v>100</v>
      </c>
    </row>
    <row r="859" spans="1:8" ht="45" outlineLevel="2">
      <c r="A859" s="17" t="s">
        <v>1499</v>
      </c>
      <c r="B859" s="19" t="s">
        <v>1659</v>
      </c>
      <c r="C859" s="17" t="s">
        <v>434</v>
      </c>
      <c r="D859" s="17"/>
      <c r="E859" s="17"/>
      <c r="F859" s="92">
        <v>1774</v>
      </c>
      <c r="G859" s="92">
        <v>1774</v>
      </c>
      <c r="H859" s="162">
        <f t="shared" si="13"/>
        <v>100</v>
      </c>
    </row>
    <row r="860" spans="1:8" ht="33.75" outlineLevel="7">
      <c r="A860" s="17" t="s">
        <v>1500</v>
      </c>
      <c r="B860" s="18" t="s">
        <v>202</v>
      </c>
      <c r="C860" s="17" t="s">
        <v>434</v>
      </c>
      <c r="D860" s="17" t="s">
        <v>203</v>
      </c>
      <c r="E860" s="17"/>
      <c r="F860" s="92">
        <v>1193.7</v>
      </c>
      <c r="G860" s="92">
        <v>1193.7</v>
      </c>
      <c r="H860" s="162">
        <f t="shared" si="13"/>
        <v>100</v>
      </c>
    </row>
    <row r="861" spans="1:8" ht="12.75" outlineLevel="7">
      <c r="A861" s="17" t="s">
        <v>1501</v>
      </c>
      <c r="B861" s="18" t="s">
        <v>204</v>
      </c>
      <c r="C861" s="17" t="s">
        <v>434</v>
      </c>
      <c r="D861" s="17" t="s">
        <v>97</v>
      </c>
      <c r="E861" s="17"/>
      <c r="F861" s="92">
        <v>1193.7</v>
      </c>
      <c r="G861" s="92">
        <v>1193.7</v>
      </c>
      <c r="H861" s="162">
        <f t="shared" si="13"/>
        <v>100</v>
      </c>
    </row>
    <row r="862" spans="1:8" ht="12.75" outlineLevel="7">
      <c r="A862" s="17" t="s">
        <v>1502</v>
      </c>
      <c r="B862" s="18" t="s">
        <v>192</v>
      </c>
      <c r="C862" s="17" t="s">
        <v>434</v>
      </c>
      <c r="D862" s="17" t="s">
        <v>97</v>
      </c>
      <c r="E862" s="17" t="s">
        <v>142</v>
      </c>
      <c r="F862" s="92">
        <v>1193.7</v>
      </c>
      <c r="G862" s="92">
        <v>1193.7</v>
      </c>
      <c r="H862" s="162">
        <f t="shared" si="13"/>
        <v>100</v>
      </c>
    </row>
    <row r="863" spans="1:8" ht="33.75" outlineLevel="7">
      <c r="A863" s="17" t="s">
        <v>1503</v>
      </c>
      <c r="B863" s="18" t="s">
        <v>193</v>
      </c>
      <c r="C863" s="17" t="s">
        <v>434</v>
      </c>
      <c r="D863" s="17" t="s">
        <v>97</v>
      </c>
      <c r="E863" s="17" t="s">
        <v>41</v>
      </c>
      <c r="F863" s="92">
        <v>1193.7</v>
      </c>
      <c r="G863" s="92">
        <v>1193.7</v>
      </c>
      <c r="H863" s="162">
        <f t="shared" si="13"/>
        <v>100</v>
      </c>
    </row>
    <row r="864" spans="1:8" ht="22.5" outlineLevel="7">
      <c r="A864" s="17" t="s">
        <v>1504</v>
      </c>
      <c r="B864" s="18" t="s">
        <v>419</v>
      </c>
      <c r="C864" s="17" t="s">
        <v>434</v>
      </c>
      <c r="D864" s="17" t="s">
        <v>205</v>
      </c>
      <c r="E864" s="17"/>
      <c r="F864" s="92">
        <v>580.3</v>
      </c>
      <c r="G864" s="92">
        <v>580.3</v>
      </c>
      <c r="H864" s="162">
        <f t="shared" si="13"/>
        <v>100</v>
      </c>
    </row>
    <row r="865" spans="1:8" ht="22.5" outlineLevel="7">
      <c r="A865" s="17" t="s">
        <v>1505</v>
      </c>
      <c r="B865" s="18" t="s">
        <v>206</v>
      </c>
      <c r="C865" s="17" t="s">
        <v>434</v>
      </c>
      <c r="D865" s="17" t="s">
        <v>207</v>
      </c>
      <c r="E865" s="17"/>
      <c r="F865" s="92">
        <v>580.3</v>
      </c>
      <c r="G865" s="92">
        <v>580.3</v>
      </c>
      <c r="H865" s="162">
        <f t="shared" si="13"/>
        <v>100</v>
      </c>
    </row>
    <row r="866" spans="1:8" ht="12.75" outlineLevel="7">
      <c r="A866" s="17" t="s">
        <v>222</v>
      </c>
      <c r="B866" s="18" t="s">
        <v>192</v>
      </c>
      <c r="C866" s="17" t="s">
        <v>434</v>
      </c>
      <c r="D866" s="17" t="s">
        <v>207</v>
      </c>
      <c r="E866" s="17" t="s">
        <v>142</v>
      </c>
      <c r="F866" s="92">
        <v>580.3</v>
      </c>
      <c r="G866" s="92">
        <v>580.3</v>
      </c>
      <c r="H866" s="162">
        <f t="shared" si="13"/>
        <v>100</v>
      </c>
    </row>
    <row r="867" spans="1:8" ht="33.75" outlineLevel="7">
      <c r="A867" s="17" t="s">
        <v>1506</v>
      </c>
      <c r="B867" s="18" t="s">
        <v>193</v>
      </c>
      <c r="C867" s="17" t="s">
        <v>434</v>
      </c>
      <c r="D867" s="17" t="s">
        <v>207</v>
      </c>
      <c r="E867" s="17" t="s">
        <v>41</v>
      </c>
      <c r="F867" s="92">
        <v>580.3</v>
      </c>
      <c r="G867" s="92">
        <v>580.3</v>
      </c>
      <c r="H867" s="162">
        <f t="shared" si="13"/>
        <v>100</v>
      </c>
    </row>
    <row r="868" spans="1:8" ht="45" outlineLevel="2">
      <c r="A868" s="17" t="s">
        <v>1507</v>
      </c>
      <c r="B868" s="19" t="s">
        <v>1660</v>
      </c>
      <c r="C868" s="17" t="s">
        <v>435</v>
      </c>
      <c r="D868" s="17"/>
      <c r="E868" s="17"/>
      <c r="F868" s="92">
        <v>515.3</v>
      </c>
      <c r="G868" s="92">
        <v>515.3</v>
      </c>
      <c r="H868" s="162">
        <f t="shared" si="13"/>
        <v>100</v>
      </c>
    </row>
    <row r="869" spans="1:8" ht="33.75" outlineLevel="7">
      <c r="A869" s="17" t="s">
        <v>1508</v>
      </c>
      <c r="B869" s="18" t="s">
        <v>202</v>
      </c>
      <c r="C869" s="17" t="s">
        <v>435</v>
      </c>
      <c r="D869" s="17" t="s">
        <v>203</v>
      </c>
      <c r="E869" s="17"/>
      <c r="F869" s="92">
        <v>483.9</v>
      </c>
      <c r="G869" s="92">
        <v>483.9</v>
      </c>
      <c r="H869" s="162">
        <f t="shared" si="13"/>
        <v>100</v>
      </c>
    </row>
    <row r="870" spans="1:8" ht="12.75" outlineLevel="7">
      <c r="A870" s="17" t="s">
        <v>1509</v>
      </c>
      <c r="B870" s="18" t="s">
        <v>204</v>
      </c>
      <c r="C870" s="17" t="s">
        <v>435</v>
      </c>
      <c r="D870" s="17" t="s">
        <v>97</v>
      </c>
      <c r="E870" s="17"/>
      <c r="F870" s="92">
        <v>483.9</v>
      </c>
      <c r="G870" s="92">
        <v>483.9</v>
      </c>
      <c r="H870" s="162">
        <f t="shared" si="13"/>
        <v>100</v>
      </c>
    </row>
    <row r="871" spans="1:8" ht="12.75" outlineLevel="7">
      <c r="A871" s="17" t="s">
        <v>1510</v>
      </c>
      <c r="B871" s="18" t="s">
        <v>192</v>
      </c>
      <c r="C871" s="17" t="s">
        <v>435</v>
      </c>
      <c r="D871" s="17" t="s">
        <v>97</v>
      </c>
      <c r="E871" s="17" t="s">
        <v>142</v>
      </c>
      <c r="F871" s="92">
        <v>483.9</v>
      </c>
      <c r="G871" s="92">
        <v>483.9</v>
      </c>
      <c r="H871" s="162">
        <f t="shared" si="13"/>
        <v>100</v>
      </c>
    </row>
    <row r="872" spans="1:8" ht="33.75" outlineLevel="7">
      <c r="A872" s="17" t="s">
        <v>1511</v>
      </c>
      <c r="B872" s="18" t="s">
        <v>193</v>
      </c>
      <c r="C872" s="17" t="s">
        <v>435</v>
      </c>
      <c r="D872" s="17" t="s">
        <v>97</v>
      </c>
      <c r="E872" s="17" t="s">
        <v>41</v>
      </c>
      <c r="F872" s="92">
        <v>483.9</v>
      </c>
      <c r="G872" s="92">
        <v>483.9</v>
      </c>
      <c r="H872" s="162">
        <f t="shared" si="13"/>
        <v>100</v>
      </c>
    </row>
    <row r="873" spans="1:8" ht="22.5" outlineLevel="7">
      <c r="A873" s="17" t="s">
        <v>1512</v>
      </c>
      <c r="B873" s="18" t="s">
        <v>419</v>
      </c>
      <c r="C873" s="17" t="s">
        <v>435</v>
      </c>
      <c r="D873" s="17" t="s">
        <v>205</v>
      </c>
      <c r="E873" s="17"/>
      <c r="F873" s="92">
        <v>31.4</v>
      </c>
      <c r="G873" s="92">
        <v>31.4</v>
      </c>
      <c r="H873" s="162">
        <f t="shared" si="13"/>
        <v>100</v>
      </c>
    </row>
    <row r="874" spans="1:8" ht="22.5" outlineLevel="7">
      <c r="A874" s="17" t="s">
        <v>1513</v>
      </c>
      <c r="B874" s="18" t="s">
        <v>206</v>
      </c>
      <c r="C874" s="17" t="s">
        <v>435</v>
      </c>
      <c r="D874" s="17" t="s">
        <v>207</v>
      </c>
      <c r="E874" s="17"/>
      <c r="F874" s="92">
        <v>31.4</v>
      </c>
      <c r="G874" s="92">
        <v>31.4</v>
      </c>
      <c r="H874" s="162">
        <f t="shared" si="13"/>
        <v>100</v>
      </c>
    </row>
    <row r="875" spans="1:8" ht="12.75" outlineLevel="7">
      <c r="A875" s="17" t="s">
        <v>1514</v>
      </c>
      <c r="B875" s="18" t="s">
        <v>192</v>
      </c>
      <c r="C875" s="17" t="s">
        <v>435</v>
      </c>
      <c r="D875" s="17" t="s">
        <v>207</v>
      </c>
      <c r="E875" s="17" t="s">
        <v>142</v>
      </c>
      <c r="F875" s="92">
        <v>31.4</v>
      </c>
      <c r="G875" s="92">
        <v>31.4</v>
      </c>
      <c r="H875" s="162">
        <f t="shared" si="13"/>
        <v>100</v>
      </c>
    </row>
    <row r="876" spans="1:8" ht="33.75" outlineLevel="7">
      <c r="A876" s="17" t="s">
        <v>1515</v>
      </c>
      <c r="B876" s="18" t="s">
        <v>193</v>
      </c>
      <c r="C876" s="17" t="s">
        <v>435</v>
      </c>
      <c r="D876" s="17" t="s">
        <v>207</v>
      </c>
      <c r="E876" s="17" t="s">
        <v>41</v>
      </c>
      <c r="F876" s="92">
        <v>31.4</v>
      </c>
      <c r="G876" s="92">
        <v>31.4</v>
      </c>
      <c r="H876" s="162">
        <f t="shared" si="13"/>
        <v>100</v>
      </c>
    </row>
    <row r="877" spans="1:8" ht="22.5" outlineLevel="2">
      <c r="A877" s="17" t="s">
        <v>1516</v>
      </c>
      <c r="B877" s="18" t="s">
        <v>1751</v>
      </c>
      <c r="C877" s="17" t="s">
        <v>1752</v>
      </c>
      <c r="D877" s="17"/>
      <c r="E877" s="17"/>
      <c r="F877" s="92">
        <v>248.4</v>
      </c>
      <c r="G877" s="92">
        <v>248.4</v>
      </c>
      <c r="H877" s="162">
        <f t="shared" si="13"/>
        <v>100</v>
      </c>
    </row>
    <row r="878" spans="1:8" ht="22.5" outlineLevel="7">
      <c r="A878" s="17" t="s">
        <v>1517</v>
      </c>
      <c r="B878" s="18" t="s">
        <v>242</v>
      </c>
      <c r="C878" s="17" t="s">
        <v>1752</v>
      </c>
      <c r="D878" s="17" t="s">
        <v>243</v>
      </c>
      <c r="E878" s="17"/>
      <c r="F878" s="92">
        <v>248.4</v>
      </c>
      <c r="G878" s="92">
        <v>248.4</v>
      </c>
      <c r="H878" s="162">
        <f t="shared" si="13"/>
        <v>100</v>
      </c>
    </row>
    <row r="879" spans="1:8" ht="12.75" outlineLevel="7">
      <c r="A879" s="17" t="s">
        <v>1518</v>
      </c>
      <c r="B879" s="18" t="s">
        <v>244</v>
      </c>
      <c r="C879" s="17" t="s">
        <v>1752</v>
      </c>
      <c r="D879" s="17" t="s">
        <v>245</v>
      </c>
      <c r="E879" s="17"/>
      <c r="F879" s="92">
        <v>248.4</v>
      </c>
      <c r="G879" s="92">
        <v>248.4</v>
      </c>
      <c r="H879" s="162">
        <f t="shared" si="13"/>
        <v>100</v>
      </c>
    </row>
    <row r="880" spans="1:8" ht="12.75" outlineLevel="7">
      <c r="A880" s="17" t="s">
        <v>1519</v>
      </c>
      <c r="B880" s="18" t="s">
        <v>198</v>
      </c>
      <c r="C880" s="17" t="s">
        <v>1752</v>
      </c>
      <c r="D880" s="17" t="s">
        <v>245</v>
      </c>
      <c r="E880" s="17" t="s">
        <v>34</v>
      </c>
      <c r="F880" s="92">
        <v>248.4</v>
      </c>
      <c r="G880" s="92">
        <v>248.4</v>
      </c>
      <c r="H880" s="162">
        <f t="shared" si="13"/>
        <v>100</v>
      </c>
    </row>
    <row r="881" spans="1:8" ht="12.75" outlineLevel="7">
      <c r="A881" s="17" t="s">
        <v>1520</v>
      </c>
      <c r="B881" s="18" t="s">
        <v>148</v>
      </c>
      <c r="C881" s="17" t="s">
        <v>1752</v>
      </c>
      <c r="D881" s="17" t="s">
        <v>245</v>
      </c>
      <c r="E881" s="17" t="s">
        <v>149</v>
      </c>
      <c r="F881" s="92">
        <v>248.4</v>
      </c>
      <c r="G881" s="92">
        <v>248.4</v>
      </c>
      <c r="H881" s="162">
        <f t="shared" si="13"/>
        <v>100</v>
      </c>
    </row>
    <row r="882" spans="1:8" ht="22.5" outlineLevel="2">
      <c r="A882" s="17" t="s">
        <v>1521</v>
      </c>
      <c r="B882" s="18" t="s">
        <v>436</v>
      </c>
      <c r="C882" s="17" t="s">
        <v>437</v>
      </c>
      <c r="D882" s="17"/>
      <c r="E882" s="17"/>
      <c r="F882" s="92">
        <v>30303.1</v>
      </c>
      <c r="G882" s="92">
        <v>28255</v>
      </c>
      <c r="H882" s="162">
        <f t="shared" si="13"/>
        <v>93.24128554504325</v>
      </c>
    </row>
    <row r="883" spans="1:8" ht="33.75" outlineLevel="7">
      <c r="A883" s="17" t="s">
        <v>1522</v>
      </c>
      <c r="B883" s="18" t="s">
        <v>202</v>
      </c>
      <c r="C883" s="17" t="s">
        <v>437</v>
      </c>
      <c r="D883" s="17" t="s">
        <v>203</v>
      </c>
      <c r="E883" s="17"/>
      <c r="F883" s="92">
        <v>20981.7</v>
      </c>
      <c r="G883" s="92">
        <v>20978.9</v>
      </c>
      <c r="H883" s="162">
        <f t="shared" si="13"/>
        <v>99.98665503748505</v>
      </c>
    </row>
    <row r="884" spans="1:8" ht="12.75" outlineLevel="7">
      <c r="A884" s="17" t="s">
        <v>1523</v>
      </c>
      <c r="B884" s="18" t="s">
        <v>204</v>
      </c>
      <c r="C884" s="17" t="s">
        <v>437</v>
      </c>
      <c r="D884" s="17" t="s">
        <v>97</v>
      </c>
      <c r="E884" s="17"/>
      <c r="F884" s="92">
        <v>20981.7</v>
      </c>
      <c r="G884" s="92">
        <v>20978.9</v>
      </c>
      <c r="H884" s="162">
        <f t="shared" si="13"/>
        <v>99.98665503748505</v>
      </c>
    </row>
    <row r="885" spans="1:8" ht="12.75" outlineLevel="7">
      <c r="A885" s="17" t="s">
        <v>1524</v>
      </c>
      <c r="B885" s="18" t="s">
        <v>192</v>
      </c>
      <c r="C885" s="17" t="s">
        <v>437</v>
      </c>
      <c r="D885" s="17" t="s">
        <v>97</v>
      </c>
      <c r="E885" s="17" t="s">
        <v>142</v>
      </c>
      <c r="F885" s="92">
        <v>20981.7</v>
      </c>
      <c r="G885" s="92">
        <v>20978.9</v>
      </c>
      <c r="H885" s="162">
        <f t="shared" si="13"/>
        <v>99.98665503748505</v>
      </c>
    </row>
    <row r="886" spans="1:8" ht="33.75" outlineLevel="7">
      <c r="A886" s="17" t="s">
        <v>225</v>
      </c>
      <c r="B886" s="18" t="s">
        <v>193</v>
      </c>
      <c r="C886" s="17" t="s">
        <v>437</v>
      </c>
      <c r="D886" s="17" t="s">
        <v>97</v>
      </c>
      <c r="E886" s="17" t="s">
        <v>41</v>
      </c>
      <c r="F886" s="92">
        <v>20981.7</v>
      </c>
      <c r="G886" s="92">
        <v>20978.9</v>
      </c>
      <c r="H886" s="162">
        <f t="shared" si="13"/>
        <v>99.98665503748505</v>
      </c>
    </row>
    <row r="887" spans="1:8" ht="22.5" outlineLevel="7">
      <c r="A887" s="17" t="s">
        <v>1525</v>
      </c>
      <c r="B887" s="18" t="s">
        <v>419</v>
      </c>
      <c r="C887" s="17" t="s">
        <v>437</v>
      </c>
      <c r="D887" s="17" t="s">
        <v>205</v>
      </c>
      <c r="E887" s="17"/>
      <c r="F887" s="92">
        <v>9214.7</v>
      </c>
      <c r="G887" s="92">
        <v>7169.4</v>
      </c>
      <c r="H887" s="162">
        <f t="shared" si="13"/>
        <v>77.8039436986554</v>
      </c>
    </row>
    <row r="888" spans="1:8" ht="22.5" outlineLevel="7">
      <c r="A888" s="17" t="s">
        <v>1526</v>
      </c>
      <c r="B888" s="18" t="s">
        <v>206</v>
      </c>
      <c r="C888" s="17" t="s">
        <v>437</v>
      </c>
      <c r="D888" s="17" t="s">
        <v>207</v>
      </c>
      <c r="E888" s="17"/>
      <c r="F888" s="92">
        <v>9214.7</v>
      </c>
      <c r="G888" s="92">
        <v>7169.4</v>
      </c>
      <c r="H888" s="162">
        <f t="shared" si="13"/>
        <v>77.8039436986554</v>
      </c>
    </row>
    <row r="889" spans="1:8" ht="12.75" outlineLevel="7">
      <c r="A889" s="17" t="s">
        <v>1527</v>
      </c>
      <c r="B889" s="18" t="s">
        <v>192</v>
      </c>
      <c r="C889" s="17" t="s">
        <v>437</v>
      </c>
      <c r="D889" s="17" t="s">
        <v>207</v>
      </c>
      <c r="E889" s="17" t="s">
        <v>142</v>
      </c>
      <c r="F889" s="92">
        <v>9214.7</v>
      </c>
      <c r="G889" s="92">
        <v>7169.4</v>
      </c>
      <c r="H889" s="162">
        <f t="shared" si="13"/>
        <v>77.8039436986554</v>
      </c>
    </row>
    <row r="890" spans="1:8" ht="33.75" outlineLevel="7">
      <c r="A890" s="17" t="s">
        <v>1528</v>
      </c>
      <c r="B890" s="18" t="s">
        <v>193</v>
      </c>
      <c r="C890" s="17" t="s">
        <v>437</v>
      </c>
      <c r="D890" s="17" t="s">
        <v>207</v>
      </c>
      <c r="E890" s="17" t="s">
        <v>41</v>
      </c>
      <c r="F890" s="92">
        <v>9214.7</v>
      </c>
      <c r="G890" s="92">
        <v>7169.4</v>
      </c>
      <c r="H890" s="162">
        <f t="shared" si="13"/>
        <v>77.8039436986554</v>
      </c>
    </row>
    <row r="891" spans="1:8" ht="12.75" outlineLevel="7">
      <c r="A891" s="17" t="s">
        <v>1529</v>
      </c>
      <c r="B891" s="18" t="s">
        <v>219</v>
      </c>
      <c r="C891" s="17" t="s">
        <v>437</v>
      </c>
      <c r="D891" s="17" t="s">
        <v>220</v>
      </c>
      <c r="E891" s="17"/>
      <c r="F891" s="92">
        <v>106.7</v>
      </c>
      <c r="G891" s="92">
        <v>106.7</v>
      </c>
      <c r="H891" s="162">
        <f t="shared" si="13"/>
        <v>100</v>
      </c>
    </row>
    <row r="892" spans="1:8" ht="12.75" outlineLevel="7">
      <c r="A892" s="17" t="s">
        <v>1530</v>
      </c>
      <c r="B892" s="18" t="s">
        <v>221</v>
      </c>
      <c r="C892" s="17" t="s">
        <v>437</v>
      </c>
      <c r="D892" s="17" t="s">
        <v>222</v>
      </c>
      <c r="E892" s="17"/>
      <c r="F892" s="92">
        <v>106.7</v>
      </c>
      <c r="G892" s="92">
        <v>106.7</v>
      </c>
      <c r="H892" s="162">
        <f t="shared" si="13"/>
        <v>100</v>
      </c>
    </row>
    <row r="893" spans="1:8" ht="12.75" outlineLevel="7">
      <c r="A893" s="17" t="s">
        <v>1531</v>
      </c>
      <c r="B893" s="18" t="s">
        <v>192</v>
      </c>
      <c r="C893" s="17" t="s">
        <v>437</v>
      </c>
      <c r="D893" s="17" t="s">
        <v>222</v>
      </c>
      <c r="E893" s="17" t="s">
        <v>142</v>
      </c>
      <c r="F893" s="92">
        <v>106.7</v>
      </c>
      <c r="G893" s="92">
        <v>106.7</v>
      </c>
      <c r="H893" s="162">
        <f t="shared" si="13"/>
        <v>100</v>
      </c>
    </row>
    <row r="894" spans="1:8" ht="33.75" outlineLevel="7">
      <c r="A894" s="17" t="s">
        <v>1532</v>
      </c>
      <c r="B894" s="18" t="s">
        <v>193</v>
      </c>
      <c r="C894" s="17" t="s">
        <v>437</v>
      </c>
      <c r="D894" s="17" t="s">
        <v>222</v>
      </c>
      <c r="E894" s="17" t="s">
        <v>41</v>
      </c>
      <c r="F894" s="92">
        <v>106.7</v>
      </c>
      <c r="G894" s="92">
        <v>106.7</v>
      </c>
      <c r="H894" s="162">
        <f t="shared" si="13"/>
        <v>100</v>
      </c>
    </row>
    <row r="895" spans="1:8" ht="56.25" outlineLevel="2">
      <c r="A895" s="17" t="s">
        <v>1533</v>
      </c>
      <c r="B895" s="19" t="s">
        <v>1669</v>
      </c>
      <c r="C895" s="17" t="s">
        <v>1670</v>
      </c>
      <c r="D895" s="17"/>
      <c r="E895" s="17"/>
      <c r="F895" s="92">
        <v>2517</v>
      </c>
      <c r="G895" s="92">
        <v>2517</v>
      </c>
      <c r="H895" s="162">
        <f t="shared" si="13"/>
        <v>100</v>
      </c>
    </row>
    <row r="896" spans="1:8" ht="12.75" outlineLevel="7">
      <c r="A896" s="17" t="s">
        <v>1534</v>
      </c>
      <c r="B896" s="18" t="s">
        <v>219</v>
      </c>
      <c r="C896" s="17" t="s">
        <v>1670</v>
      </c>
      <c r="D896" s="17" t="s">
        <v>220</v>
      </c>
      <c r="E896" s="17"/>
      <c r="F896" s="92">
        <v>2517</v>
      </c>
      <c r="G896" s="92">
        <v>2517</v>
      </c>
      <c r="H896" s="162">
        <f t="shared" si="13"/>
        <v>100</v>
      </c>
    </row>
    <row r="897" spans="1:8" ht="22.5" outlineLevel="7">
      <c r="A897" s="17" t="s">
        <v>1535</v>
      </c>
      <c r="B897" s="18" t="s">
        <v>443</v>
      </c>
      <c r="C897" s="17" t="s">
        <v>1670</v>
      </c>
      <c r="D897" s="17" t="s">
        <v>230</v>
      </c>
      <c r="E897" s="17"/>
      <c r="F897" s="92">
        <v>2517</v>
      </c>
      <c r="G897" s="92">
        <v>2517</v>
      </c>
      <c r="H897" s="162">
        <f t="shared" si="13"/>
        <v>100</v>
      </c>
    </row>
    <row r="898" spans="1:8" ht="12.75" outlineLevel="7">
      <c r="A898" s="17" t="s">
        <v>1536</v>
      </c>
      <c r="B898" s="18" t="s">
        <v>195</v>
      </c>
      <c r="C898" s="17" t="s">
        <v>1670</v>
      </c>
      <c r="D898" s="17" t="s">
        <v>230</v>
      </c>
      <c r="E898" s="17" t="s">
        <v>125</v>
      </c>
      <c r="F898" s="92">
        <v>2517</v>
      </c>
      <c r="G898" s="92">
        <v>2517</v>
      </c>
      <c r="H898" s="162">
        <f t="shared" si="13"/>
        <v>100</v>
      </c>
    </row>
    <row r="899" spans="1:8" ht="12.75" outlineLevel="7">
      <c r="A899" s="17" t="s">
        <v>1537</v>
      </c>
      <c r="B899" s="18" t="s">
        <v>22</v>
      </c>
      <c r="C899" s="17" t="s">
        <v>1670</v>
      </c>
      <c r="D899" s="17" t="s">
        <v>230</v>
      </c>
      <c r="E899" s="17" t="s">
        <v>23</v>
      </c>
      <c r="F899" s="92">
        <v>2517</v>
      </c>
      <c r="G899" s="92">
        <v>2517</v>
      </c>
      <c r="H899" s="162">
        <f t="shared" si="13"/>
        <v>100</v>
      </c>
    </row>
    <row r="900" spans="1:8" ht="22.5" outlineLevel="2">
      <c r="A900" s="17" t="s">
        <v>1538</v>
      </c>
      <c r="B900" s="18" t="s">
        <v>223</v>
      </c>
      <c r="C900" s="17" t="s">
        <v>438</v>
      </c>
      <c r="D900" s="17"/>
      <c r="E900" s="17"/>
      <c r="F900" s="92">
        <v>10</v>
      </c>
      <c r="G900" s="92">
        <v>0</v>
      </c>
      <c r="H900" s="162">
        <f t="shared" si="13"/>
        <v>0</v>
      </c>
    </row>
    <row r="901" spans="1:8" ht="12.75" outlineLevel="7">
      <c r="A901" s="17" t="s">
        <v>1539</v>
      </c>
      <c r="B901" s="18" t="s">
        <v>219</v>
      </c>
      <c r="C901" s="17" t="s">
        <v>438</v>
      </c>
      <c r="D901" s="17" t="s">
        <v>220</v>
      </c>
      <c r="E901" s="17"/>
      <c r="F901" s="92">
        <v>10</v>
      </c>
      <c r="G901" s="92">
        <v>0</v>
      </c>
      <c r="H901" s="162">
        <f t="shared" si="13"/>
        <v>0</v>
      </c>
    </row>
    <row r="902" spans="1:8" ht="12.75" outlineLevel="7">
      <c r="A902" s="17" t="s">
        <v>1540</v>
      </c>
      <c r="B902" s="18" t="s">
        <v>224</v>
      </c>
      <c r="C902" s="17" t="s">
        <v>438</v>
      </c>
      <c r="D902" s="17" t="s">
        <v>225</v>
      </c>
      <c r="E902" s="17"/>
      <c r="F902" s="92">
        <v>10</v>
      </c>
      <c r="G902" s="92">
        <v>0</v>
      </c>
      <c r="H902" s="162">
        <f t="shared" si="13"/>
        <v>0</v>
      </c>
    </row>
    <row r="903" spans="1:8" ht="12.75" outlineLevel="7">
      <c r="A903" s="17" t="s">
        <v>1541</v>
      </c>
      <c r="B903" s="18" t="s">
        <v>192</v>
      </c>
      <c r="C903" s="17" t="s">
        <v>438</v>
      </c>
      <c r="D903" s="17" t="s">
        <v>225</v>
      </c>
      <c r="E903" s="17" t="s">
        <v>142</v>
      </c>
      <c r="F903" s="92">
        <v>10</v>
      </c>
      <c r="G903" s="92">
        <v>0</v>
      </c>
      <c r="H903" s="162">
        <f t="shared" si="13"/>
        <v>0</v>
      </c>
    </row>
    <row r="904" spans="1:8" ht="12.75" outlineLevel="7">
      <c r="A904" s="17" t="s">
        <v>1542</v>
      </c>
      <c r="B904" s="18" t="s">
        <v>123</v>
      </c>
      <c r="C904" s="17" t="s">
        <v>438</v>
      </c>
      <c r="D904" s="17" t="s">
        <v>225</v>
      </c>
      <c r="E904" s="17" t="s">
        <v>42</v>
      </c>
      <c r="F904" s="92">
        <v>10</v>
      </c>
      <c r="G904" s="92">
        <v>0</v>
      </c>
      <c r="H904" s="162">
        <f t="shared" si="13"/>
        <v>0</v>
      </c>
    </row>
    <row r="905" spans="1:8" ht="33.75" outlineLevel="2">
      <c r="A905" s="17" t="s">
        <v>1543</v>
      </c>
      <c r="B905" s="18" t="s">
        <v>748</v>
      </c>
      <c r="C905" s="17" t="s">
        <v>749</v>
      </c>
      <c r="D905" s="17"/>
      <c r="E905" s="17"/>
      <c r="F905" s="92">
        <v>1032.7</v>
      </c>
      <c r="G905" s="92">
        <v>1032.7</v>
      </c>
      <c r="H905" s="162">
        <f t="shared" si="13"/>
        <v>100</v>
      </c>
    </row>
    <row r="906" spans="1:8" ht="33.75" outlineLevel="7">
      <c r="A906" s="17" t="s">
        <v>1544</v>
      </c>
      <c r="B906" s="18" t="s">
        <v>202</v>
      </c>
      <c r="C906" s="17" t="s">
        <v>749</v>
      </c>
      <c r="D906" s="17" t="s">
        <v>203</v>
      </c>
      <c r="E906" s="17"/>
      <c r="F906" s="92">
        <v>22.2</v>
      </c>
      <c r="G906" s="92">
        <v>22.2</v>
      </c>
      <c r="H906" s="162">
        <f t="shared" si="13"/>
        <v>100</v>
      </c>
    </row>
    <row r="907" spans="1:8" ht="12.75" outlineLevel="7">
      <c r="A907" s="17" t="s">
        <v>1545</v>
      </c>
      <c r="B907" s="18" t="s">
        <v>239</v>
      </c>
      <c r="C907" s="17" t="s">
        <v>749</v>
      </c>
      <c r="D907" s="17" t="s">
        <v>118</v>
      </c>
      <c r="E907" s="17"/>
      <c r="F907" s="92">
        <v>22.2</v>
      </c>
      <c r="G907" s="92">
        <v>22.2</v>
      </c>
      <c r="H907" s="162">
        <f t="shared" si="13"/>
        <v>100</v>
      </c>
    </row>
    <row r="908" spans="1:8" ht="12.75" outlineLevel="7">
      <c r="A908" s="17" t="s">
        <v>1546</v>
      </c>
      <c r="B908" s="18" t="s">
        <v>409</v>
      </c>
      <c r="C908" s="17" t="s">
        <v>749</v>
      </c>
      <c r="D908" s="17" t="s">
        <v>118</v>
      </c>
      <c r="E908" s="17" t="s">
        <v>31</v>
      </c>
      <c r="F908" s="92">
        <v>22.2</v>
      </c>
      <c r="G908" s="92">
        <v>22.2</v>
      </c>
      <c r="H908" s="162">
        <f t="shared" si="13"/>
        <v>100</v>
      </c>
    </row>
    <row r="909" spans="1:8" ht="12.75" outlineLevel="7">
      <c r="A909" s="17" t="s">
        <v>1547</v>
      </c>
      <c r="B909" s="18" t="s">
        <v>173</v>
      </c>
      <c r="C909" s="17" t="s">
        <v>749</v>
      </c>
      <c r="D909" s="17" t="s">
        <v>118</v>
      </c>
      <c r="E909" s="17" t="s">
        <v>174</v>
      </c>
      <c r="F909" s="92">
        <v>22.2</v>
      </c>
      <c r="G909" s="92">
        <v>22.2</v>
      </c>
      <c r="H909" s="162">
        <f t="shared" si="13"/>
        <v>100</v>
      </c>
    </row>
    <row r="910" spans="1:8" ht="12.75" outlineLevel="7">
      <c r="A910" s="17" t="s">
        <v>1548</v>
      </c>
      <c r="B910" s="18" t="s">
        <v>219</v>
      </c>
      <c r="C910" s="17" t="s">
        <v>749</v>
      </c>
      <c r="D910" s="17" t="s">
        <v>220</v>
      </c>
      <c r="E910" s="17"/>
      <c r="F910" s="92">
        <v>1010.6</v>
      </c>
      <c r="G910" s="92">
        <v>1010.6</v>
      </c>
      <c r="H910" s="162">
        <f t="shared" si="13"/>
        <v>100</v>
      </c>
    </row>
    <row r="911" spans="1:8" ht="12.75" outlineLevel="7">
      <c r="A911" s="17" t="s">
        <v>1549</v>
      </c>
      <c r="B911" s="18" t="s">
        <v>226</v>
      </c>
      <c r="C911" s="17" t="s">
        <v>749</v>
      </c>
      <c r="D911" s="17" t="s">
        <v>227</v>
      </c>
      <c r="E911" s="17"/>
      <c r="F911" s="92">
        <v>1010.6</v>
      </c>
      <c r="G911" s="92">
        <v>1010.6</v>
      </c>
      <c r="H911" s="162">
        <f t="shared" si="13"/>
        <v>100</v>
      </c>
    </row>
    <row r="912" spans="1:8" ht="12.75" outlineLevel="7">
      <c r="A912" s="17" t="s">
        <v>1550</v>
      </c>
      <c r="B912" s="18" t="s">
        <v>192</v>
      </c>
      <c r="C912" s="17" t="s">
        <v>749</v>
      </c>
      <c r="D912" s="17" t="s">
        <v>227</v>
      </c>
      <c r="E912" s="17" t="s">
        <v>142</v>
      </c>
      <c r="F912" s="92">
        <v>1010.6</v>
      </c>
      <c r="G912" s="92">
        <v>1010.6</v>
      </c>
      <c r="H912" s="162">
        <f t="shared" si="13"/>
        <v>100</v>
      </c>
    </row>
    <row r="913" spans="1:8" ht="12.75" outlineLevel="7">
      <c r="A913" s="17" t="s">
        <v>1551</v>
      </c>
      <c r="B913" s="18" t="s">
        <v>124</v>
      </c>
      <c r="C913" s="17" t="s">
        <v>749</v>
      </c>
      <c r="D913" s="17" t="s">
        <v>227</v>
      </c>
      <c r="E913" s="17" t="s">
        <v>43</v>
      </c>
      <c r="F913" s="92">
        <v>1010.6</v>
      </c>
      <c r="G913" s="92">
        <v>1010.6</v>
      </c>
      <c r="H913" s="162">
        <f t="shared" si="13"/>
        <v>100</v>
      </c>
    </row>
    <row r="914" spans="1:8" ht="22.5" outlineLevel="2">
      <c r="A914" s="17" t="s">
        <v>1552</v>
      </c>
      <c r="B914" s="18" t="s">
        <v>325</v>
      </c>
      <c r="C914" s="17" t="s">
        <v>424</v>
      </c>
      <c r="D914" s="17"/>
      <c r="E914" s="17"/>
      <c r="F914" s="92">
        <v>818.2</v>
      </c>
      <c r="G914" s="92">
        <v>794</v>
      </c>
      <c r="H914" s="162">
        <f aca="true" t="shared" si="14" ref="H914:H977">G914/F914*100</f>
        <v>97.04228794915667</v>
      </c>
    </row>
    <row r="915" spans="1:8" ht="33.75" outlineLevel="7">
      <c r="A915" s="17" t="s">
        <v>1553</v>
      </c>
      <c r="B915" s="18" t="s">
        <v>202</v>
      </c>
      <c r="C915" s="17" t="s">
        <v>424</v>
      </c>
      <c r="D915" s="17" t="s">
        <v>203</v>
      </c>
      <c r="E915" s="17"/>
      <c r="F915" s="92">
        <v>818.2</v>
      </c>
      <c r="G915" s="92">
        <v>794</v>
      </c>
      <c r="H915" s="162">
        <f t="shared" si="14"/>
        <v>97.04228794915667</v>
      </c>
    </row>
    <row r="916" spans="1:8" ht="12.75" outlineLevel="7">
      <c r="A916" s="17" t="s">
        <v>1554</v>
      </c>
      <c r="B916" s="18" t="s">
        <v>204</v>
      </c>
      <c r="C916" s="17" t="s">
        <v>424</v>
      </c>
      <c r="D916" s="17" t="s">
        <v>97</v>
      </c>
      <c r="E916" s="17"/>
      <c r="F916" s="92">
        <v>818.2</v>
      </c>
      <c r="G916" s="92">
        <v>794</v>
      </c>
      <c r="H916" s="162">
        <f t="shared" si="14"/>
        <v>97.04228794915667</v>
      </c>
    </row>
    <row r="917" spans="1:8" ht="12.75" outlineLevel="7">
      <c r="A917" s="17" t="s">
        <v>1555</v>
      </c>
      <c r="B917" s="18" t="s">
        <v>192</v>
      </c>
      <c r="C917" s="17" t="s">
        <v>424</v>
      </c>
      <c r="D917" s="17" t="s">
        <v>97</v>
      </c>
      <c r="E917" s="17" t="s">
        <v>142</v>
      </c>
      <c r="F917" s="92">
        <v>818.2</v>
      </c>
      <c r="G917" s="92">
        <v>794</v>
      </c>
      <c r="H917" s="162">
        <f t="shared" si="14"/>
        <v>97.04228794915667</v>
      </c>
    </row>
    <row r="918" spans="1:8" ht="22.5" outlineLevel="7">
      <c r="A918" s="17" t="s">
        <v>1556</v>
      </c>
      <c r="B918" s="18" t="s">
        <v>674</v>
      </c>
      <c r="C918" s="17" t="s">
        <v>424</v>
      </c>
      <c r="D918" s="17" t="s">
        <v>97</v>
      </c>
      <c r="E918" s="17" t="s">
        <v>37</v>
      </c>
      <c r="F918" s="92">
        <v>818.2</v>
      </c>
      <c r="G918" s="92">
        <v>794</v>
      </c>
      <c r="H918" s="162">
        <f t="shared" si="14"/>
        <v>97.04228794915667</v>
      </c>
    </row>
    <row r="919" spans="1:8" ht="22.5" outlineLevel="2">
      <c r="A919" s="17" t="s">
        <v>1557</v>
      </c>
      <c r="B919" s="18" t="s">
        <v>753</v>
      </c>
      <c r="C919" s="17" t="s">
        <v>754</v>
      </c>
      <c r="D919" s="17"/>
      <c r="E919" s="17"/>
      <c r="F919" s="92">
        <v>19193.7</v>
      </c>
      <c r="G919" s="92">
        <v>18617.1</v>
      </c>
      <c r="H919" s="162">
        <f t="shared" si="14"/>
        <v>96.99588927616874</v>
      </c>
    </row>
    <row r="920" spans="1:8" ht="33.75" outlineLevel="7">
      <c r="A920" s="17" t="s">
        <v>1558</v>
      </c>
      <c r="B920" s="18" t="s">
        <v>202</v>
      </c>
      <c r="C920" s="17" t="s">
        <v>754</v>
      </c>
      <c r="D920" s="17" t="s">
        <v>203</v>
      </c>
      <c r="E920" s="17"/>
      <c r="F920" s="92">
        <v>18938.5</v>
      </c>
      <c r="G920" s="92">
        <v>18361.9</v>
      </c>
      <c r="H920" s="162">
        <f t="shared" si="14"/>
        <v>96.95540829527154</v>
      </c>
    </row>
    <row r="921" spans="1:8" ht="12.75" outlineLevel="7">
      <c r="A921" s="17" t="s">
        <v>1559</v>
      </c>
      <c r="B921" s="18" t="s">
        <v>239</v>
      </c>
      <c r="C921" s="17" t="s">
        <v>754</v>
      </c>
      <c r="D921" s="17" t="s">
        <v>118</v>
      </c>
      <c r="E921" s="17"/>
      <c r="F921" s="92">
        <v>18938.5</v>
      </c>
      <c r="G921" s="92">
        <v>18361.9</v>
      </c>
      <c r="H921" s="162">
        <f t="shared" si="14"/>
        <v>96.95540829527154</v>
      </c>
    </row>
    <row r="922" spans="1:8" ht="12.75" outlineLevel="7">
      <c r="A922" s="17" t="s">
        <v>1560</v>
      </c>
      <c r="B922" s="18" t="s">
        <v>409</v>
      </c>
      <c r="C922" s="17" t="s">
        <v>754</v>
      </c>
      <c r="D922" s="17" t="s">
        <v>118</v>
      </c>
      <c r="E922" s="17" t="s">
        <v>31</v>
      </c>
      <c r="F922" s="92">
        <v>18938.5</v>
      </c>
      <c r="G922" s="92">
        <v>18361.9</v>
      </c>
      <c r="H922" s="162">
        <f t="shared" si="14"/>
        <v>96.95540829527154</v>
      </c>
    </row>
    <row r="923" spans="1:8" ht="12.75" outlineLevel="7">
      <c r="A923" s="17" t="s">
        <v>1561</v>
      </c>
      <c r="B923" s="18" t="s">
        <v>173</v>
      </c>
      <c r="C923" s="17" t="s">
        <v>754</v>
      </c>
      <c r="D923" s="17" t="s">
        <v>118</v>
      </c>
      <c r="E923" s="17" t="s">
        <v>174</v>
      </c>
      <c r="F923" s="92">
        <v>18938.5</v>
      </c>
      <c r="G923" s="92">
        <v>18361.9</v>
      </c>
      <c r="H923" s="162">
        <f t="shared" si="14"/>
        <v>96.95540829527154</v>
      </c>
    </row>
    <row r="924" spans="1:8" ht="22.5" outlineLevel="7">
      <c r="A924" s="17" t="s">
        <v>1562</v>
      </c>
      <c r="B924" s="18" t="s">
        <v>419</v>
      </c>
      <c r="C924" s="17" t="s">
        <v>754</v>
      </c>
      <c r="D924" s="17" t="s">
        <v>205</v>
      </c>
      <c r="E924" s="17"/>
      <c r="F924" s="92">
        <v>255.2</v>
      </c>
      <c r="G924" s="92">
        <v>255.2</v>
      </c>
      <c r="H924" s="162">
        <f t="shared" si="14"/>
        <v>100</v>
      </c>
    </row>
    <row r="925" spans="1:8" ht="22.5" outlineLevel="7">
      <c r="A925" s="17" t="s">
        <v>1563</v>
      </c>
      <c r="B925" s="18" t="s">
        <v>206</v>
      </c>
      <c r="C925" s="17" t="s">
        <v>754</v>
      </c>
      <c r="D925" s="17" t="s">
        <v>207</v>
      </c>
      <c r="E925" s="17"/>
      <c r="F925" s="92">
        <v>255.2</v>
      </c>
      <c r="G925" s="92">
        <v>255.2</v>
      </c>
      <c r="H925" s="162">
        <f t="shared" si="14"/>
        <v>100</v>
      </c>
    </row>
    <row r="926" spans="1:8" ht="12.75" outlineLevel="7">
      <c r="A926" s="17" t="s">
        <v>1564</v>
      </c>
      <c r="B926" s="18" t="s">
        <v>409</v>
      </c>
      <c r="C926" s="17" t="s">
        <v>754</v>
      </c>
      <c r="D926" s="17" t="s">
        <v>207</v>
      </c>
      <c r="E926" s="17" t="s">
        <v>31</v>
      </c>
      <c r="F926" s="92">
        <v>255.2</v>
      </c>
      <c r="G926" s="92">
        <v>255.2</v>
      </c>
      <c r="H926" s="162">
        <f t="shared" si="14"/>
        <v>100</v>
      </c>
    </row>
    <row r="927" spans="1:8" ht="12.75" outlineLevel="7">
      <c r="A927" s="17" t="s">
        <v>1565</v>
      </c>
      <c r="B927" s="18" t="s">
        <v>173</v>
      </c>
      <c r="C927" s="17" t="s">
        <v>754</v>
      </c>
      <c r="D927" s="17" t="s">
        <v>207</v>
      </c>
      <c r="E927" s="17" t="s">
        <v>174</v>
      </c>
      <c r="F927" s="92">
        <v>255.2</v>
      </c>
      <c r="G927" s="92">
        <v>255.2</v>
      </c>
      <c r="H927" s="162">
        <f t="shared" si="14"/>
        <v>100</v>
      </c>
    </row>
    <row r="928" spans="1:8" ht="22.5" outlineLevel="2">
      <c r="A928" s="17" t="s">
        <v>1566</v>
      </c>
      <c r="B928" s="18" t="s">
        <v>1665</v>
      </c>
      <c r="C928" s="17" t="s">
        <v>758</v>
      </c>
      <c r="D928" s="17"/>
      <c r="E928" s="17"/>
      <c r="F928" s="92">
        <v>2952.9</v>
      </c>
      <c r="G928" s="92">
        <v>2935.2</v>
      </c>
      <c r="H928" s="162">
        <f t="shared" si="14"/>
        <v>99.40058925124453</v>
      </c>
    </row>
    <row r="929" spans="1:8" ht="33.75" outlineLevel="7">
      <c r="A929" s="17" t="s">
        <v>1567</v>
      </c>
      <c r="B929" s="18" t="s">
        <v>202</v>
      </c>
      <c r="C929" s="17" t="s">
        <v>758</v>
      </c>
      <c r="D929" s="17" t="s">
        <v>203</v>
      </c>
      <c r="E929" s="17"/>
      <c r="F929" s="92">
        <v>2952.9</v>
      </c>
      <c r="G929" s="92">
        <v>2935.2</v>
      </c>
      <c r="H929" s="162">
        <f t="shared" si="14"/>
        <v>99.40058925124453</v>
      </c>
    </row>
    <row r="930" spans="1:8" ht="12.75" outlineLevel="7">
      <c r="A930" s="17" t="s">
        <v>1568</v>
      </c>
      <c r="B930" s="18" t="s">
        <v>239</v>
      </c>
      <c r="C930" s="17" t="s">
        <v>758</v>
      </c>
      <c r="D930" s="17" t="s">
        <v>118</v>
      </c>
      <c r="E930" s="17"/>
      <c r="F930" s="92">
        <v>2952.9</v>
      </c>
      <c r="G930" s="92">
        <v>2935.2</v>
      </c>
      <c r="H930" s="162">
        <f t="shared" si="14"/>
        <v>99.40058925124453</v>
      </c>
    </row>
    <row r="931" spans="1:8" ht="12.75" outlineLevel="7">
      <c r="A931" s="17" t="s">
        <v>1569</v>
      </c>
      <c r="B931" s="18" t="s">
        <v>192</v>
      </c>
      <c r="C931" s="17" t="s">
        <v>758</v>
      </c>
      <c r="D931" s="17" t="s">
        <v>118</v>
      </c>
      <c r="E931" s="17" t="s">
        <v>142</v>
      </c>
      <c r="F931" s="92">
        <v>2952.9</v>
      </c>
      <c r="G931" s="92">
        <v>2935.2</v>
      </c>
      <c r="H931" s="162">
        <f t="shared" si="14"/>
        <v>99.40058925124453</v>
      </c>
    </row>
    <row r="932" spans="1:8" ht="12.75" outlineLevel="7">
      <c r="A932" s="17" t="s">
        <v>1570</v>
      </c>
      <c r="B932" s="18" t="s">
        <v>124</v>
      </c>
      <c r="C932" s="17" t="s">
        <v>758</v>
      </c>
      <c r="D932" s="17" t="s">
        <v>118</v>
      </c>
      <c r="E932" s="17" t="s">
        <v>43</v>
      </c>
      <c r="F932" s="92">
        <v>2952.9</v>
      </c>
      <c r="G932" s="92">
        <v>2935.2</v>
      </c>
      <c r="H932" s="162">
        <f t="shared" si="14"/>
        <v>99.40058925124453</v>
      </c>
    </row>
    <row r="933" spans="1:8" ht="12.75" outlineLevel="1">
      <c r="A933" s="17" t="s">
        <v>1571</v>
      </c>
      <c r="B933" s="18" t="s">
        <v>265</v>
      </c>
      <c r="C933" s="17" t="s">
        <v>564</v>
      </c>
      <c r="D933" s="17"/>
      <c r="E933" s="17"/>
      <c r="F933" s="92">
        <v>34130.4</v>
      </c>
      <c r="G933" s="92">
        <v>33121.2</v>
      </c>
      <c r="H933" s="162">
        <f t="shared" si="14"/>
        <v>97.04310526685886</v>
      </c>
    </row>
    <row r="934" spans="1:8" ht="45" outlineLevel="2">
      <c r="A934" s="17" t="s">
        <v>1572</v>
      </c>
      <c r="B934" s="18" t="s">
        <v>273</v>
      </c>
      <c r="C934" s="17" t="s">
        <v>578</v>
      </c>
      <c r="D934" s="17"/>
      <c r="E934" s="17"/>
      <c r="F934" s="92">
        <v>2186.2</v>
      </c>
      <c r="G934" s="92">
        <v>2186.2</v>
      </c>
      <c r="H934" s="162">
        <f t="shared" si="14"/>
        <v>100</v>
      </c>
    </row>
    <row r="935" spans="1:8" ht="12.75" outlineLevel="7">
      <c r="A935" s="17" t="s">
        <v>1573</v>
      </c>
      <c r="B935" s="18" t="s">
        <v>237</v>
      </c>
      <c r="C935" s="17" t="s">
        <v>578</v>
      </c>
      <c r="D935" s="17" t="s">
        <v>38</v>
      </c>
      <c r="E935" s="17"/>
      <c r="F935" s="92">
        <v>2186.2</v>
      </c>
      <c r="G935" s="92">
        <v>2186.2</v>
      </c>
      <c r="H935" s="162">
        <f t="shared" si="14"/>
        <v>100</v>
      </c>
    </row>
    <row r="936" spans="1:8" ht="12.75" outlineLevel="7">
      <c r="A936" s="17" t="s">
        <v>1574</v>
      </c>
      <c r="B936" s="18" t="s">
        <v>64</v>
      </c>
      <c r="C936" s="17" t="s">
        <v>578</v>
      </c>
      <c r="D936" s="17" t="s">
        <v>238</v>
      </c>
      <c r="E936" s="17"/>
      <c r="F936" s="92">
        <v>2186.2</v>
      </c>
      <c r="G936" s="92">
        <v>2186.2</v>
      </c>
      <c r="H936" s="162">
        <f t="shared" si="14"/>
        <v>100</v>
      </c>
    </row>
    <row r="937" spans="1:8" ht="22.5" outlineLevel="7">
      <c r="A937" s="17" t="s">
        <v>1575</v>
      </c>
      <c r="B937" s="18" t="s">
        <v>411</v>
      </c>
      <c r="C937" s="17" t="s">
        <v>578</v>
      </c>
      <c r="D937" s="17" t="s">
        <v>238</v>
      </c>
      <c r="E937" s="17" t="s">
        <v>170</v>
      </c>
      <c r="F937" s="92">
        <v>2186.2</v>
      </c>
      <c r="G937" s="92">
        <v>2186.2</v>
      </c>
      <c r="H937" s="162">
        <f t="shared" si="14"/>
        <v>100</v>
      </c>
    </row>
    <row r="938" spans="1:8" ht="12.75" outlineLevel="7">
      <c r="A938" s="17" t="s">
        <v>1576</v>
      </c>
      <c r="B938" s="18" t="s">
        <v>413</v>
      </c>
      <c r="C938" s="17" t="s">
        <v>578</v>
      </c>
      <c r="D938" s="17" t="s">
        <v>238</v>
      </c>
      <c r="E938" s="17" t="s">
        <v>172</v>
      </c>
      <c r="F938" s="92">
        <v>2186.2</v>
      </c>
      <c r="G938" s="92">
        <v>2186.2</v>
      </c>
      <c r="H938" s="162">
        <f t="shared" si="14"/>
        <v>100</v>
      </c>
    </row>
    <row r="939" spans="1:8" ht="33.75" outlineLevel="2">
      <c r="A939" s="17" t="s">
        <v>1577</v>
      </c>
      <c r="B939" s="18" t="s">
        <v>1744</v>
      </c>
      <c r="C939" s="17" t="s">
        <v>1745</v>
      </c>
      <c r="D939" s="17"/>
      <c r="E939" s="17"/>
      <c r="F939" s="92">
        <v>1657.8</v>
      </c>
      <c r="G939" s="92">
        <v>1657.8</v>
      </c>
      <c r="H939" s="162">
        <f t="shared" si="14"/>
        <v>100</v>
      </c>
    </row>
    <row r="940" spans="1:8" ht="12.75" outlineLevel="7">
      <c r="A940" s="17" t="s">
        <v>1578</v>
      </c>
      <c r="B940" s="18" t="s">
        <v>237</v>
      </c>
      <c r="C940" s="17" t="s">
        <v>1745</v>
      </c>
      <c r="D940" s="17" t="s">
        <v>38</v>
      </c>
      <c r="E940" s="17"/>
      <c r="F940" s="92">
        <v>1657.8</v>
      </c>
      <c r="G940" s="92">
        <v>1657.8</v>
      </c>
      <c r="H940" s="162">
        <f t="shared" si="14"/>
        <v>100</v>
      </c>
    </row>
    <row r="941" spans="1:8" ht="12.75" outlineLevel="7">
      <c r="A941" s="17" t="s">
        <v>1579</v>
      </c>
      <c r="B941" s="18" t="s">
        <v>64</v>
      </c>
      <c r="C941" s="17" t="s">
        <v>1745</v>
      </c>
      <c r="D941" s="17" t="s">
        <v>238</v>
      </c>
      <c r="E941" s="17"/>
      <c r="F941" s="92">
        <v>1657.8</v>
      </c>
      <c r="G941" s="92">
        <v>1657.8</v>
      </c>
      <c r="H941" s="162">
        <f t="shared" si="14"/>
        <v>100</v>
      </c>
    </row>
    <row r="942" spans="1:8" ht="22.5" outlineLevel="7">
      <c r="A942" s="17" t="s">
        <v>1580</v>
      </c>
      <c r="B942" s="18" t="s">
        <v>411</v>
      </c>
      <c r="C942" s="17" t="s">
        <v>1745</v>
      </c>
      <c r="D942" s="17" t="s">
        <v>238</v>
      </c>
      <c r="E942" s="17" t="s">
        <v>170</v>
      </c>
      <c r="F942" s="92">
        <v>1657.8</v>
      </c>
      <c r="G942" s="92">
        <v>1657.8</v>
      </c>
      <c r="H942" s="162">
        <f t="shared" si="14"/>
        <v>100</v>
      </c>
    </row>
    <row r="943" spans="1:8" ht="12.75" outlineLevel="7">
      <c r="A943" s="17" t="s">
        <v>1581</v>
      </c>
      <c r="B943" s="18" t="s">
        <v>413</v>
      </c>
      <c r="C943" s="17" t="s">
        <v>1745</v>
      </c>
      <c r="D943" s="17" t="s">
        <v>238</v>
      </c>
      <c r="E943" s="17" t="s">
        <v>172</v>
      </c>
      <c r="F943" s="92">
        <v>1657.8</v>
      </c>
      <c r="G943" s="92">
        <v>1657.8</v>
      </c>
      <c r="H943" s="162">
        <f t="shared" si="14"/>
        <v>100</v>
      </c>
    </row>
    <row r="944" spans="1:8" ht="33.75" outlineLevel="2">
      <c r="A944" s="17" t="s">
        <v>1582</v>
      </c>
      <c r="B944" s="18" t="s">
        <v>1656</v>
      </c>
      <c r="C944" s="17" t="s">
        <v>1732</v>
      </c>
      <c r="D944" s="17"/>
      <c r="E944" s="17"/>
      <c r="F944" s="92">
        <v>1743.7</v>
      </c>
      <c r="G944" s="92">
        <v>1743.7</v>
      </c>
      <c r="H944" s="162">
        <f t="shared" si="14"/>
        <v>100</v>
      </c>
    </row>
    <row r="945" spans="1:8" ht="33.75" outlineLevel="7">
      <c r="A945" s="17" t="s">
        <v>1583</v>
      </c>
      <c r="B945" s="18" t="s">
        <v>202</v>
      </c>
      <c r="C945" s="17" t="s">
        <v>1732</v>
      </c>
      <c r="D945" s="17" t="s">
        <v>203</v>
      </c>
      <c r="E945" s="17"/>
      <c r="F945" s="92">
        <v>12.6</v>
      </c>
      <c r="G945" s="92">
        <v>12.6</v>
      </c>
      <c r="H945" s="162">
        <f t="shared" si="14"/>
        <v>100</v>
      </c>
    </row>
    <row r="946" spans="1:8" ht="12.75" outlineLevel="7">
      <c r="A946" s="17" t="s">
        <v>1584</v>
      </c>
      <c r="B946" s="18" t="s">
        <v>239</v>
      </c>
      <c r="C946" s="17" t="s">
        <v>1732</v>
      </c>
      <c r="D946" s="17" t="s">
        <v>118</v>
      </c>
      <c r="E946" s="17"/>
      <c r="F946" s="92">
        <v>12.6</v>
      </c>
      <c r="G946" s="92">
        <v>12.6</v>
      </c>
      <c r="H946" s="162">
        <f t="shared" si="14"/>
        <v>100</v>
      </c>
    </row>
    <row r="947" spans="1:8" ht="12.75" outlineLevel="7">
      <c r="A947" s="17" t="s">
        <v>1585</v>
      </c>
      <c r="B947" s="18" t="s">
        <v>192</v>
      </c>
      <c r="C947" s="17" t="s">
        <v>1732</v>
      </c>
      <c r="D947" s="17" t="s">
        <v>118</v>
      </c>
      <c r="E947" s="17" t="s">
        <v>142</v>
      </c>
      <c r="F947" s="92">
        <v>12.6</v>
      </c>
      <c r="G947" s="92">
        <v>12.6</v>
      </c>
      <c r="H947" s="162">
        <f t="shared" si="14"/>
        <v>100</v>
      </c>
    </row>
    <row r="948" spans="1:8" ht="12.75" outlineLevel="7">
      <c r="A948" s="17" t="s">
        <v>1586</v>
      </c>
      <c r="B948" s="18" t="s">
        <v>124</v>
      </c>
      <c r="C948" s="17" t="s">
        <v>1732</v>
      </c>
      <c r="D948" s="17" t="s">
        <v>118</v>
      </c>
      <c r="E948" s="17" t="s">
        <v>43</v>
      </c>
      <c r="F948" s="92">
        <v>12.6</v>
      </c>
      <c r="G948" s="92">
        <v>12.6</v>
      </c>
      <c r="H948" s="162">
        <f t="shared" si="14"/>
        <v>100</v>
      </c>
    </row>
    <row r="949" spans="1:8" ht="12.75" outlineLevel="7">
      <c r="A949" s="17" t="s">
        <v>1587</v>
      </c>
      <c r="B949" s="18" t="s">
        <v>237</v>
      </c>
      <c r="C949" s="17" t="s">
        <v>1732</v>
      </c>
      <c r="D949" s="17" t="s">
        <v>38</v>
      </c>
      <c r="E949" s="17"/>
      <c r="F949" s="92">
        <v>1731.1</v>
      </c>
      <c r="G949" s="92">
        <v>1731.1</v>
      </c>
      <c r="H949" s="162">
        <f t="shared" si="14"/>
        <v>100</v>
      </c>
    </row>
    <row r="950" spans="1:8" ht="12.75" outlineLevel="7">
      <c r="A950" s="17" t="s">
        <v>1588</v>
      </c>
      <c r="B950" s="18" t="s">
        <v>64</v>
      </c>
      <c r="C950" s="17" t="s">
        <v>1732</v>
      </c>
      <c r="D950" s="17" t="s">
        <v>238</v>
      </c>
      <c r="E950" s="17"/>
      <c r="F950" s="92">
        <v>1731.1</v>
      </c>
      <c r="G950" s="92">
        <v>1731.1</v>
      </c>
      <c r="H950" s="162">
        <f t="shared" si="14"/>
        <v>100</v>
      </c>
    </row>
    <row r="951" spans="1:8" ht="22.5" outlineLevel="7">
      <c r="A951" s="17" t="s">
        <v>1589</v>
      </c>
      <c r="B951" s="18" t="s">
        <v>411</v>
      </c>
      <c r="C951" s="17" t="s">
        <v>1732</v>
      </c>
      <c r="D951" s="17" t="s">
        <v>238</v>
      </c>
      <c r="E951" s="17" t="s">
        <v>170</v>
      </c>
      <c r="F951" s="92">
        <v>1731.1</v>
      </c>
      <c r="G951" s="92">
        <v>1731.1</v>
      </c>
      <c r="H951" s="162">
        <f t="shared" si="14"/>
        <v>100</v>
      </c>
    </row>
    <row r="952" spans="1:8" ht="12.75" outlineLevel="7">
      <c r="A952" s="17" t="s">
        <v>1590</v>
      </c>
      <c r="B952" s="18" t="s">
        <v>413</v>
      </c>
      <c r="C952" s="17" t="s">
        <v>1732</v>
      </c>
      <c r="D952" s="17" t="s">
        <v>238</v>
      </c>
      <c r="E952" s="17" t="s">
        <v>172</v>
      </c>
      <c r="F952" s="92">
        <v>1731.1</v>
      </c>
      <c r="G952" s="92">
        <v>1731.1</v>
      </c>
      <c r="H952" s="162">
        <f t="shared" si="14"/>
        <v>100</v>
      </c>
    </row>
    <row r="953" spans="1:8" ht="22.5" outlineLevel="2">
      <c r="A953" s="17" t="s">
        <v>1591</v>
      </c>
      <c r="B953" s="18" t="s">
        <v>266</v>
      </c>
      <c r="C953" s="17" t="s">
        <v>568</v>
      </c>
      <c r="D953" s="17"/>
      <c r="E953" s="17"/>
      <c r="F953" s="92">
        <v>2344.6</v>
      </c>
      <c r="G953" s="92">
        <v>2344.6</v>
      </c>
      <c r="H953" s="162">
        <f t="shared" si="14"/>
        <v>100</v>
      </c>
    </row>
    <row r="954" spans="1:8" ht="12.75" outlineLevel="7">
      <c r="A954" s="17" t="s">
        <v>1592</v>
      </c>
      <c r="B954" s="18" t="s">
        <v>237</v>
      </c>
      <c r="C954" s="17" t="s">
        <v>568</v>
      </c>
      <c r="D954" s="17" t="s">
        <v>38</v>
      </c>
      <c r="E954" s="17"/>
      <c r="F954" s="92">
        <v>2344.6</v>
      </c>
      <c r="G954" s="92">
        <v>2344.6</v>
      </c>
      <c r="H954" s="162">
        <f t="shared" si="14"/>
        <v>100</v>
      </c>
    </row>
    <row r="955" spans="1:8" ht="12.75" outlineLevel="7">
      <c r="A955" s="17" t="s">
        <v>1593</v>
      </c>
      <c r="B955" s="18" t="s">
        <v>566</v>
      </c>
      <c r="C955" s="17" t="s">
        <v>568</v>
      </c>
      <c r="D955" s="17" t="s">
        <v>567</v>
      </c>
      <c r="E955" s="17"/>
      <c r="F955" s="92">
        <v>2344.6</v>
      </c>
      <c r="G955" s="92">
        <v>2344.6</v>
      </c>
      <c r="H955" s="162">
        <f t="shared" si="14"/>
        <v>100</v>
      </c>
    </row>
    <row r="956" spans="1:8" ht="12.75" outlineLevel="7">
      <c r="A956" s="17" t="s">
        <v>1594</v>
      </c>
      <c r="B956" s="18" t="s">
        <v>194</v>
      </c>
      <c r="C956" s="17" t="s">
        <v>568</v>
      </c>
      <c r="D956" s="17" t="s">
        <v>567</v>
      </c>
      <c r="E956" s="17" t="s">
        <v>167</v>
      </c>
      <c r="F956" s="92">
        <v>2344.6</v>
      </c>
      <c r="G956" s="92">
        <v>2344.6</v>
      </c>
      <c r="H956" s="162">
        <f t="shared" si="14"/>
        <v>100</v>
      </c>
    </row>
    <row r="957" spans="1:8" ht="12.75" outlineLevel="7">
      <c r="A957" s="17" t="s">
        <v>1595</v>
      </c>
      <c r="B957" s="18" t="s">
        <v>168</v>
      </c>
      <c r="C957" s="17" t="s">
        <v>568</v>
      </c>
      <c r="D957" s="17" t="s">
        <v>567</v>
      </c>
      <c r="E957" s="17" t="s">
        <v>169</v>
      </c>
      <c r="F957" s="92">
        <v>2344.6</v>
      </c>
      <c r="G957" s="92">
        <v>2344.6</v>
      </c>
      <c r="H957" s="162">
        <f t="shared" si="14"/>
        <v>100</v>
      </c>
    </row>
    <row r="958" spans="1:8" ht="22.5" outlineLevel="2">
      <c r="A958" s="17" t="s">
        <v>1596</v>
      </c>
      <c r="B958" s="18" t="s">
        <v>569</v>
      </c>
      <c r="C958" s="17" t="s">
        <v>570</v>
      </c>
      <c r="D958" s="17"/>
      <c r="E958" s="17"/>
      <c r="F958" s="92">
        <v>524.5</v>
      </c>
      <c r="G958" s="92">
        <v>524.5</v>
      </c>
      <c r="H958" s="162">
        <f t="shared" si="14"/>
        <v>100</v>
      </c>
    </row>
    <row r="959" spans="1:8" ht="12.75" outlineLevel="7">
      <c r="A959" s="17" t="s">
        <v>1597</v>
      </c>
      <c r="B959" s="18" t="s">
        <v>237</v>
      </c>
      <c r="C959" s="17" t="s">
        <v>570</v>
      </c>
      <c r="D959" s="17" t="s">
        <v>38</v>
      </c>
      <c r="E959" s="17"/>
      <c r="F959" s="92">
        <v>524.5</v>
      </c>
      <c r="G959" s="92">
        <v>524.5</v>
      </c>
      <c r="H959" s="162">
        <f t="shared" si="14"/>
        <v>100</v>
      </c>
    </row>
    <row r="960" spans="1:8" ht="12.75" outlineLevel="7">
      <c r="A960" s="17" t="s">
        <v>1598</v>
      </c>
      <c r="B960" s="18" t="s">
        <v>64</v>
      </c>
      <c r="C960" s="17" t="s">
        <v>570</v>
      </c>
      <c r="D960" s="17" t="s">
        <v>238</v>
      </c>
      <c r="E960" s="17"/>
      <c r="F960" s="92">
        <v>524.5</v>
      </c>
      <c r="G960" s="92">
        <v>524.5</v>
      </c>
      <c r="H960" s="162">
        <f t="shared" si="14"/>
        <v>100</v>
      </c>
    </row>
    <row r="961" spans="1:8" ht="22.5" outlineLevel="7">
      <c r="A961" s="17" t="s">
        <v>1599</v>
      </c>
      <c r="B961" s="18" t="s">
        <v>404</v>
      </c>
      <c r="C961" s="17" t="s">
        <v>570</v>
      </c>
      <c r="D961" s="17" t="s">
        <v>238</v>
      </c>
      <c r="E961" s="17" t="s">
        <v>405</v>
      </c>
      <c r="F961" s="92">
        <v>524.5</v>
      </c>
      <c r="G961" s="92">
        <v>524.5</v>
      </c>
      <c r="H961" s="162">
        <f t="shared" si="14"/>
        <v>100</v>
      </c>
    </row>
    <row r="962" spans="1:8" ht="12.75" outlineLevel="7">
      <c r="A962" s="17" t="s">
        <v>1600</v>
      </c>
      <c r="B962" s="18" t="s">
        <v>406</v>
      </c>
      <c r="C962" s="17" t="s">
        <v>570</v>
      </c>
      <c r="D962" s="17" t="s">
        <v>238</v>
      </c>
      <c r="E962" s="17" t="s">
        <v>407</v>
      </c>
      <c r="F962" s="92">
        <v>524.5</v>
      </c>
      <c r="G962" s="92">
        <v>524.5</v>
      </c>
      <c r="H962" s="162">
        <f t="shared" si="14"/>
        <v>100</v>
      </c>
    </row>
    <row r="963" spans="1:8" ht="22.5" outlineLevel="2">
      <c r="A963" s="17" t="s">
        <v>1601</v>
      </c>
      <c r="B963" s="18" t="s">
        <v>1366</v>
      </c>
      <c r="C963" s="17" t="s">
        <v>1367</v>
      </c>
      <c r="D963" s="17"/>
      <c r="E963" s="17"/>
      <c r="F963" s="92">
        <v>1000</v>
      </c>
      <c r="G963" s="92">
        <v>1000</v>
      </c>
      <c r="H963" s="162">
        <f t="shared" si="14"/>
        <v>100</v>
      </c>
    </row>
    <row r="964" spans="1:8" ht="12.75" outlineLevel="7">
      <c r="A964" s="17" t="s">
        <v>1602</v>
      </c>
      <c r="B964" s="18" t="s">
        <v>237</v>
      </c>
      <c r="C964" s="17" t="s">
        <v>1367</v>
      </c>
      <c r="D964" s="17" t="s">
        <v>38</v>
      </c>
      <c r="E964" s="17"/>
      <c r="F964" s="92">
        <v>1000</v>
      </c>
      <c r="G964" s="92">
        <v>1000</v>
      </c>
      <c r="H964" s="162">
        <f t="shared" si="14"/>
        <v>100</v>
      </c>
    </row>
    <row r="965" spans="1:8" ht="12.75" outlineLevel="7">
      <c r="A965" s="17" t="s">
        <v>1603</v>
      </c>
      <c r="B965" s="18" t="s">
        <v>64</v>
      </c>
      <c r="C965" s="17" t="s">
        <v>1367</v>
      </c>
      <c r="D965" s="17" t="s">
        <v>238</v>
      </c>
      <c r="E965" s="17"/>
      <c r="F965" s="92">
        <v>1000</v>
      </c>
      <c r="G965" s="92">
        <v>1000</v>
      </c>
      <c r="H965" s="162">
        <f t="shared" si="14"/>
        <v>100</v>
      </c>
    </row>
    <row r="966" spans="1:8" ht="12.75" outlineLevel="7">
      <c r="A966" s="17" t="s">
        <v>1604</v>
      </c>
      <c r="B966" s="18" t="s">
        <v>410</v>
      </c>
      <c r="C966" s="17" t="s">
        <v>1367</v>
      </c>
      <c r="D966" s="17" t="s">
        <v>238</v>
      </c>
      <c r="E966" s="17" t="s">
        <v>61</v>
      </c>
      <c r="F966" s="92">
        <v>1000</v>
      </c>
      <c r="G966" s="92">
        <v>1000</v>
      </c>
      <c r="H966" s="162">
        <f t="shared" si="14"/>
        <v>100</v>
      </c>
    </row>
    <row r="967" spans="1:8" ht="12.75" outlineLevel="7">
      <c r="A967" s="17" t="s">
        <v>1605</v>
      </c>
      <c r="B967" s="18" t="s">
        <v>1741</v>
      </c>
      <c r="C967" s="17" t="s">
        <v>1367</v>
      </c>
      <c r="D967" s="17" t="s">
        <v>238</v>
      </c>
      <c r="E967" s="17" t="s">
        <v>1742</v>
      </c>
      <c r="F967" s="92">
        <v>1000</v>
      </c>
      <c r="G967" s="92">
        <v>1000</v>
      </c>
      <c r="H967" s="162">
        <f t="shared" si="14"/>
        <v>100</v>
      </c>
    </row>
    <row r="968" spans="1:8" ht="22.5" outlineLevel="2">
      <c r="A968" s="17" t="s">
        <v>1606</v>
      </c>
      <c r="B968" s="18" t="s">
        <v>1313</v>
      </c>
      <c r="C968" s="17" t="s">
        <v>571</v>
      </c>
      <c r="D968" s="17"/>
      <c r="E968" s="17"/>
      <c r="F968" s="92">
        <v>218.6</v>
      </c>
      <c r="G968" s="92">
        <v>218.6</v>
      </c>
      <c r="H968" s="162">
        <f t="shared" si="14"/>
        <v>100</v>
      </c>
    </row>
    <row r="969" spans="1:8" ht="12.75" outlineLevel="7">
      <c r="A969" s="17" t="s">
        <v>1607</v>
      </c>
      <c r="B969" s="18" t="s">
        <v>237</v>
      </c>
      <c r="C969" s="17" t="s">
        <v>571</v>
      </c>
      <c r="D969" s="17" t="s">
        <v>38</v>
      </c>
      <c r="E969" s="17"/>
      <c r="F969" s="92">
        <v>218.6</v>
      </c>
      <c r="G969" s="92">
        <v>218.6</v>
      </c>
      <c r="H969" s="162">
        <f t="shared" si="14"/>
        <v>100</v>
      </c>
    </row>
    <row r="970" spans="1:8" ht="12.75" outlineLevel="7">
      <c r="A970" s="17" t="s">
        <v>1608</v>
      </c>
      <c r="B970" s="18" t="s">
        <v>64</v>
      </c>
      <c r="C970" s="17" t="s">
        <v>571</v>
      </c>
      <c r="D970" s="17" t="s">
        <v>238</v>
      </c>
      <c r="E970" s="17"/>
      <c r="F970" s="92">
        <v>218.6</v>
      </c>
      <c r="G970" s="92">
        <v>218.6</v>
      </c>
      <c r="H970" s="162">
        <f t="shared" si="14"/>
        <v>100</v>
      </c>
    </row>
    <row r="971" spans="1:8" ht="12.75" outlineLevel="7">
      <c r="A971" s="17" t="s">
        <v>1609</v>
      </c>
      <c r="B971" s="18" t="s">
        <v>195</v>
      </c>
      <c r="C971" s="17" t="s">
        <v>571</v>
      </c>
      <c r="D971" s="17" t="s">
        <v>238</v>
      </c>
      <c r="E971" s="17" t="s">
        <v>125</v>
      </c>
      <c r="F971" s="92">
        <v>218.6</v>
      </c>
      <c r="G971" s="92">
        <v>218.6</v>
      </c>
      <c r="H971" s="162">
        <f t="shared" si="14"/>
        <v>100</v>
      </c>
    </row>
    <row r="972" spans="1:8" ht="22.5" outlineLevel="7">
      <c r="A972" s="17" t="s">
        <v>1610</v>
      </c>
      <c r="B972" s="18" t="s">
        <v>1313</v>
      </c>
      <c r="C972" s="17" t="s">
        <v>571</v>
      </c>
      <c r="D972" s="17" t="s">
        <v>238</v>
      </c>
      <c r="E972" s="17" t="s">
        <v>46</v>
      </c>
      <c r="F972" s="92">
        <v>218.6</v>
      </c>
      <c r="G972" s="92">
        <v>218.6</v>
      </c>
      <c r="H972" s="162">
        <f t="shared" si="14"/>
        <v>100</v>
      </c>
    </row>
    <row r="973" spans="1:8" ht="33.75" outlineLevel="2">
      <c r="A973" s="17" t="s">
        <v>1611</v>
      </c>
      <c r="B973" s="18" t="s">
        <v>1317</v>
      </c>
      <c r="C973" s="17" t="s">
        <v>1318</v>
      </c>
      <c r="D973" s="17"/>
      <c r="E973" s="17"/>
      <c r="F973" s="92">
        <v>3027.3</v>
      </c>
      <c r="G973" s="92">
        <v>3027.3</v>
      </c>
      <c r="H973" s="162">
        <f t="shared" si="14"/>
        <v>100</v>
      </c>
    </row>
    <row r="974" spans="1:8" ht="12.75" outlineLevel="7">
      <c r="A974" s="17" t="s">
        <v>1612</v>
      </c>
      <c r="B974" s="18" t="s">
        <v>237</v>
      </c>
      <c r="C974" s="17" t="s">
        <v>1318</v>
      </c>
      <c r="D974" s="17" t="s">
        <v>38</v>
      </c>
      <c r="E974" s="17"/>
      <c r="F974" s="92">
        <v>3027.3</v>
      </c>
      <c r="G974" s="92">
        <v>3027.3</v>
      </c>
      <c r="H974" s="162">
        <f t="shared" si="14"/>
        <v>100</v>
      </c>
    </row>
    <row r="975" spans="1:8" ht="12.75" outlineLevel="7">
      <c r="A975" s="17" t="s">
        <v>1613</v>
      </c>
      <c r="B975" s="18" t="s">
        <v>64</v>
      </c>
      <c r="C975" s="17" t="s">
        <v>1318</v>
      </c>
      <c r="D975" s="17" t="s">
        <v>238</v>
      </c>
      <c r="E975" s="17"/>
      <c r="F975" s="92">
        <v>3027.3</v>
      </c>
      <c r="G975" s="92">
        <v>3027.3</v>
      </c>
      <c r="H975" s="162">
        <f t="shared" si="14"/>
        <v>100</v>
      </c>
    </row>
    <row r="976" spans="1:8" ht="12.75" outlineLevel="7">
      <c r="A976" s="17" t="s">
        <v>1614</v>
      </c>
      <c r="B976" s="18" t="s">
        <v>195</v>
      </c>
      <c r="C976" s="17" t="s">
        <v>1318</v>
      </c>
      <c r="D976" s="17" t="s">
        <v>238</v>
      </c>
      <c r="E976" s="17" t="s">
        <v>125</v>
      </c>
      <c r="F976" s="92">
        <v>3027.3</v>
      </c>
      <c r="G976" s="92">
        <v>3027.3</v>
      </c>
      <c r="H976" s="162">
        <f t="shared" si="14"/>
        <v>100</v>
      </c>
    </row>
    <row r="977" spans="1:8" ht="12.75" outlineLevel="7">
      <c r="A977" s="17" t="s">
        <v>1615</v>
      </c>
      <c r="B977" s="18" t="s">
        <v>408</v>
      </c>
      <c r="C977" s="17" t="s">
        <v>1318</v>
      </c>
      <c r="D977" s="17" t="s">
        <v>238</v>
      </c>
      <c r="E977" s="17" t="s">
        <v>46</v>
      </c>
      <c r="F977" s="92">
        <v>3027.3</v>
      </c>
      <c r="G977" s="92">
        <v>3027.3</v>
      </c>
      <c r="H977" s="162">
        <f t="shared" si="14"/>
        <v>100</v>
      </c>
    </row>
    <row r="978" spans="1:8" ht="33.75" outlineLevel="2">
      <c r="A978" s="17" t="s">
        <v>1616</v>
      </c>
      <c r="B978" s="18" t="s">
        <v>1739</v>
      </c>
      <c r="C978" s="17" t="s">
        <v>1740</v>
      </c>
      <c r="D978" s="17"/>
      <c r="E978" s="17"/>
      <c r="F978" s="92">
        <v>13356.4</v>
      </c>
      <c r="G978" s="92">
        <v>13096.5</v>
      </c>
      <c r="H978" s="162">
        <f aca="true" t="shared" si="15" ref="H978:H1038">G978/F978*100</f>
        <v>98.05411637866492</v>
      </c>
    </row>
    <row r="979" spans="1:8" ht="12.75" outlineLevel="7">
      <c r="A979" s="17" t="s">
        <v>1617</v>
      </c>
      <c r="B979" s="18" t="s">
        <v>237</v>
      </c>
      <c r="C979" s="17" t="s">
        <v>1740</v>
      </c>
      <c r="D979" s="17" t="s">
        <v>38</v>
      </c>
      <c r="E979" s="17"/>
      <c r="F979" s="92">
        <v>13356.4</v>
      </c>
      <c r="G979" s="92">
        <v>13096.5</v>
      </c>
      <c r="H979" s="162">
        <f t="shared" si="15"/>
        <v>98.05411637866492</v>
      </c>
    </row>
    <row r="980" spans="1:8" ht="12.75" outlineLevel="7">
      <c r="A980" s="17" t="s">
        <v>1618</v>
      </c>
      <c r="B980" s="18" t="s">
        <v>64</v>
      </c>
      <c r="C980" s="17" t="s">
        <v>1740</v>
      </c>
      <c r="D980" s="17" t="s">
        <v>238</v>
      </c>
      <c r="E980" s="17"/>
      <c r="F980" s="92">
        <v>13356.4</v>
      </c>
      <c r="G980" s="92">
        <v>13096.5</v>
      </c>
      <c r="H980" s="162">
        <f t="shared" si="15"/>
        <v>98.05411637866492</v>
      </c>
    </row>
    <row r="981" spans="1:8" ht="12.75" outlineLevel="7">
      <c r="A981" s="17" t="s">
        <v>1619</v>
      </c>
      <c r="B981" s="18" t="s">
        <v>195</v>
      </c>
      <c r="C981" s="17" t="s">
        <v>1740</v>
      </c>
      <c r="D981" s="17" t="s">
        <v>238</v>
      </c>
      <c r="E981" s="17" t="s">
        <v>125</v>
      </c>
      <c r="F981" s="92">
        <v>13356.4</v>
      </c>
      <c r="G981" s="92">
        <v>13096.5</v>
      </c>
      <c r="H981" s="162">
        <f t="shared" si="15"/>
        <v>98.05411637866492</v>
      </c>
    </row>
    <row r="982" spans="1:8" ht="12.75" outlineLevel="7">
      <c r="A982" s="17" t="s">
        <v>1620</v>
      </c>
      <c r="B982" s="18" t="s">
        <v>408</v>
      </c>
      <c r="C982" s="17" t="s">
        <v>1740</v>
      </c>
      <c r="D982" s="17" t="s">
        <v>238</v>
      </c>
      <c r="E982" s="17" t="s">
        <v>46</v>
      </c>
      <c r="F982" s="92">
        <v>13356.4</v>
      </c>
      <c r="G982" s="92">
        <v>13096.5</v>
      </c>
      <c r="H982" s="162">
        <f t="shared" si="15"/>
        <v>98.05411637866492</v>
      </c>
    </row>
    <row r="983" spans="1:8" ht="22.5" outlineLevel="2">
      <c r="A983" s="17" t="s">
        <v>1621</v>
      </c>
      <c r="B983" s="18" t="s">
        <v>1737</v>
      </c>
      <c r="C983" s="17" t="s">
        <v>1738</v>
      </c>
      <c r="D983" s="17"/>
      <c r="E983" s="17"/>
      <c r="F983" s="92">
        <v>580</v>
      </c>
      <c r="G983" s="92">
        <v>580</v>
      </c>
      <c r="H983" s="162">
        <f t="shared" si="15"/>
        <v>100</v>
      </c>
    </row>
    <row r="984" spans="1:8" ht="12.75" outlineLevel="7">
      <c r="A984" s="17" t="s">
        <v>1622</v>
      </c>
      <c r="B984" s="18" t="s">
        <v>237</v>
      </c>
      <c r="C984" s="17" t="s">
        <v>1738</v>
      </c>
      <c r="D984" s="17" t="s">
        <v>38</v>
      </c>
      <c r="E984" s="17"/>
      <c r="F984" s="92">
        <v>580</v>
      </c>
      <c r="G984" s="92">
        <v>580</v>
      </c>
      <c r="H984" s="162">
        <f t="shared" si="15"/>
        <v>100</v>
      </c>
    </row>
    <row r="985" spans="1:8" ht="12.75" outlineLevel="7">
      <c r="A985" s="17" t="s">
        <v>1623</v>
      </c>
      <c r="B985" s="18" t="s">
        <v>64</v>
      </c>
      <c r="C985" s="17" t="s">
        <v>1738</v>
      </c>
      <c r="D985" s="17" t="s">
        <v>238</v>
      </c>
      <c r="E985" s="17"/>
      <c r="F985" s="92">
        <v>580</v>
      </c>
      <c r="G985" s="92">
        <v>580</v>
      </c>
      <c r="H985" s="162">
        <f t="shared" si="15"/>
        <v>100</v>
      </c>
    </row>
    <row r="986" spans="1:8" ht="22.5" outlineLevel="7">
      <c r="A986" s="17" t="s">
        <v>1624</v>
      </c>
      <c r="B986" s="18" t="s">
        <v>404</v>
      </c>
      <c r="C986" s="17" t="s">
        <v>1738</v>
      </c>
      <c r="D986" s="17" t="s">
        <v>238</v>
      </c>
      <c r="E986" s="17" t="s">
        <v>405</v>
      </c>
      <c r="F986" s="92">
        <v>580</v>
      </c>
      <c r="G986" s="92">
        <v>580</v>
      </c>
      <c r="H986" s="162">
        <f t="shared" si="15"/>
        <v>100</v>
      </c>
    </row>
    <row r="987" spans="1:8" ht="12.75" outlineLevel="7">
      <c r="A987" s="17" t="s">
        <v>1625</v>
      </c>
      <c r="B987" s="18" t="s">
        <v>406</v>
      </c>
      <c r="C987" s="17" t="s">
        <v>1738</v>
      </c>
      <c r="D987" s="17" t="s">
        <v>238</v>
      </c>
      <c r="E987" s="17" t="s">
        <v>407</v>
      </c>
      <c r="F987" s="92">
        <v>580</v>
      </c>
      <c r="G987" s="92">
        <v>580</v>
      </c>
      <c r="H987" s="162">
        <f t="shared" si="15"/>
        <v>100</v>
      </c>
    </row>
    <row r="988" spans="1:8" ht="33.75" outlineLevel="2">
      <c r="A988" s="17" t="s">
        <v>1626</v>
      </c>
      <c r="B988" s="18" t="s">
        <v>1733</v>
      </c>
      <c r="C988" s="17" t="s">
        <v>565</v>
      </c>
      <c r="D988" s="17"/>
      <c r="E988" s="17"/>
      <c r="F988" s="92">
        <v>80.5</v>
      </c>
      <c r="G988" s="92">
        <v>80.5</v>
      </c>
      <c r="H988" s="162">
        <f t="shared" si="15"/>
        <v>100</v>
      </c>
    </row>
    <row r="989" spans="1:8" ht="12.75" outlineLevel="7">
      <c r="A989" s="17" t="s">
        <v>1627</v>
      </c>
      <c r="B989" s="18" t="s">
        <v>237</v>
      </c>
      <c r="C989" s="17" t="s">
        <v>565</v>
      </c>
      <c r="D989" s="17" t="s">
        <v>38</v>
      </c>
      <c r="E989" s="17"/>
      <c r="F989" s="92">
        <v>80.5</v>
      </c>
      <c r="G989" s="92">
        <v>80.5</v>
      </c>
      <c r="H989" s="162">
        <f t="shared" si="15"/>
        <v>100</v>
      </c>
    </row>
    <row r="990" spans="1:8" ht="12.75" outlineLevel="7">
      <c r="A990" s="17" t="s">
        <v>1628</v>
      </c>
      <c r="B990" s="18" t="s">
        <v>566</v>
      </c>
      <c r="C990" s="17" t="s">
        <v>565</v>
      </c>
      <c r="D990" s="17" t="s">
        <v>567</v>
      </c>
      <c r="E990" s="17"/>
      <c r="F990" s="92">
        <v>80.5</v>
      </c>
      <c r="G990" s="92">
        <v>80.5</v>
      </c>
      <c r="H990" s="162">
        <f t="shared" si="15"/>
        <v>100</v>
      </c>
    </row>
    <row r="991" spans="1:8" ht="12.75" outlineLevel="7">
      <c r="A991" s="17" t="s">
        <v>1629</v>
      </c>
      <c r="B991" s="18" t="s">
        <v>192</v>
      </c>
      <c r="C991" s="17" t="s">
        <v>565</v>
      </c>
      <c r="D991" s="17" t="s">
        <v>567</v>
      </c>
      <c r="E991" s="17" t="s">
        <v>142</v>
      </c>
      <c r="F991" s="92">
        <v>80.5</v>
      </c>
      <c r="G991" s="92">
        <v>80.5</v>
      </c>
      <c r="H991" s="162">
        <f t="shared" si="15"/>
        <v>100</v>
      </c>
    </row>
    <row r="992" spans="1:8" ht="12.75" outlineLevel="7">
      <c r="A992" s="17" t="s">
        <v>1630</v>
      </c>
      <c r="B992" s="18" t="s">
        <v>124</v>
      </c>
      <c r="C992" s="17" t="s">
        <v>565</v>
      </c>
      <c r="D992" s="17" t="s">
        <v>567</v>
      </c>
      <c r="E992" s="17" t="s">
        <v>43</v>
      </c>
      <c r="F992" s="92">
        <v>80.5</v>
      </c>
      <c r="G992" s="92">
        <v>80.5</v>
      </c>
      <c r="H992" s="162">
        <f t="shared" si="15"/>
        <v>100</v>
      </c>
    </row>
    <row r="993" spans="1:8" ht="22.5" outlineLevel="2">
      <c r="A993" s="17" t="s">
        <v>1631</v>
      </c>
      <c r="B993" s="18" t="s">
        <v>267</v>
      </c>
      <c r="C993" s="17" t="s">
        <v>572</v>
      </c>
      <c r="D993" s="17"/>
      <c r="E993" s="17"/>
      <c r="F993" s="92">
        <v>90</v>
      </c>
      <c r="G993" s="92">
        <v>90</v>
      </c>
      <c r="H993" s="162">
        <f t="shared" si="15"/>
        <v>100</v>
      </c>
    </row>
    <row r="994" spans="1:8" ht="12.75" outlineLevel="7">
      <c r="A994" s="17" t="s">
        <v>1761</v>
      </c>
      <c r="B994" s="18" t="s">
        <v>237</v>
      </c>
      <c r="C994" s="17" t="s">
        <v>572</v>
      </c>
      <c r="D994" s="17" t="s">
        <v>38</v>
      </c>
      <c r="E994" s="17"/>
      <c r="F994" s="92">
        <v>90</v>
      </c>
      <c r="G994" s="92">
        <v>90</v>
      </c>
      <c r="H994" s="162">
        <f t="shared" si="15"/>
        <v>100</v>
      </c>
    </row>
    <row r="995" spans="1:8" ht="12.75" outlineLevel="7">
      <c r="A995" s="17" t="s">
        <v>1762</v>
      </c>
      <c r="B995" s="18" t="s">
        <v>64</v>
      </c>
      <c r="C995" s="17" t="s">
        <v>572</v>
      </c>
      <c r="D995" s="17" t="s">
        <v>238</v>
      </c>
      <c r="E995" s="17"/>
      <c r="F995" s="92">
        <v>90</v>
      </c>
      <c r="G995" s="92">
        <v>90</v>
      </c>
      <c r="H995" s="162">
        <f t="shared" si="15"/>
        <v>100</v>
      </c>
    </row>
    <row r="996" spans="1:8" ht="12.75" outlineLevel="7">
      <c r="A996" s="17" t="s">
        <v>1763</v>
      </c>
      <c r="B996" s="18" t="s">
        <v>196</v>
      </c>
      <c r="C996" s="17" t="s">
        <v>572</v>
      </c>
      <c r="D996" s="17" t="s">
        <v>238</v>
      </c>
      <c r="E996" s="17" t="s">
        <v>26</v>
      </c>
      <c r="F996" s="92">
        <v>90</v>
      </c>
      <c r="G996" s="92">
        <v>90</v>
      </c>
      <c r="H996" s="162">
        <f t="shared" si="15"/>
        <v>100</v>
      </c>
    </row>
    <row r="997" spans="1:8" ht="12.75" outlineLevel="7">
      <c r="A997" s="17" t="s">
        <v>1764</v>
      </c>
      <c r="B997" s="18" t="s">
        <v>144</v>
      </c>
      <c r="C997" s="17" t="s">
        <v>572</v>
      </c>
      <c r="D997" s="17" t="s">
        <v>238</v>
      </c>
      <c r="E997" s="17" t="s">
        <v>145</v>
      </c>
      <c r="F997" s="92">
        <v>90</v>
      </c>
      <c r="G997" s="92">
        <v>90</v>
      </c>
      <c r="H997" s="162">
        <f t="shared" si="15"/>
        <v>100</v>
      </c>
    </row>
    <row r="998" spans="1:8" ht="22.5" outlineLevel="2">
      <c r="A998" s="17" t="s">
        <v>1765</v>
      </c>
      <c r="B998" s="18" t="s">
        <v>268</v>
      </c>
      <c r="C998" s="17" t="s">
        <v>573</v>
      </c>
      <c r="D998" s="17"/>
      <c r="E998" s="17"/>
      <c r="F998" s="92">
        <v>3325.4</v>
      </c>
      <c r="G998" s="92">
        <v>3325.4</v>
      </c>
      <c r="H998" s="162">
        <f t="shared" si="15"/>
        <v>100</v>
      </c>
    </row>
    <row r="999" spans="1:8" ht="12.75" outlineLevel="7">
      <c r="A999" s="17" t="s">
        <v>1766</v>
      </c>
      <c r="B999" s="18" t="s">
        <v>237</v>
      </c>
      <c r="C999" s="17" t="s">
        <v>573</v>
      </c>
      <c r="D999" s="17" t="s">
        <v>38</v>
      </c>
      <c r="E999" s="17"/>
      <c r="F999" s="92">
        <v>3325.4</v>
      </c>
      <c r="G999" s="92">
        <v>3325.4</v>
      </c>
      <c r="H999" s="162">
        <f t="shared" si="15"/>
        <v>100</v>
      </c>
    </row>
    <row r="1000" spans="1:8" ht="12.75" outlineLevel="7">
      <c r="A1000" s="17" t="s">
        <v>1767</v>
      </c>
      <c r="B1000" s="18" t="s">
        <v>64</v>
      </c>
      <c r="C1000" s="17" t="s">
        <v>573</v>
      </c>
      <c r="D1000" s="17" t="s">
        <v>238</v>
      </c>
      <c r="E1000" s="17"/>
      <c r="F1000" s="92">
        <v>3325.4</v>
      </c>
      <c r="G1000" s="92">
        <v>3325.4</v>
      </c>
      <c r="H1000" s="162">
        <f t="shared" si="15"/>
        <v>100</v>
      </c>
    </row>
    <row r="1001" spans="1:8" ht="12.75" outlineLevel="7">
      <c r="A1001" s="17" t="s">
        <v>1768</v>
      </c>
      <c r="B1001" s="18" t="s">
        <v>196</v>
      </c>
      <c r="C1001" s="17" t="s">
        <v>573</v>
      </c>
      <c r="D1001" s="17" t="s">
        <v>238</v>
      </c>
      <c r="E1001" s="17" t="s">
        <v>26</v>
      </c>
      <c r="F1001" s="92">
        <v>3325.4</v>
      </c>
      <c r="G1001" s="92">
        <v>3325.4</v>
      </c>
      <c r="H1001" s="162">
        <f t="shared" si="15"/>
        <v>100</v>
      </c>
    </row>
    <row r="1002" spans="1:8" ht="12.75" outlineLevel="7">
      <c r="A1002" s="17" t="s">
        <v>1769</v>
      </c>
      <c r="B1002" s="18" t="s">
        <v>144</v>
      </c>
      <c r="C1002" s="17" t="s">
        <v>573</v>
      </c>
      <c r="D1002" s="17" t="s">
        <v>238</v>
      </c>
      <c r="E1002" s="17" t="s">
        <v>145</v>
      </c>
      <c r="F1002" s="92">
        <v>3325.4</v>
      </c>
      <c r="G1002" s="92">
        <v>3325.4</v>
      </c>
      <c r="H1002" s="162">
        <f t="shared" si="15"/>
        <v>100</v>
      </c>
    </row>
    <row r="1003" spans="1:8" ht="22.5" outlineLevel="2">
      <c r="A1003" s="17" t="s">
        <v>1770</v>
      </c>
      <c r="B1003" s="18" t="s">
        <v>1338</v>
      </c>
      <c r="C1003" s="17" t="s">
        <v>1339</v>
      </c>
      <c r="D1003" s="17"/>
      <c r="E1003" s="17"/>
      <c r="F1003" s="92">
        <v>814</v>
      </c>
      <c r="G1003" s="92">
        <v>814</v>
      </c>
      <c r="H1003" s="162">
        <f t="shared" si="15"/>
        <v>100</v>
      </c>
    </row>
    <row r="1004" spans="1:8" ht="12.75" outlineLevel="7">
      <c r="A1004" s="17" t="s">
        <v>1771</v>
      </c>
      <c r="B1004" s="18" t="s">
        <v>237</v>
      </c>
      <c r="C1004" s="17" t="s">
        <v>1339</v>
      </c>
      <c r="D1004" s="17" t="s">
        <v>38</v>
      </c>
      <c r="E1004" s="17"/>
      <c r="F1004" s="92">
        <v>814</v>
      </c>
      <c r="G1004" s="92">
        <v>814</v>
      </c>
      <c r="H1004" s="162">
        <f t="shared" si="15"/>
        <v>100</v>
      </c>
    </row>
    <row r="1005" spans="1:8" ht="12.75" outlineLevel="7">
      <c r="A1005" s="17" t="s">
        <v>1772</v>
      </c>
      <c r="B1005" s="18" t="s">
        <v>64</v>
      </c>
      <c r="C1005" s="17" t="s">
        <v>1339</v>
      </c>
      <c r="D1005" s="17" t="s">
        <v>238</v>
      </c>
      <c r="E1005" s="17"/>
      <c r="F1005" s="92">
        <v>814</v>
      </c>
      <c r="G1005" s="92">
        <v>814</v>
      </c>
      <c r="H1005" s="162">
        <f t="shared" si="15"/>
        <v>100</v>
      </c>
    </row>
    <row r="1006" spans="1:8" ht="12.75" outlineLevel="7">
      <c r="A1006" s="17" t="s">
        <v>367</v>
      </c>
      <c r="B1006" s="18" t="s">
        <v>196</v>
      </c>
      <c r="C1006" s="17" t="s">
        <v>1339</v>
      </c>
      <c r="D1006" s="17" t="s">
        <v>238</v>
      </c>
      <c r="E1006" s="17" t="s">
        <v>26</v>
      </c>
      <c r="F1006" s="92">
        <v>814</v>
      </c>
      <c r="G1006" s="92">
        <v>814</v>
      </c>
      <c r="H1006" s="162">
        <f t="shared" si="15"/>
        <v>100</v>
      </c>
    </row>
    <row r="1007" spans="1:8" ht="12.75" outlineLevel="7">
      <c r="A1007" s="17" t="s">
        <v>1773</v>
      </c>
      <c r="B1007" s="18" t="s">
        <v>144</v>
      </c>
      <c r="C1007" s="17" t="s">
        <v>1339</v>
      </c>
      <c r="D1007" s="17" t="s">
        <v>238</v>
      </c>
      <c r="E1007" s="17" t="s">
        <v>145</v>
      </c>
      <c r="F1007" s="92">
        <v>814</v>
      </c>
      <c r="G1007" s="92">
        <v>814</v>
      </c>
      <c r="H1007" s="162">
        <f t="shared" si="15"/>
        <v>100</v>
      </c>
    </row>
    <row r="1008" spans="1:8" ht="22.5" outlineLevel="2">
      <c r="A1008" s="17" t="s">
        <v>1774</v>
      </c>
      <c r="B1008" s="18" t="s">
        <v>331</v>
      </c>
      <c r="C1008" s="17" t="s">
        <v>1734</v>
      </c>
      <c r="D1008" s="17"/>
      <c r="E1008" s="17"/>
      <c r="F1008" s="92">
        <v>889.4</v>
      </c>
      <c r="G1008" s="92">
        <v>889.4</v>
      </c>
      <c r="H1008" s="162">
        <f t="shared" si="15"/>
        <v>100</v>
      </c>
    </row>
    <row r="1009" spans="1:8" ht="33.75" outlineLevel="7">
      <c r="A1009" s="17" t="s">
        <v>1775</v>
      </c>
      <c r="B1009" s="18" t="s">
        <v>202</v>
      </c>
      <c r="C1009" s="17" t="s">
        <v>1734</v>
      </c>
      <c r="D1009" s="17" t="s">
        <v>203</v>
      </c>
      <c r="E1009" s="17"/>
      <c r="F1009" s="92">
        <v>559.1</v>
      </c>
      <c r="G1009" s="92">
        <v>559.1</v>
      </c>
      <c r="H1009" s="162">
        <f t="shared" si="15"/>
        <v>100</v>
      </c>
    </row>
    <row r="1010" spans="1:8" ht="12.75" outlineLevel="7">
      <c r="A1010" s="17" t="s">
        <v>1776</v>
      </c>
      <c r="B1010" s="18" t="s">
        <v>239</v>
      </c>
      <c r="C1010" s="17" t="s">
        <v>1734</v>
      </c>
      <c r="D1010" s="17" t="s">
        <v>118</v>
      </c>
      <c r="E1010" s="17"/>
      <c r="F1010" s="92">
        <v>559.1</v>
      </c>
      <c r="G1010" s="92">
        <v>559.1</v>
      </c>
      <c r="H1010" s="162">
        <f t="shared" si="15"/>
        <v>100</v>
      </c>
    </row>
    <row r="1011" spans="1:8" ht="12.75" outlineLevel="7">
      <c r="A1011" s="17" t="s">
        <v>368</v>
      </c>
      <c r="B1011" s="18" t="s">
        <v>192</v>
      </c>
      <c r="C1011" s="17" t="s">
        <v>1734</v>
      </c>
      <c r="D1011" s="17" t="s">
        <v>118</v>
      </c>
      <c r="E1011" s="17" t="s">
        <v>142</v>
      </c>
      <c r="F1011" s="92">
        <v>559.1</v>
      </c>
      <c r="G1011" s="92">
        <v>559.1</v>
      </c>
      <c r="H1011" s="162">
        <f t="shared" si="15"/>
        <v>100</v>
      </c>
    </row>
    <row r="1012" spans="1:8" ht="12.75" outlineLevel="7">
      <c r="A1012" s="17" t="s">
        <v>1777</v>
      </c>
      <c r="B1012" s="18" t="s">
        <v>124</v>
      </c>
      <c r="C1012" s="17" t="s">
        <v>1734</v>
      </c>
      <c r="D1012" s="17" t="s">
        <v>118</v>
      </c>
      <c r="E1012" s="17" t="s">
        <v>43</v>
      </c>
      <c r="F1012" s="92">
        <v>559.1</v>
      </c>
      <c r="G1012" s="92">
        <v>559.1</v>
      </c>
      <c r="H1012" s="162">
        <f t="shared" si="15"/>
        <v>100</v>
      </c>
    </row>
    <row r="1013" spans="1:8" ht="22.5" outlineLevel="7">
      <c r="A1013" s="17" t="s">
        <v>1778</v>
      </c>
      <c r="B1013" s="18" t="s">
        <v>419</v>
      </c>
      <c r="C1013" s="17" t="s">
        <v>1734</v>
      </c>
      <c r="D1013" s="17" t="s">
        <v>205</v>
      </c>
      <c r="E1013" s="17"/>
      <c r="F1013" s="92">
        <v>330.2</v>
      </c>
      <c r="G1013" s="92">
        <v>330.2</v>
      </c>
      <c r="H1013" s="162">
        <f t="shared" si="15"/>
        <v>100</v>
      </c>
    </row>
    <row r="1014" spans="1:8" ht="22.5" outlineLevel="7">
      <c r="A1014" s="17" t="s">
        <v>1779</v>
      </c>
      <c r="B1014" s="18" t="s">
        <v>206</v>
      </c>
      <c r="C1014" s="17" t="s">
        <v>1734</v>
      </c>
      <c r="D1014" s="17" t="s">
        <v>207</v>
      </c>
      <c r="E1014" s="17"/>
      <c r="F1014" s="92">
        <v>330.2</v>
      </c>
      <c r="G1014" s="92">
        <v>330.2</v>
      </c>
      <c r="H1014" s="162">
        <f t="shared" si="15"/>
        <v>100</v>
      </c>
    </row>
    <row r="1015" spans="1:8" ht="12.75" outlineLevel="7">
      <c r="A1015" s="17" t="s">
        <v>390</v>
      </c>
      <c r="B1015" s="18" t="s">
        <v>192</v>
      </c>
      <c r="C1015" s="17" t="s">
        <v>1734</v>
      </c>
      <c r="D1015" s="17" t="s">
        <v>207</v>
      </c>
      <c r="E1015" s="17" t="s">
        <v>142</v>
      </c>
      <c r="F1015" s="92">
        <v>330.2</v>
      </c>
      <c r="G1015" s="92">
        <v>330.2</v>
      </c>
      <c r="H1015" s="162">
        <f t="shared" si="15"/>
        <v>100</v>
      </c>
    </row>
    <row r="1016" spans="1:8" ht="12.75" outlineLevel="7">
      <c r="A1016" s="17" t="s">
        <v>34</v>
      </c>
      <c r="B1016" s="18" t="s">
        <v>124</v>
      </c>
      <c r="C1016" s="17" t="s">
        <v>1734</v>
      </c>
      <c r="D1016" s="17" t="s">
        <v>207</v>
      </c>
      <c r="E1016" s="17" t="s">
        <v>43</v>
      </c>
      <c r="F1016" s="92">
        <v>330.2</v>
      </c>
      <c r="G1016" s="92">
        <v>330.2</v>
      </c>
      <c r="H1016" s="162">
        <f t="shared" si="15"/>
        <v>100</v>
      </c>
    </row>
    <row r="1017" spans="1:8" ht="33.75" outlineLevel="2">
      <c r="A1017" s="17" t="s">
        <v>151</v>
      </c>
      <c r="B1017" s="18" t="s">
        <v>1707</v>
      </c>
      <c r="C1017" s="17" t="s">
        <v>1708</v>
      </c>
      <c r="D1017" s="17"/>
      <c r="E1017" s="17"/>
      <c r="F1017" s="92">
        <v>2172.1</v>
      </c>
      <c r="G1017" s="92">
        <v>1450.6</v>
      </c>
      <c r="H1017" s="162">
        <f t="shared" si="15"/>
        <v>66.78329726992311</v>
      </c>
    </row>
    <row r="1018" spans="1:8" ht="33.75" outlineLevel="7">
      <c r="A1018" s="17" t="s">
        <v>149</v>
      </c>
      <c r="B1018" s="18" t="s">
        <v>202</v>
      </c>
      <c r="C1018" s="17" t="s">
        <v>1708</v>
      </c>
      <c r="D1018" s="17" t="s">
        <v>203</v>
      </c>
      <c r="E1018" s="17"/>
      <c r="F1018" s="92">
        <v>86.7</v>
      </c>
      <c r="G1018" s="92">
        <v>86.7</v>
      </c>
      <c r="H1018" s="162">
        <f t="shared" si="15"/>
        <v>100</v>
      </c>
    </row>
    <row r="1019" spans="1:8" ht="12.75" outlineLevel="7">
      <c r="A1019" s="17" t="s">
        <v>36</v>
      </c>
      <c r="B1019" s="18" t="s">
        <v>239</v>
      </c>
      <c r="C1019" s="17" t="s">
        <v>1708</v>
      </c>
      <c r="D1019" s="17" t="s">
        <v>118</v>
      </c>
      <c r="E1019" s="17"/>
      <c r="F1019" s="92">
        <v>86.7</v>
      </c>
      <c r="G1019" s="92">
        <v>86.7</v>
      </c>
      <c r="H1019" s="162">
        <f t="shared" si="15"/>
        <v>100</v>
      </c>
    </row>
    <row r="1020" spans="1:8" ht="12.75" outlineLevel="7">
      <c r="A1020" s="17" t="s">
        <v>105</v>
      </c>
      <c r="B1020" s="18" t="s">
        <v>197</v>
      </c>
      <c r="C1020" s="17" t="s">
        <v>1708</v>
      </c>
      <c r="D1020" s="17" t="s">
        <v>118</v>
      </c>
      <c r="E1020" s="17" t="s">
        <v>29</v>
      </c>
      <c r="F1020" s="92">
        <v>86.7</v>
      </c>
      <c r="G1020" s="92">
        <v>86.7</v>
      </c>
      <c r="H1020" s="162">
        <f t="shared" si="15"/>
        <v>100</v>
      </c>
    </row>
    <row r="1021" spans="1:8" ht="12.75" outlineLevel="7">
      <c r="A1021" s="17" t="s">
        <v>1780</v>
      </c>
      <c r="B1021" s="18" t="s">
        <v>52</v>
      </c>
      <c r="C1021" s="17" t="s">
        <v>1708</v>
      </c>
      <c r="D1021" s="17" t="s">
        <v>118</v>
      </c>
      <c r="E1021" s="17" t="s">
        <v>53</v>
      </c>
      <c r="F1021" s="92">
        <v>86.7</v>
      </c>
      <c r="G1021" s="92">
        <v>86.7</v>
      </c>
      <c r="H1021" s="162">
        <f t="shared" si="15"/>
        <v>100</v>
      </c>
    </row>
    <row r="1022" spans="1:8" ht="22.5" outlineLevel="7">
      <c r="A1022" s="17" t="s">
        <v>107</v>
      </c>
      <c r="B1022" s="18" t="s">
        <v>242</v>
      </c>
      <c r="C1022" s="17" t="s">
        <v>1708</v>
      </c>
      <c r="D1022" s="17" t="s">
        <v>243</v>
      </c>
      <c r="E1022" s="17"/>
      <c r="F1022" s="92">
        <v>2037.7</v>
      </c>
      <c r="G1022" s="92">
        <v>1357.9</v>
      </c>
      <c r="H1022" s="162">
        <f t="shared" si="15"/>
        <v>66.63885753545664</v>
      </c>
    </row>
    <row r="1023" spans="1:8" ht="12.75" outlineLevel="7">
      <c r="A1023" s="17" t="s">
        <v>1781</v>
      </c>
      <c r="B1023" s="18" t="s">
        <v>244</v>
      </c>
      <c r="C1023" s="17" t="s">
        <v>1708</v>
      </c>
      <c r="D1023" s="17" t="s">
        <v>245</v>
      </c>
      <c r="E1023" s="17"/>
      <c r="F1023" s="92">
        <v>2037.7</v>
      </c>
      <c r="G1023" s="92">
        <v>1357.9</v>
      </c>
      <c r="H1023" s="162">
        <f t="shared" si="15"/>
        <v>66.63885753545664</v>
      </c>
    </row>
    <row r="1024" spans="1:8" ht="12.75" outlineLevel="7">
      <c r="A1024" s="17" t="s">
        <v>1782</v>
      </c>
      <c r="B1024" s="18" t="s">
        <v>197</v>
      </c>
      <c r="C1024" s="17" t="s">
        <v>1708</v>
      </c>
      <c r="D1024" s="17" t="s">
        <v>245</v>
      </c>
      <c r="E1024" s="17" t="s">
        <v>29</v>
      </c>
      <c r="F1024" s="92">
        <v>2037.7</v>
      </c>
      <c r="G1024" s="92">
        <v>1357.9</v>
      </c>
      <c r="H1024" s="162">
        <f t="shared" si="15"/>
        <v>66.63885753545664</v>
      </c>
    </row>
    <row r="1025" spans="1:8" ht="12.75" outlineLevel="7">
      <c r="A1025" s="17" t="s">
        <v>1783</v>
      </c>
      <c r="B1025" s="18" t="s">
        <v>52</v>
      </c>
      <c r="C1025" s="17" t="s">
        <v>1708</v>
      </c>
      <c r="D1025" s="17" t="s">
        <v>245</v>
      </c>
      <c r="E1025" s="17" t="s">
        <v>53</v>
      </c>
      <c r="F1025" s="92">
        <v>256.9</v>
      </c>
      <c r="G1025" s="92">
        <v>219.4</v>
      </c>
      <c r="H1025" s="162">
        <f t="shared" si="15"/>
        <v>85.40288049824835</v>
      </c>
    </row>
    <row r="1026" spans="1:8" ht="33.75" outlineLevel="7">
      <c r="A1026" s="17" t="s">
        <v>1784</v>
      </c>
      <c r="B1026" s="18" t="s">
        <v>1707</v>
      </c>
      <c r="C1026" s="17" t="s">
        <v>1708</v>
      </c>
      <c r="D1026" s="17" t="s">
        <v>245</v>
      </c>
      <c r="E1026" s="17" t="s">
        <v>55</v>
      </c>
      <c r="F1026" s="92">
        <v>1780.8</v>
      </c>
      <c r="G1026" s="92">
        <v>1138.5</v>
      </c>
      <c r="H1026" s="162">
        <f t="shared" si="15"/>
        <v>63.93194070080863</v>
      </c>
    </row>
    <row r="1027" spans="1:8" ht="12.75" outlineLevel="7">
      <c r="A1027" s="17" t="s">
        <v>1785</v>
      </c>
      <c r="B1027" s="18" t="s">
        <v>219</v>
      </c>
      <c r="C1027" s="17" t="s">
        <v>1708</v>
      </c>
      <c r="D1027" s="17" t="s">
        <v>220</v>
      </c>
      <c r="E1027" s="17"/>
      <c r="F1027" s="92">
        <v>47.6</v>
      </c>
      <c r="G1027" s="92">
        <v>6</v>
      </c>
      <c r="H1027" s="162">
        <f t="shared" si="15"/>
        <v>12.605042016806722</v>
      </c>
    </row>
    <row r="1028" spans="1:8" ht="12.75" outlineLevel="7">
      <c r="A1028" s="17" t="s">
        <v>1786</v>
      </c>
      <c r="B1028" s="18" t="s">
        <v>226</v>
      </c>
      <c r="C1028" s="17" t="s">
        <v>1708</v>
      </c>
      <c r="D1028" s="17" t="s">
        <v>227</v>
      </c>
      <c r="E1028" s="17"/>
      <c r="F1028" s="92">
        <v>47.6</v>
      </c>
      <c r="G1028" s="92">
        <v>6</v>
      </c>
      <c r="H1028" s="162">
        <f t="shared" si="15"/>
        <v>12.605042016806722</v>
      </c>
    </row>
    <row r="1029" spans="1:8" ht="12.75" outlineLevel="7">
      <c r="A1029" s="17" t="s">
        <v>1787</v>
      </c>
      <c r="B1029" s="18" t="s">
        <v>192</v>
      </c>
      <c r="C1029" s="17" t="s">
        <v>1708</v>
      </c>
      <c r="D1029" s="17" t="s">
        <v>227</v>
      </c>
      <c r="E1029" s="17" t="s">
        <v>142</v>
      </c>
      <c r="F1029" s="92">
        <v>2</v>
      </c>
      <c r="G1029" s="92">
        <v>0</v>
      </c>
      <c r="H1029" s="162">
        <f t="shared" si="15"/>
        <v>0</v>
      </c>
    </row>
    <row r="1030" spans="1:8" ht="12.75" outlineLevel="7">
      <c r="A1030" s="17" t="s">
        <v>1788</v>
      </c>
      <c r="B1030" s="18" t="s">
        <v>124</v>
      </c>
      <c r="C1030" s="17" t="s">
        <v>1708</v>
      </c>
      <c r="D1030" s="17" t="s">
        <v>227</v>
      </c>
      <c r="E1030" s="17" t="s">
        <v>43</v>
      </c>
      <c r="F1030" s="92">
        <v>2</v>
      </c>
      <c r="G1030" s="92">
        <v>0</v>
      </c>
      <c r="H1030" s="162">
        <f t="shared" si="15"/>
        <v>0</v>
      </c>
    </row>
    <row r="1031" spans="1:8" ht="12.75" outlineLevel="7">
      <c r="A1031" s="17" t="s">
        <v>1789</v>
      </c>
      <c r="B1031" s="18" t="s">
        <v>197</v>
      </c>
      <c r="C1031" s="17" t="s">
        <v>1708</v>
      </c>
      <c r="D1031" s="17" t="s">
        <v>227</v>
      </c>
      <c r="E1031" s="17" t="s">
        <v>29</v>
      </c>
      <c r="F1031" s="92">
        <v>45.7</v>
      </c>
      <c r="G1031" s="92">
        <v>6</v>
      </c>
      <c r="H1031" s="162">
        <f t="shared" si="15"/>
        <v>13.129102844638949</v>
      </c>
    </row>
    <row r="1032" spans="1:8" ht="12.75" outlineLevel="7">
      <c r="A1032" s="17" t="s">
        <v>1790</v>
      </c>
      <c r="B1032" s="18" t="s">
        <v>52</v>
      </c>
      <c r="C1032" s="17" t="s">
        <v>1708</v>
      </c>
      <c r="D1032" s="17" t="s">
        <v>227</v>
      </c>
      <c r="E1032" s="17" t="s">
        <v>53</v>
      </c>
      <c r="F1032" s="92">
        <v>45.7</v>
      </c>
      <c r="G1032" s="92">
        <v>6</v>
      </c>
      <c r="H1032" s="162">
        <f t="shared" si="15"/>
        <v>13.129102844638949</v>
      </c>
    </row>
    <row r="1033" spans="1:8" ht="33.75" outlineLevel="2">
      <c r="A1033" s="17" t="s">
        <v>1791</v>
      </c>
      <c r="B1033" s="18" t="s">
        <v>1735</v>
      </c>
      <c r="C1033" s="17" t="s">
        <v>1736</v>
      </c>
      <c r="D1033" s="17"/>
      <c r="E1033" s="17"/>
      <c r="F1033" s="92">
        <v>120</v>
      </c>
      <c r="G1033" s="92">
        <v>92.2</v>
      </c>
      <c r="H1033" s="162">
        <f t="shared" si="15"/>
        <v>76.83333333333333</v>
      </c>
    </row>
    <row r="1034" spans="1:8" ht="33.75" outlineLevel="7">
      <c r="A1034" s="17" t="s">
        <v>1792</v>
      </c>
      <c r="B1034" s="18" t="s">
        <v>202</v>
      </c>
      <c r="C1034" s="17" t="s">
        <v>1736</v>
      </c>
      <c r="D1034" s="17" t="s">
        <v>203</v>
      </c>
      <c r="E1034" s="17"/>
      <c r="F1034" s="92">
        <v>120</v>
      </c>
      <c r="G1034" s="92">
        <v>92.2</v>
      </c>
      <c r="H1034" s="162">
        <f t="shared" si="15"/>
        <v>76.83333333333333</v>
      </c>
    </row>
    <row r="1035" spans="1:8" ht="12.75" outlineLevel="7">
      <c r="A1035" s="17" t="s">
        <v>1793</v>
      </c>
      <c r="B1035" s="18" t="s">
        <v>239</v>
      </c>
      <c r="C1035" s="17" t="s">
        <v>1736</v>
      </c>
      <c r="D1035" s="17" t="s">
        <v>118</v>
      </c>
      <c r="E1035" s="17"/>
      <c r="F1035" s="92">
        <v>120</v>
      </c>
      <c r="G1035" s="92">
        <v>92.2</v>
      </c>
      <c r="H1035" s="162">
        <f t="shared" si="15"/>
        <v>76.83333333333333</v>
      </c>
    </row>
    <row r="1036" spans="1:8" ht="12.75" outlineLevel="7">
      <c r="A1036" s="17" t="s">
        <v>1794</v>
      </c>
      <c r="B1036" s="18" t="s">
        <v>192</v>
      </c>
      <c r="C1036" s="17" t="s">
        <v>1736</v>
      </c>
      <c r="D1036" s="17" t="s">
        <v>118</v>
      </c>
      <c r="E1036" s="17" t="s">
        <v>142</v>
      </c>
      <c r="F1036" s="92">
        <v>120</v>
      </c>
      <c r="G1036" s="92">
        <v>92.2</v>
      </c>
      <c r="H1036" s="162">
        <f t="shared" si="15"/>
        <v>76.83333333333333</v>
      </c>
    </row>
    <row r="1037" spans="1:8" ht="12.75" outlineLevel="7">
      <c r="A1037" s="17" t="s">
        <v>602</v>
      </c>
      <c r="B1037" s="18" t="s">
        <v>124</v>
      </c>
      <c r="C1037" s="17" t="s">
        <v>1736</v>
      </c>
      <c r="D1037" s="17" t="s">
        <v>118</v>
      </c>
      <c r="E1037" s="17" t="s">
        <v>43</v>
      </c>
      <c r="F1037" s="92">
        <v>120</v>
      </c>
      <c r="G1037" s="92">
        <v>92.2</v>
      </c>
      <c r="H1037" s="162">
        <f t="shared" si="15"/>
        <v>76.83333333333333</v>
      </c>
    </row>
    <row r="1038" spans="1:8" ht="16.5" customHeight="1">
      <c r="A1038" s="93" t="s">
        <v>1795</v>
      </c>
      <c r="B1038" s="21" t="s">
        <v>678</v>
      </c>
      <c r="C1038" s="93"/>
      <c r="D1038" s="93"/>
      <c r="E1038" s="93"/>
      <c r="F1038" s="94">
        <v>962986.4</v>
      </c>
      <c r="G1038" s="94">
        <v>948766.2</v>
      </c>
      <c r="H1038" s="161">
        <f t="shared" si="15"/>
        <v>98.52332286312662</v>
      </c>
    </row>
    <row r="1039" ht="12.75">
      <c r="B1039" s="42"/>
    </row>
    <row r="1040" ht="12.75">
      <c r="B1040" s="42"/>
    </row>
    <row r="1041" ht="12.75">
      <c r="B1041" s="42"/>
    </row>
    <row r="1042" ht="12.75">
      <c r="B1042" s="42"/>
    </row>
    <row r="1043" ht="12.75">
      <c r="B1043" s="42"/>
    </row>
    <row r="1044" ht="12.75">
      <c r="B1044" s="42"/>
    </row>
    <row r="1045" ht="12.75">
      <c r="B1045" s="42"/>
    </row>
    <row r="1046" ht="12.75">
      <c r="B1046" s="42"/>
    </row>
    <row r="1047" ht="12.75">
      <c r="B1047" s="42"/>
    </row>
    <row r="1048" ht="12.75">
      <c r="B1048" s="42"/>
    </row>
    <row r="1049" ht="12.75">
      <c r="B1049" s="42"/>
    </row>
    <row r="1050" ht="12.75">
      <c r="B1050" s="42"/>
    </row>
    <row r="1051" ht="12.75">
      <c r="B1051" s="42"/>
    </row>
    <row r="1052" ht="12.75">
      <c r="B1052" s="42"/>
    </row>
    <row r="1053" ht="12.75">
      <c r="B1053" s="42"/>
    </row>
  </sheetData>
  <sheetProtection/>
  <mergeCells count="9">
    <mergeCell ref="A10:H10"/>
    <mergeCell ref="A11:H11"/>
    <mergeCell ref="G14:H14"/>
    <mergeCell ref="A1:H1"/>
    <mergeCell ref="A2:H2"/>
    <mergeCell ref="A3:H3"/>
    <mergeCell ref="A6:E6"/>
    <mergeCell ref="A8:H8"/>
    <mergeCell ref="A9:H9"/>
  </mergeCells>
  <printOptions/>
  <pageMargins left="0.7086614173228347" right="0.1968503937007874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962"/>
  <sheetViews>
    <sheetView zoomScalePageLayoutView="0" workbookViewId="0" topLeftCell="A1">
      <selection activeCell="A431" sqref="A431"/>
    </sheetView>
  </sheetViews>
  <sheetFormatPr defaultColWidth="9.00390625" defaultRowHeight="12.75"/>
  <cols>
    <col min="1" max="1" width="5.375" style="0" customWidth="1"/>
    <col min="2" max="2" width="45.00390625" style="0" customWidth="1"/>
    <col min="3" max="3" width="13.375" style="0" customWidth="1"/>
    <col min="4" max="4" width="10.625" style="0" customWidth="1"/>
    <col min="5" max="5" width="10.875" style="0" customWidth="1"/>
  </cols>
  <sheetData>
    <row r="1" spans="1:6" ht="15.75">
      <c r="A1" s="176" t="s">
        <v>1865</v>
      </c>
      <c r="B1" s="176"/>
      <c r="C1" s="176"/>
      <c r="D1" s="176"/>
      <c r="E1" s="176"/>
      <c r="F1" s="2"/>
    </row>
    <row r="2" spans="1:6" ht="15.75">
      <c r="A2" s="176" t="s">
        <v>1861</v>
      </c>
      <c r="B2" s="176"/>
      <c r="C2" s="176"/>
      <c r="D2" s="176"/>
      <c r="E2" s="176"/>
      <c r="F2" s="2"/>
    </row>
    <row r="3" spans="1:6" ht="15.75">
      <c r="A3" s="176" t="s">
        <v>1885</v>
      </c>
      <c r="B3" s="176"/>
      <c r="C3" s="176"/>
      <c r="D3" s="176"/>
      <c r="E3" s="176"/>
      <c r="F3" s="2"/>
    </row>
    <row r="4" spans="1:5" ht="12.75">
      <c r="A4" s="10"/>
      <c r="B4" s="10"/>
      <c r="C4" s="10"/>
      <c r="D4" s="10"/>
      <c r="E4" s="10"/>
    </row>
    <row r="5" spans="1:5" ht="12.75">
      <c r="A5" s="10"/>
      <c r="B5" s="10"/>
      <c r="C5" s="10"/>
      <c r="D5" s="10"/>
      <c r="E5" s="10"/>
    </row>
    <row r="6" spans="1:5" ht="15.75">
      <c r="A6" s="214" t="s">
        <v>7</v>
      </c>
      <c r="B6" s="214"/>
      <c r="C6" s="214"/>
      <c r="D6" s="214"/>
      <c r="E6" s="214"/>
    </row>
    <row r="7" spans="1:5" ht="15.75">
      <c r="A7" s="214" t="s">
        <v>1634</v>
      </c>
      <c r="B7" s="214"/>
      <c r="C7" s="214"/>
      <c r="D7" s="214"/>
      <c r="E7" s="214"/>
    </row>
    <row r="8" spans="1:5" ht="15.75">
      <c r="A8" s="105"/>
      <c r="B8" s="105"/>
      <c r="C8" s="105"/>
      <c r="D8" s="105"/>
      <c r="E8" s="105"/>
    </row>
    <row r="9" spans="1:5" ht="12.75">
      <c r="A9" s="10"/>
      <c r="B9" s="34"/>
      <c r="C9" s="34"/>
      <c r="D9" s="10"/>
      <c r="E9" s="103" t="s">
        <v>336</v>
      </c>
    </row>
    <row r="10" spans="1:5" ht="12.75">
      <c r="A10" s="218" t="s">
        <v>108</v>
      </c>
      <c r="B10" s="207" t="s">
        <v>163</v>
      </c>
      <c r="C10" s="209" t="s">
        <v>190</v>
      </c>
      <c r="D10" s="211" t="s">
        <v>19</v>
      </c>
      <c r="E10" s="209" t="s">
        <v>20</v>
      </c>
    </row>
    <row r="11" spans="1:5" ht="32.25" customHeight="1">
      <c r="A11" s="218"/>
      <c r="B11" s="208"/>
      <c r="C11" s="210"/>
      <c r="D11" s="211"/>
      <c r="E11" s="210"/>
    </row>
    <row r="12" spans="1:5" ht="17.25" customHeight="1">
      <c r="A12" s="165">
        <v>1</v>
      </c>
      <c r="B12" s="11" t="s">
        <v>6</v>
      </c>
      <c r="C12" s="106">
        <v>1586</v>
      </c>
      <c r="D12" s="106">
        <v>1586</v>
      </c>
      <c r="E12" s="106">
        <f>D12/C12*100</f>
        <v>100</v>
      </c>
    </row>
    <row r="13" spans="1:5" ht="15.75">
      <c r="A13" s="165">
        <f>A12+1</f>
        <v>2</v>
      </c>
      <c r="B13" s="11" t="s">
        <v>109</v>
      </c>
      <c r="C13" s="11">
        <v>4160.2</v>
      </c>
      <c r="D13" s="11">
        <v>4160.2</v>
      </c>
      <c r="E13" s="106">
        <f>D13/C13*100</f>
        <v>100</v>
      </c>
    </row>
    <row r="14" spans="1:5" ht="15.75">
      <c r="A14" s="165">
        <f aca="true" t="shared" si="0" ref="A14:A19">A13+1</f>
        <v>3</v>
      </c>
      <c r="B14" s="11" t="s">
        <v>110</v>
      </c>
      <c r="C14" s="11">
        <v>2167.1</v>
      </c>
      <c r="D14" s="11">
        <v>2167.1</v>
      </c>
      <c r="E14" s="106">
        <f aca="true" t="shared" si="1" ref="E14:E22">D14/C14*100</f>
        <v>100</v>
      </c>
    </row>
    <row r="15" spans="1:5" ht="15.75">
      <c r="A15" s="165">
        <f t="shared" si="0"/>
        <v>4</v>
      </c>
      <c r="B15" s="11" t="s">
        <v>111</v>
      </c>
      <c r="C15" s="11">
        <v>3432.3</v>
      </c>
      <c r="D15" s="11">
        <v>3432.3</v>
      </c>
      <c r="E15" s="106">
        <f t="shared" si="1"/>
        <v>100</v>
      </c>
    </row>
    <row r="16" spans="1:5" ht="15.75">
      <c r="A16" s="165">
        <f t="shared" si="0"/>
        <v>5</v>
      </c>
      <c r="B16" s="11" t="s">
        <v>112</v>
      </c>
      <c r="C16" s="11">
        <v>3174.2</v>
      </c>
      <c r="D16" s="11">
        <v>3174.2</v>
      </c>
      <c r="E16" s="106">
        <f t="shared" si="1"/>
        <v>100</v>
      </c>
    </row>
    <row r="17" spans="1:5" ht="15.75">
      <c r="A17" s="165">
        <f t="shared" si="0"/>
        <v>6</v>
      </c>
      <c r="B17" s="11" t="s">
        <v>113</v>
      </c>
      <c r="C17" s="106">
        <v>3155.1</v>
      </c>
      <c r="D17" s="106">
        <v>3155.1</v>
      </c>
      <c r="E17" s="106">
        <f t="shared" si="1"/>
        <v>100</v>
      </c>
    </row>
    <row r="18" spans="1:5" ht="15.75">
      <c r="A18" s="165">
        <f t="shared" si="0"/>
        <v>7</v>
      </c>
      <c r="B18" s="11" t="s">
        <v>1</v>
      </c>
      <c r="C18" s="106">
        <v>976.8</v>
      </c>
      <c r="D18" s="106">
        <v>976.8</v>
      </c>
      <c r="E18" s="106">
        <f t="shared" si="1"/>
        <v>100</v>
      </c>
    </row>
    <row r="19" spans="1:5" ht="15.75">
      <c r="A19" s="165">
        <f t="shared" si="0"/>
        <v>8</v>
      </c>
      <c r="B19" s="11" t="s">
        <v>1635</v>
      </c>
      <c r="C19" s="106">
        <v>1650.1</v>
      </c>
      <c r="D19" s="106">
        <v>1650.1</v>
      </c>
      <c r="E19" s="106">
        <f t="shared" si="1"/>
        <v>100</v>
      </c>
    </row>
    <row r="20" spans="1:5" ht="15.75">
      <c r="A20" s="165">
        <v>9</v>
      </c>
      <c r="B20" s="11" t="s">
        <v>3</v>
      </c>
      <c r="C20" s="106">
        <v>2696.4</v>
      </c>
      <c r="D20" s="106">
        <v>2696.4</v>
      </c>
      <c r="E20" s="106">
        <f t="shared" si="1"/>
        <v>100</v>
      </c>
    </row>
    <row r="21" spans="1:5" ht="15.75">
      <c r="A21" s="165">
        <v>10</v>
      </c>
      <c r="B21" s="11" t="s">
        <v>4</v>
      </c>
      <c r="C21" s="106">
        <v>3884.6</v>
      </c>
      <c r="D21" s="106">
        <v>3884.6</v>
      </c>
      <c r="E21" s="106">
        <f t="shared" si="1"/>
        <v>100</v>
      </c>
    </row>
    <row r="22" spans="1:5" ht="15.75">
      <c r="A22" s="11"/>
      <c r="B22" s="11" t="s">
        <v>5</v>
      </c>
      <c r="C22" s="106">
        <f>C13+C14+C15+C17+C18+C21+C12+C16+C20+C19</f>
        <v>26882.8</v>
      </c>
      <c r="D22" s="106">
        <f>D13+D14+D15+D17+D18+D21+D12+D16+D20+D19</f>
        <v>26882.8</v>
      </c>
      <c r="E22" s="106">
        <f t="shared" si="1"/>
        <v>100</v>
      </c>
    </row>
    <row r="23" spans="1:5" ht="12.75">
      <c r="A23" s="10"/>
      <c r="B23" s="10"/>
      <c r="C23" s="10"/>
      <c r="D23" s="10"/>
      <c r="E23" s="10"/>
    </row>
    <row r="24" spans="1:5" ht="12.75">
      <c r="A24" s="10"/>
      <c r="B24" s="10"/>
      <c r="C24" s="10"/>
      <c r="D24" s="10"/>
      <c r="E24" s="10"/>
    </row>
    <row r="25" spans="1:5" ht="12.75">
      <c r="A25" s="10"/>
      <c r="B25" s="10"/>
      <c r="C25" s="10"/>
      <c r="D25" s="10"/>
      <c r="E25" s="10"/>
    </row>
    <row r="26" spans="1:5" ht="15.75">
      <c r="A26" s="176" t="s">
        <v>1866</v>
      </c>
      <c r="B26" s="176"/>
      <c r="C26" s="176"/>
      <c r="D26" s="176"/>
      <c r="E26" s="176"/>
    </row>
    <row r="27" spans="1:5" ht="15.75">
      <c r="A27" s="176" t="s">
        <v>1861</v>
      </c>
      <c r="B27" s="176"/>
      <c r="C27" s="176"/>
      <c r="D27" s="176"/>
      <c r="E27" s="176"/>
    </row>
    <row r="28" spans="1:5" ht="15.75">
      <c r="A28" s="176" t="s">
        <v>1885</v>
      </c>
      <c r="B28" s="176"/>
      <c r="C28" s="176"/>
      <c r="D28" s="176"/>
      <c r="E28" s="176"/>
    </row>
    <row r="29" spans="1:5" ht="12.75">
      <c r="A29" s="10"/>
      <c r="B29" s="10"/>
      <c r="C29" s="10"/>
      <c r="D29" s="10"/>
      <c r="E29" s="10"/>
    </row>
    <row r="30" spans="1:5" ht="12.75">
      <c r="A30" s="10"/>
      <c r="B30" s="10"/>
      <c r="C30" s="10"/>
      <c r="D30" s="10"/>
      <c r="E30" s="10"/>
    </row>
    <row r="31" spans="1:5" ht="15.75">
      <c r="A31" s="214" t="s">
        <v>155</v>
      </c>
      <c r="B31" s="214"/>
      <c r="C31" s="214"/>
      <c r="D31" s="214"/>
      <c r="E31" s="214"/>
    </row>
    <row r="32" spans="1:5" ht="15.75">
      <c r="A32" s="214" t="s">
        <v>1633</v>
      </c>
      <c r="B32" s="214"/>
      <c r="C32" s="214"/>
      <c r="D32" s="214"/>
      <c r="E32" s="214"/>
    </row>
    <row r="33" spans="1:5" ht="15.75">
      <c r="A33" s="105"/>
      <c r="B33" s="105"/>
      <c r="C33" s="105"/>
      <c r="D33" s="105"/>
      <c r="E33" s="105"/>
    </row>
    <row r="34" spans="1:5" ht="18.75">
      <c r="A34" s="217"/>
      <c r="B34" s="217"/>
      <c r="C34" s="217"/>
      <c r="D34" s="107"/>
      <c r="E34" s="103" t="s">
        <v>336</v>
      </c>
    </row>
    <row r="35" spans="1:5" ht="12.75" customHeight="1">
      <c r="A35" s="206" t="s">
        <v>108</v>
      </c>
      <c r="B35" s="207" t="s">
        <v>163</v>
      </c>
      <c r="C35" s="209" t="s">
        <v>190</v>
      </c>
      <c r="D35" s="211" t="s">
        <v>19</v>
      </c>
      <c r="E35" s="212" t="s">
        <v>20</v>
      </c>
    </row>
    <row r="36" spans="1:5" ht="27" customHeight="1">
      <c r="A36" s="206"/>
      <c r="B36" s="208"/>
      <c r="C36" s="210"/>
      <c r="D36" s="211"/>
      <c r="E36" s="212"/>
    </row>
    <row r="37" spans="1:5" ht="15.75">
      <c r="A37" s="165">
        <v>1</v>
      </c>
      <c r="B37" s="11" t="s">
        <v>6</v>
      </c>
      <c r="C37" s="106">
        <v>740.2</v>
      </c>
      <c r="D37" s="106">
        <v>740.2</v>
      </c>
      <c r="E37" s="36">
        <f>D37/C37*100</f>
        <v>100</v>
      </c>
    </row>
    <row r="38" spans="1:5" ht="15.75">
      <c r="A38" s="165">
        <f>A37+1</f>
        <v>2</v>
      </c>
      <c r="B38" s="11" t="s">
        <v>109</v>
      </c>
      <c r="C38" s="11">
        <v>2007.2</v>
      </c>
      <c r="D38" s="11">
        <v>2007.2</v>
      </c>
      <c r="E38" s="36">
        <f>D38/C38*100</f>
        <v>100</v>
      </c>
    </row>
    <row r="39" spans="1:5" ht="15.75">
      <c r="A39" s="165">
        <f aca="true" t="shared" si="2" ref="A39:A46">A38+1</f>
        <v>3</v>
      </c>
      <c r="B39" s="11" t="s">
        <v>110</v>
      </c>
      <c r="C39" s="11">
        <v>1586.7</v>
      </c>
      <c r="D39" s="11">
        <v>1586.7</v>
      </c>
      <c r="E39" s="36">
        <f aca="true" t="shared" si="3" ref="E39:E47">D39/C39*100</f>
        <v>100</v>
      </c>
    </row>
    <row r="40" spans="1:5" ht="15.75">
      <c r="A40" s="165">
        <f t="shared" si="2"/>
        <v>4</v>
      </c>
      <c r="B40" s="11" t="s">
        <v>111</v>
      </c>
      <c r="C40" s="106">
        <v>2479.2</v>
      </c>
      <c r="D40" s="106">
        <v>2479.2</v>
      </c>
      <c r="E40" s="36">
        <f t="shared" si="3"/>
        <v>100</v>
      </c>
    </row>
    <row r="41" spans="1:5" ht="15.75">
      <c r="A41" s="165">
        <f t="shared" si="2"/>
        <v>5</v>
      </c>
      <c r="B41" s="11" t="s">
        <v>112</v>
      </c>
      <c r="C41" s="11">
        <v>1569.2</v>
      </c>
      <c r="D41" s="11">
        <v>1569.2</v>
      </c>
      <c r="E41" s="36">
        <f t="shared" si="3"/>
        <v>100</v>
      </c>
    </row>
    <row r="42" spans="1:5" ht="15.75">
      <c r="A42" s="165">
        <f t="shared" si="2"/>
        <v>6</v>
      </c>
      <c r="B42" s="11" t="s">
        <v>113</v>
      </c>
      <c r="C42" s="106">
        <v>1328.6</v>
      </c>
      <c r="D42" s="106">
        <v>1328.6</v>
      </c>
      <c r="E42" s="36">
        <f t="shared" si="3"/>
        <v>100</v>
      </c>
    </row>
    <row r="43" spans="1:5" ht="15.75">
      <c r="A43" s="165">
        <f t="shared" si="2"/>
        <v>7</v>
      </c>
      <c r="B43" s="11" t="s">
        <v>1</v>
      </c>
      <c r="C43" s="106">
        <v>2682.4</v>
      </c>
      <c r="D43" s="106">
        <v>2682.4</v>
      </c>
      <c r="E43" s="36">
        <f t="shared" si="3"/>
        <v>100</v>
      </c>
    </row>
    <row r="44" spans="1:5" ht="15.75">
      <c r="A44" s="165">
        <f t="shared" si="2"/>
        <v>8</v>
      </c>
      <c r="B44" s="11" t="s">
        <v>2</v>
      </c>
      <c r="C44" s="106">
        <v>1921.5</v>
      </c>
      <c r="D44" s="106">
        <v>1921.5</v>
      </c>
      <c r="E44" s="36">
        <f t="shared" si="3"/>
        <v>100</v>
      </c>
    </row>
    <row r="45" spans="1:5" ht="15.75">
      <c r="A45" s="165">
        <f t="shared" si="2"/>
        <v>9</v>
      </c>
      <c r="B45" s="11" t="s">
        <v>3</v>
      </c>
      <c r="C45" s="106">
        <v>943.3</v>
      </c>
      <c r="D45" s="106">
        <v>943.3</v>
      </c>
      <c r="E45" s="36">
        <f t="shared" si="3"/>
        <v>100</v>
      </c>
    </row>
    <row r="46" spans="1:5" ht="15.75">
      <c r="A46" s="165">
        <f t="shared" si="2"/>
        <v>10</v>
      </c>
      <c r="B46" s="11" t="s">
        <v>4</v>
      </c>
      <c r="C46" s="106">
        <v>3356.2</v>
      </c>
      <c r="D46" s="106">
        <v>3356.2</v>
      </c>
      <c r="E46" s="36">
        <f t="shared" si="3"/>
        <v>100</v>
      </c>
    </row>
    <row r="47" spans="1:5" ht="15.75">
      <c r="A47" s="11"/>
      <c r="B47" s="11" t="s">
        <v>5</v>
      </c>
      <c r="C47" s="36">
        <f>C38+C39+C40+C41+C42+C43+C44+C45+C46+C37</f>
        <v>18614.5</v>
      </c>
      <c r="D47" s="35">
        <f>D38+D39+D40+D41+D42+D43+D44+D45+D46+D37</f>
        <v>18614.5</v>
      </c>
      <c r="E47" s="36">
        <f t="shared" si="3"/>
        <v>100</v>
      </c>
    </row>
    <row r="48" spans="1:5" ht="15.75">
      <c r="A48" s="176" t="s">
        <v>1867</v>
      </c>
      <c r="B48" s="176"/>
      <c r="C48" s="176"/>
      <c r="D48" s="176"/>
      <c r="E48" s="176"/>
    </row>
    <row r="49" spans="1:5" ht="15.75">
      <c r="A49" s="176" t="s">
        <v>1861</v>
      </c>
      <c r="B49" s="176"/>
      <c r="C49" s="176"/>
      <c r="D49" s="176"/>
      <c r="E49" s="176"/>
    </row>
    <row r="50" spans="1:5" ht="15.75">
      <c r="A50" s="176" t="s">
        <v>1885</v>
      </c>
      <c r="B50" s="176"/>
      <c r="C50" s="176"/>
      <c r="D50" s="176"/>
      <c r="E50" s="176"/>
    </row>
    <row r="51" spans="1:5" ht="12.75">
      <c r="A51" s="10"/>
      <c r="B51" s="10"/>
      <c r="C51" s="10"/>
      <c r="D51" s="10"/>
      <c r="E51" s="10"/>
    </row>
    <row r="52" spans="1:5" ht="12.75">
      <c r="A52" s="10"/>
      <c r="B52" s="10"/>
      <c r="C52" s="10"/>
      <c r="D52" s="10"/>
      <c r="E52" s="10"/>
    </row>
    <row r="53" spans="1:5" ht="15.75">
      <c r="A53" s="214" t="s">
        <v>186</v>
      </c>
      <c r="B53" s="214"/>
      <c r="C53" s="214"/>
      <c r="D53" s="214"/>
      <c r="E53" s="214"/>
    </row>
    <row r="54" spans="1:5" ht="15.75">
      <c r="A54" s="214" t="s">
        <v>1636</v>
      </c>
      <c r="B54" s="214"/>
      <c r="C54" s="214"/>
      <c r="D54" s="214"/>
      <c r="E54" s="214"/>
    </row>
    <row r="55" spans="1:5" ht="15.75">
      <c r="A55" s="214"/>
      <c r="B55" s="214"/>
      <c r="C55" s="214"/>
      <c r="D55" s="214"/>
      <c r="E55" s="214"/>
    </row>
    <row r="56" spans="1:5" ht="18.75">
      <c r="A56" s="217"/>
      <c r="B56" s="217"/>
      <c r="C56" s="217"/>
      <c r="D56" s="107"/>
      <c r="E56" s="103" t="s">
        <v>336</v>
      </c>
    </row>
    <row r="57" spans="1:5" ht="12.75" customHeight="1">
      <c r="A57" s="206" t="s">
        <v>108</v>
      </c>
      <c r="B57" s="207" t="s">
        <v>163</v>
      </c>
      <c r="C57" s="209" t="s">
        <v>190</v>
      </c>
      <c r="D57" s="211" t="s">
        <v>19</v>
      </c>
      <c r="E57" s="212" t="s">
        <v>20</v>
      </c>
    </row>
    <row r="58" spans="1:5" ht="28.5" customHeight="1">
      <c r="A58" s="206"/>
      <c r="B58" s="208"/>
      <c r="C58" s="210"/>
      <c r="D58" s="211"/>
      <c r="E58" s="212"/>
    </row>
    <row r="59" spans="1:5" ht="15.75">
      <c r="A59" s="165">
        <v>1</v>
      </c>
      <c r="B59" s="11" t="s">
        <v>6</v>
      </c>
      <c r="C59" s="36">
        <v>977.4</v>
      </c>
      <c r="D59" s="36">
        <v>977.4</v>
      </c>
      <c r="E59" s="36">
        <f>D59/C59*100</f>
        <v>100</v>
      </c>
    </row>
    <row r="60" spans="1:5" ht="15.75">
      <c r="A60" s="165">
        <f>A59+1</f>
        <v>2</v>
      </c>
      <c r="B60" s="11" t="s">
        <v>109</v>
      </c>
      <c r="C60" s="36">
        <v>497.8</v>
      </c>
      <c r="D60" s="36">
        <v>497.8</v>
      </c>
      <c r="E60" s="36">
        <f aca="true" t="shared" si="4" ref="E60:E69">D60/C60*100</f>
        <v>100</v>
      </c>
    </row>
    <row r="61" spans="1:5" ht="15.75">
      <c r="A61" s="165">
        <f aca="true" t="shared" si="5" ref="A61:A66">A60+1</f>
        <v>3</v>
      </c>
      <c r="B61" s="11" t="s">
        <v>110</v>
      </c>
      <c r="C61" s="36">
        <v>2342.6</v>
      </c>
      <c r="D61" s="36">
        <v>2342.6</v>
      </c>
      <c r="E61" s="36">
        <f t="shared" si="4"/>
        <v>100</v>
      </c>
    </row>
    <row r="62" spans="1:5" ht="15.75">
      <c r="A62" s="165">
        <f t="shared" si="5"/>
        <v>4</v>
      </c>
      <c r="B62" s="11" t="s">
        <v>111</v>
      </c>
      <c r="C62" s="36">
        <v>306.2</v>
      </c>
      <c r="D62" s="36">
        <v>113.2</v>
      </c>
      <c r="E62" s="36">
        <f t="shared" si="4"/>
        <v>36.96930111038537</v>
      </c>
    </row>
    <row r="63" spans="1:5" ht="15.75">
      <c r="A63" s="165">
        <f t="shared" si="5"/>
        <v>5</v>
      </c>
      <c r="B63" s="11" t="s">
        <v>112</v>
      </c>
      <c r="C63" s="36">
        <v>1886.4</v>
      </c>
      <c r="D63" s="36">
        <v>1886.4</v>
      </c>
      <c r="E63" s="36">
        <f t="shared" si="4"/>
        <v>100</v>
      </c>
    </row>
    <row r="64" spans="1:5" ht="15.75">
      <c r="A64" s="165">
        <f t="shared" si="5"/>
        <v>6</v>
      </c>
      <c r="B64" s="11" t="s">
        <v>113</v>
      </c>
      <c r="C64" s="36">
        <v>1380.7</v>
      </c>
      <c r="D64" s="36">
        <v>1380.7</v>
      </c>
      <c r="E64" s="36">
        <f t="shared" si="4"/>
        <v>100</v>
      </c>
    </row>
    <row r="65" spans="1:5" ht="15.75">
      <c r="A65" s="165">
        <f t="shared" si="5"/>
        <v>7</v>
      </c>
      <c r="B65" s="11" t="s">
        <v>1</v>
      </c>
      <c r="C65" s="36">
        <v>1884.7</v>
      </c>
      <c r="D65" s="36">
        <v>1884.7</v>
      </c>
      <c r="E65" s="36">
        <f t="shared" si="4"/>
        <v>100</v>
      </c>
    </row>
    <row r="66" spans="1:5" ht="15.75">
      <c r="A66" s="165">
        <f t="shared" si="5"/>
        <v>8</v>
      </c>
      <c r="B66" s="11" t="s">
        <v>2</v>
      </c>
      <c r="C66" s="106">
        <v>2343</v>
      </c>
      <c r="D66" s="106">
        <v>2343</v>
      </c>
      <c r="E66" s="36">
        <f t="shared" si="4"/>
        <v>100</v>
      </c>
    </row>
    <row r="67" spans="1:5" ht="15.75">
      <c r="A67" s="165">
        <f>A66+1</f>
        <v>9</v>
      </c>
      <c r="B67" s="11" t="s">
        <v>3</v>
      </c>
      <c r="C67" s="106">
        <v>1668.7</v>
      </c>
      <c r="D67" s="106">
        <v>1668.7</v>
      </c>
      <c r="E67" s="36">
        <f t="shared" si="4"/>
        <v>100</v>
      </c>
    </row>
    <row r="68" spans="1:5" ht="15.75">
      <c r="A68" s="165">
        <f>A67+1</f>
        <v>10</v>
      </c>
      <c r="B68" s="11" t="s">
        <v>4</v>
      </c>
      <c r="C68" s="106">
        <v>13839.2</v>
      </c>
      <c r="D68" s="106">
        <v>13839.2</v>
      </c>
      <c r="E68" s="36">
        <f t="shared" si="4"/>
        <v>100</v>
      </c>
    </row>
    <row r="69" spans="1:5" ht="15.75">
      <c r="A69" s="11"/>
      <c r="B69" s="11" t="s">
        <v>5</v>
      </c>
      <c r="C69" s="36">
        <f>C59+C60+C61+C62+C63+C64+C65+C66+C67+C68</f>
        <v>27126.7</v>
      </c>
      <c r="D69" s="36">
        <f>D59+D60+D61+D62+D63+D64+D65+D66+D67+D68</f>
        <v>26933.7</v>
      </c>
      <c r="E69" s="36">
        <f t="shared" si="4"/>
        <v>99.28852385288295</v>
      </c>
    </row>
    <row r="70" spans="1:5" ht="12.75">
      <c r="A70" s="10"/>
      <c r="B70" s="10"/>
      <c r="C70" s="10"/>
      <c r="D70" s="10"/>
      <c r="E70" s="10"/>
    </row>
    <row r="71" spans="1:5" ht="12.75">
      <c r="A71" s="10"/>
      <c r="B71" s="10"/>
      <c r="C71" s="10"/>
      <c r="D71" s="10"/>
      <c r="E71" s="10"/>
    </row>
    <row r="72" spans="1:5" ht="12.75">
      <c r="A72" s="10"/>
      <c r="B72" s="10"/>
      <c r="C72" s="10"/>
      <c r="D72" s="10"/>
      <c r="E72" s="10"/>
    </row>
    <row r="73" spans="1:5" ht="15.75">
      <c r="A73" s="176" t="s">
        <v>1868</v>
      </c>
      <c r="B73" s="176"/>
      <c r="C73" s="176"/>
      <c r="D73" s="176"/>
      <c r="E73" s="176"/>
    </row>
    <row r="74" spans="1:5" ht="15.75">
      <c r="A74" s="176" t="s">
        <v>1861</v>
      </c>
      <c r="B74" s="176"/>
      <c r="C74" s="176"/>
      <c r="D74" s="176"/>
      <c r="E74" s="176"/>
    </row>
    <row r="75" spans="1:5" ht="15.75">
      <c r="A75" s="176" t="s">
        <v>1885</v>
      </c>
      <c r="B75" s="176"/>
      <c r="C75" s="176"/>
      <c r="D75" s="176"/>
      <c r="E75" s="176"/>
    </row>
    <row r="76" spans="1:5" ht="12.75">
      <c r="A76" s="10"/>
      <c r="B76" s="10"/>
      <c r="C76" s="10"/>
      <c r="D76" s="10"/>
      <c r="E76" s="10"/>
    </row>
    <row r="77" spans="1:5" ht="12.75">
      <c r="A77" s="10"/>
      <c r="B77" s="10"/>
      <c r="C77" s="10"/>
      <c r="D77" s="10"/>
      <c r="E77" s="10"/>
    </row>
    <row r="78" spans="1:5" ht="15.75">
      <c r="A78" s="214" t="s">
        <v>672</v>
      </c>
      <c r="B78" s="214"/>
      <c r="C78" s="214"/>
      <c r="D78" s="214"/>
      <c r="E78" s="214"/>
    </row>
    <row r="79" spans="1:5" ht="15.75">
      <c r="A79" s="214" t="s">
        <v>187</v>
      </c>
      <c r="B79" s="214"/>
      <c r="C79" s="214"/>
      <c r="D79" s="214"/>
      <c r="E79" s="214"/>
    </row>
    <row r="80" spans="1:5" ht="15.75">
      <c r="A80" s="214" t="s">
        <v>188</v>
      </c>
      <c r="B80" s="214"/>
      <c r="C80" s="214"/>
      <c r="D80" s="214"/>
      <c r="E80" s="214"/>
    </row>
    <row r="81" spans="1:5" ht="15.75">
      <c r="A81" s="214" t="s">
        <v>189</v>
      </c>
      <c r="B81" s="214"/>
      <c r="C81" s="214"/>
      <c r="D81" s="214"/>
      <c r="E81" s="214"/>
    </row>
    <row r="82" spans="1:5" ht="15.75">
      <c r="A82" s="214" t="s">
        <v>1632</v>
      </c>
      <c r="B82" s="214"/>
      <c r="C82" s="214"/>
      <c r="D82" s="214"/>
      <c r="E82" s="214"/>
    </row>
    <row r="83" spans="1:5" ht="15.75">
      <c r="A83" s="152"/>
      <c r="B83" s="152"/>
      <c r="C83" s="152"/>
      <c r="D83" s="152"/>
      <c r="E83" s="152"/>
    </row>
    <row r="84" spans="1:5" ht="12.75">
      <c r="A84" s="37"/>
      <c r="B84" s="34"/>
      <c r="C84" s="34"/>
      <c r="D84" s="38"/>
      <c r="E84" s="103" t="s">
        <v>336</v>
      </c>
    </row>
    <row r="85" spans="1:5" ht="12.75" customHeight="1">
      <c r="A85" s="206" t="s">
        <v>108</v>
      </c>
      <c r="B85" s="207" t="s">
        <v>163</v>
      </c>
      <c r="C85" s="209" t="s">
        <v>190</v>
      </c>
      <c r="D85" s="211" t="s">
        <v>19</v>
      </c>
      <c r="E85" s="212" t="s">
        <v>20</v>
      </c>
    </row>
    <row r="86" spans="1:5" ht="25.5" customHeight="1">
      <c r="A86" s="206"/>
      <c r="B86" s="208"/>
      <c r="C86" s="210"/>
      <c r="D86" s="211"/>
      <c r="E86" s="212"/>
    </row>
    <row r="87" spans="1:5" ht="15.75">
      <c r="A87" s="165">
        <v>1</v>
      </c>
      <c r="B87" s="11" t="s">
        <v>6</v>
      </c>
      <c r="C87" s="36">
        <v>2122</v>
      </c>
      <c r="D87" s="36">
        <v>2122</v>
      </c>
      <c r="E87" s="36">
        <f aca="true" t="shared" si="6" ref="E87:E95">D87/C87*100</f>
        <v>100</v>
      </c>
    </row>
    <row r="88" spans="1:5" ht="15.75">
      <c r="A88" s="165">
        <f>A87+1</f>
        <v>2</v>
      </c>
      <c r="B88" s="11" t="s">
        <v>109</v>
      </c>
      <c r="C88" s="36">
        <v>3448</v>
      </c>
      <c r="D88" s="36">
        <v>3448</v>
      </c>
      <c r="E88" s="36">
        <f t="shared" si="6"/>
        <v>100</v>
      </c>
    </row>
    <row r="89" spans="1:5" ht="15.75">
      <c r="A89" s="165">
        <f aca="true" t="shared" si="7" ref="A89:A94">A88+1</f>
        <v>3</v>
      </c>
      <c r="B89" s="11" t="s">
        <v>110</v>
      </c>
      <c r="C89" s="36">
        <v>2691</v>
      </c>
      <c r="D89" s="36">
        <v>2691</v>
      </c>
      <c r="E89" s="36">
        <f t="shared" si="6"/>
        <v>100</v>
      </c>
    </row>
    <row r="90" spans="1:5" ht="15.75">
      <c r="A90" s="165">
        <f t="shared" si="7"/>
        <v>4</v>
      </c>
      <c r="B90" s="11" t="s">
        <v>111</v>
      </c>
      <c r="C90" s="36">
        <v>2967</v>
      </c>
      <c r="D90" s="36">
        <v>2967</v>
      </c>
      <c r="E90" s="36">
        <f t="shared" si="6"/>
        <v>100</v>
      </c>
    </row>
    <row r="91" spans="1:5" ht="15.75">
      <c r="A91" s="165">
        <f t="shared" si="7"/>
        <v>5</v>
      </c>
      <c r="B91" s="11" t="s">
        <v>112</v>
      </c>
      <c r="C91" s="36">
        <v>4063</v>
      </c>
      <c r="D91" s="36">
        <v>4063</v>
      </c>
      <c r="E91" s="36">
        <f t="shared" si="6"/>
        <v>100</v>
      </c>
    </row>
    <row r="92" spans="1:5" ht="15.75">
      <c r="A92" s="165">
        <f t="shared" si="7"/>
        <v>6</v>
      </c>
      <c r="B92" s="11" t="s">
        <v>113</v>
      </c>
      <c r="C92" s="36">
        <v>2063</v>
      </c>
      <c r="D92" s="36">
        <v>2063</v>
      </c>
      <c r="E92" s="36">
        <f t="shared" si="6"/>
        <v>100</v>
      </c>
    </row>
    <row r="93" spans="1:5" ht="15.75">
      <c r="A93" s="165">
        <f t="shared" si="7"/>
        <v>7</v>
      </c>
      <c r="B93" s="11" t="s">
        <v>3</v>
      </c>
      <c r="C93" s="36">
        <v>1996</v>
      </c>
      <c r="D93" s="36">
        <v>1996</v>
      </c>
      <c r="E93" s="36">
        <f t="shared" si="6"/>
        <v>100</v>
      </c>
    </row>
    <row r="94" spans="1:5" ht="15.75">
      <c r="A94" s="165">
        <f t="shared" si="7"/>
        <v>8</v>
      </c>
      <c r="B94" s="11" t="s">
        <v>4</v>
      </c>
      <c r="C94" s="36">
        <v>8796</v>
      </c>
      <c r="D94" s="36">
        <v>8796</v>
      </c>
      <c r="E94" s="36">
        <f t="shared" si="6"/>
        <v>100</v>
      </c>
    </row>
    <row r="95" spans="1:5" ht="15.75">
      <c r="A95" s="165"/>
      <c r="B95" s="11" t="s">
        <v>5</v>
      </c>
      <c r="C95" s="36">
        <f>C88+C89+C90+C91+C92+C93+C94+C87</f>
        <v>28146</v>
      </c>
      <c r="D95" s="36">
        <f>D88+D89+D90+D91+D92+D93+D94+D87</f>
        <v>28146</v>
      </c>
      <c r="E95" s="36">
        <f t="shared" si="6"/>
        <v>100</v>
      </c>
    </row>
    <row r="96" spans="1:5" ht="15.75">
      <c r="A96" s="176" t="s">
        <v>1869</v>
      </c>
      <c r="B96" s="176"/>
      <c r="C96" s="176"/>
      <c r="D96" s="176"/>
      <c r="E96" s="176"/>
    </row>
    <row r="97" spans="1:5" ht="15.75">
      <c r="A97" s="176" t="s">
        <v>1861</v>
      </c>
      <c r="B97" s="176"/>
      <c r="C97" s="176"/>
      <c r="D97" s="176"/>
      <c r="E97" s="176"/>
    </row>
    <row r="98" spans="1:5" ht="15.75">
      <c r="A98" s="176" t="s">
        <v>1885</v>
      </c>
      <c r="B98" s="176"/>
      <c r="C98" s="176"/>
      <c r="D98" s="176"/>
      <c r="E98" s="176"/>
    </row>
    <row r="99" spans="1:5" ht="15.75">
      <c r="A99" s="166"/>
      <c r="B99" s="166"/>
      <c r="C99" s="166"/>
      <c r="D99" s="166"/>
      <c r="E99" s="166"/>
    </row>
    <row r="100" spans="1:5" ht="15.75">
      <c r="A100" s="166"/>
      <c r="B100" s="166"/>
      <c r="C100" s="166"/>
      <c r="D100" s="166"/>
      <c r="E100" s="166"/>
    </row>
    <row r="101" spans="1:5" ht="12.75">
      <c r="A101" s="10"/>
      <c r="B101" s="10"/>
      <c r="C101" s="10"/>
      <c r="D101" s="10"/>
      <c r="E101" s="10"/>
    </row>
    <row r="102" spans="1:5" ht="15.75">
      <c r="A102" s="214" t="s">
        <v>156</v>
      </c>
      <c r="B102" s="214"/>
      <c r="C102" s="214"/>
      <c r="D102" s="214"/>
      <c r="E102" s="214"/>
    </row>
    <row r="103" spans="1:5" ht="15.75">
      <c r="A103" s="214" t="s">
        <v>157</v>
      </c>
      <c r="B103" s="214"/>
      <c r="C103" s="214"/>
      <c r="D103" s="214"/>
      <c r="E103" s="214"/>
    </row>
    <row r="104" spans="1:5" ht="15.75">
      <c r="A104" s="214" t="s">
        <v>158</v>
      </c>
      <c r="B104" s="214"/>
      <c r="C104" s="214"/>
      <c r="D104" s="214"/>
      <c r="E104" s="214"/>
    </row>
    <row r="105" spans="1:5" ht="15.75">
      <c r="A105" s="214" t="s">
        <v>1637</v>
      </c>
      <c r="B105" s="214"/>
      <c r="C105" s="214"/>
      <c r="D105" s="214"/>
      <c r="E105" s="214"/>
    </row>
    <row r="106" spans="1:5" ht="18.75" customHeight="1">
      <c r="A106" s="105"/>
      <c r="B106" s="105"/>
      <c r="C106" s="105"/>
      <c r="D106" s="105"/>
      <c r="E106" s="105"/>
    </row>
    <row r="107" spans="1:5" ht="12" customHeight="1">
      <c r="A107" s="217"/>
      <c r="B107" s="217"/>
      <c r="C107" s="217"/>
      <c r="D107" s="38"/>
      <c r="E107" s="103" t="s">
        <v>336</v>
      </c>
    </row>
    <row r="108" spans="1:5" ht="12.75" customHeight="1">
      <c r="A108" s="206" t="s">
        <v>108</v>
      </c>
      <c r="B108" s="207" t="s">
        <v>163</v>
      </c>
      <c r="C108" s="209" t="s">
        <v>190</v>
      </c>
      <c r="D108" s="211" t="s">
        <v>19</v>
      </c>
      <c r="E108" s="212" t="s">
        <v>20</v>
      </c>
    </row>
    <row r="109" spans="1:5" ht="26.25" customHeight="1">
      <c r="A109" s="206"/>
      <c r="B109" s="208"/>
      <c r="C109" s="210"/>
      <c r="D109" s="211"/>
      <c r="E109" s="212"/>
    </row>
    <row r="110" spans="1:5" ht="15.75">
      <c r="A110" s="165">
        <v>1</v>
      </c>
      <c r="B110" s="11" t="s">
        <v>6</v>
      </c>
      <c r="C110" s="36">
        <v>109.5</v>
      </c>
      <c r="D110" s="36">
        <v>109.5</v>
      </c>
      <c r="E110" s="36">
        <f>D110/C110*100</f>
        <v>100</v>
      </c>
    </row>
    <row r="111" spans="1:5" ht="15.75">
      <c r="A111" s="165">
        <v>2</v>
      </c>
      <c r="B111" s="11" t="s">
        <v>109</v>
      </c>
      <c r="C111" s="36">
        <v>312.6</v>
      </c>
      <c r="D111" s="36">
        <v>312.6</v>
      </c>
      <c r="E111" s="36">
        <f aca="true" t="shared" si="8" ref="E111:E120">D111/C111*100</f>
        <v>100</v>
      </c>
    </row>
    <row r="112" spans="1:5" ht="15.75">
      <c r="A112" s="165">
        <v>3</v>
      </c>
      <c r="B112" s="11" t="s">
        <v>110</v>
      </c>
      <c r="C112" s="36">
        <v>312.6</v>
      </c>
      <c r="D112" s="36">
        <v>312.6</v>
      </c>
      <c r="E112" s="36">
        <f t="shared" si="8"/>
        <v>100</v>
      </c>
    </row>
    <row r="113" spans="1:5" ht="15.75">
      <c r="A113" s="165">
        <v>4</v>
      </c>
      <c r="B113" s="11" t="s">
        <v>111</v>
      </c>
      <c r="C113" s="36">
        <v>312.6</v>
      </c>
      <c r="D113" s="36">
        <v>312.6</v>
      </c>
      <c r="E113" s="36">
        <f t="shared" si="8"/>
        <v>100</v>
      </c>
    </row>
    <row r="114" spans="1:5" ht="15.75">
      <c r="A114" s="165">
        <v>5</v>
      </c>
      <c r="B114" s="11" t="s">
        <v>112</v>
      </c>
      <c r="C114" s="36">
        <v>312.6</v>
      </c>
      <c r="D114" s="36">
        <v>312.6</v>
      </c>
      <c r="E114" s="36">
        <f t="shared" si="8"/>
        <v>100</v>
      </c>
    </row>
    <row r="115" spans="1:5" ht="15.75">
      <c r="A115" s="165">
        <v>6</v>
      </c>
      <c r="B115" s="11" t="s">
        <v>113</v>
      </c>
      <c r="C115" s="36">
        <v>109.5</v>
      </c>
      <c r="D115" s="36">
        <v>109.5</v>
      </c>
      <c r="E115" s="36">
        <f t="shared" si="8"/>
        <v>100</v>
      </c>
    </row>
    <row r="116" spans="1:5" ht="15.75">
      <c r="A116" s="165">
        <v>7</v>
      </c>
      <c r="B116" s="11" t="s">
        <v>1</v>
      </c>
      <c r="C116" s="36">
        <v>125</v>
      </c>
      <c r="D116" s="36">
        <v>125</v>
      </c>
      <c r="E116" s="36">
        <f t="shared" si="8"/>
        <v>100</v>
      </c>
    </row>
    <row r="117" spans="1:5" ht="15.75">
      <c r="A117" s="165">
        <v>8</v>
      </c>
      <c r="B117" s="11" t="s">
        <v>2</v>
      </c>
      <c r="C117" s="36">
        <v>312.6</v>
      </c>
      <c r="D117" s="36">
        <v>312.6</v>
      </c>
      <c r="E117" s="36">
        <f t="shared" si="8"/>
        <v>100</v>
      </c>
    </row>
    <row r="118" spans="1:5" ht="15.75">
      <c r="A118" s="165">
        <v>9</v>
      </c>
      <c r="B118" s="11" t="s">
        <v>3</v>
      </c>
      <c r="C118" s="36">
        <v>125</v>
      </c>
      <c r="D118" s="36">
        <v>125</v>
      </c>
      <c r="E118" s="36">
        <f t="shared" si="8"/>
        <v>100</v>
      </c>
    </row>
    <row r="119" spans="1:5" ht="15.75">
      <c r="A119" s="165">
        <v>10</v>
      </c>
      <c r="B119" s="11" t="s">
        <v>4</v>
      </c>
      <c r="C119" s="36">
        <v>312.6</v>
      </c>
      <c r="D119" s="36">
        <v>312.6</v>
      </c>
      <c r="E119" s="36">
        <f t="shared" si="8"/>
        <v>100</v>
      </c>
    </row>
    <row r="120" spans="1:5" ht="15.75">
      <c r="A120" s="11"/>
      <c r="B120" s="11" t="s">
        <v>5</v>
      </c>
      <c r="C120" s="36">
        <f>C110+C111+C112+C113+C114+C115+C116+C117+C118+C119</f>
        <v>2344.6</v>
      </c>
      <c r="D120" s="36">
        <f>D110+D111+D112+D113+D114+D115+D116+D117+D118+D119</f>
        <v>2344.6</v>
      </c>
      <c r="E120" s="36">
        <f t="shared" si="8"/>
        <v>100</v>
      </c>
    </row>
    <row r="121" spans="1:5" ht="12.75">
      <c r="A121" s="10"/>
      <c r="B121" s="10"/>
      <c r="C121" s="10"/>
      <c r="D121" s="10"/>
      <c r="E121" s="10"/>
    </row>
    <row r="122" spans="1:5" ht="12.75">
      <c r="A122" s="10"/>
      <c r="B122" s="10"/>
      <c r="C122" s="10"/>
      <c r="D122" s="10"/>
      <c r="E122" s="10"/>
    </row>
    <row r="123" spans="1:5" ht="12.75">
      <c r="A123" s="10"/>
      <c r="B123" s="10"/>
      <c r="C123" s="10"/>
      <c r="D123" s="10"/>
      <c r="E123" s="10"/>
    </row>
    <row r="124" spans="1:5" ht="12.75">
      <c r="A124" s="10"/>
      <c r="B124" s="10"/>
      <c r="C124" s="10"/>
      <c r="D124" s="10"/>
      <c r="E124" s="10"/>
    </row>
    <row r="125" spans="1:5" ht="12.75">
      <c r="A125" s="10"/>
      <c r="B125" s="10"/>
      <c r="C125" s="10"/>
      <c r="D125" s="10"/>
      <c r="E125" s="10"/>
    </row>
    <row r="126" spans="1:5" ht="12.75">
      <c r="A126" s="10"/>
      <c r="B126" s="10"/>
      <c r="C126" s="10"/>
      <c r="D126" s="10"/>
      <c r="E126" s="10"/>
    </row>
    <row r="127" spans="1:5" ht="12.75">
      <c r="A127" s="10"/>
      <c r="B127" s="10"/>
      <c r="C127" s="10"/>
      <c r="D127" s="10"/>
      <c r="E127" s="10"/>
    </row>
    <row r="128" spans="1:5" ht="12.75">
      <c r="A128" s="10"/>
      <c r="B128" s="10"/>
      <c r="C128" s="10"/>
      <c r="D128" s="10"/>
      <c r="E128" s="10"/>
    </row>
    <row r="129" spans="1:5" ht="12.75">
      <c r="A129" s="10"/>
      <c r="B129" s="10"/>
      <c r="C129" s="10"/>
      <c r="D129" s="10"/>
      <c r="E129" s="10"/>
    </row>
    <row r="130" spans="1:5" ht="12.75">
      <c r="A130" s="10"/>
      <c r="B130" s="10"/>
      <c r="C130" s="10"/>
      <c r="D130" s="10"/>
      <c r="E130" s="10"/>
    </row>
    <row r="131" spans="1:5" ht="12.75">
      <c r="A131" s="10"/>
      <c r="B131" s="10"/>
      <c r="C131" s="10"/>
      <c r="D131" s="10"/>
      <c r="E131" s="10"/>
    </row>
    <row r="132" spans="1:5" ht="12.75">
      <c r="A132" s="10"/>
      <c r="B132" s="10"/>
      <c r="C132" s="10"/>
      <c r="D132" s="10"/>
      <c r="E132" s="10"/>
    </row>
    <row r="133" spans="1:5" ht="12.75">
      <c r="A133" s="10"/>
      <c r="B133" s="10"/>
      <c r="C133" s="10"/>
      <c r="D133" s="10"/>
      <c r="E133" s="10"/>
    </row>
    <row r="134" spans="1:5" ht="12.75">
      <c r="A134" s="10"/>
      <c r="B134" s="10"/>
      <c r="C134" s="10"/>
      <c r="D134" s="10"/>
      <c r="E134" s="10"/>
    </row>
    <row r="135" spans="1:5" ht="12.75">
      <c r="A135" s="10"/>
      <c r="B135" s="10"/>
      <c r="C135" s="10"/>
      <c r="D135" s="10"/>
      <c r="E135" s="10"/>
    </row>
    <row r="136" spans="1:5" ht="12.75">
      <c r="A136" s="10"/>
      <c r="B136" s="10"/>
      <c r="C136" s="10"/>
      <c r="D136" s="10"/>
      <c r="E136" s="10"/>
    </row>
    <row r="137" spans="1:5" ht="12.75">
      <c r="A137" s="10"/>
      <c r="B137" s="10"/>
      <c r="C137" s="10"/>
      <c r="D137" s="10"/>
      <c r="E137" s="10"/>
    </row>
    <row r="138" spans="1:5" ht="12.75">
      <c r="A138" s="10"/>
      <c r="B138" s="10"/>
      <c r="C138" s="10"/>
      <c r="D138" s="10"/>
      <c r="E138" s="10"/>
    </row>
    <row r="139" spans="1:5" ht="12.75">
      <c r="A139" s="10"/>
      <c r="B139" s="10"/>
      <c r="C139" s="10"/>
      <c r="D139" s="10"/>
      <c r="E139" s="10"/>
    </row>
    <row r="140" spans="1:5" ht="12.75">
      <c r="A140" s="10"/>
      <c r="B140" s="10"/>
      <c r="C140" s="10"/>
      <c r="D140" s="10"/>
      <c r="E140" s="10"/>
    </row>
    <row r="141" spans="1:5" ht="12.75">
      <c r="A141" s="10"/>
      <c r="B141" s="10"/>
      <c r="C141" s="10"/>
      <c r="D141" s="10"/>
      <c r="E141" s="10"/>
    </row>
    <row r="142" spans="1:5" ht="12.75">
      <c r="A142" s="10"/>
      <c r="B142" s="10"/>
      <c r="C142" s="10"/>
      <c r="D142" s="10"/>
      <c r="E142" s="10"/>
    </row>
    <row r="143" spans="1:5" ht="12.75">
      <c r="A143" s="10"/>
      <c r="B143" s="10"/>
      <c r="C143" s="10"/>
      <c r="D143" s="10"/>
      <c r="E143" s="10"/>
    </row>
    <row r="144" spans="1:5" ht="12.75">
      <c r="A144" s="10"/>
      <c r="B144" s="10"/>
      <c r="C144" s="10"/>
      <c r="D144" s="10"/>
      <c r="E144" s="10"/>
    </row>
    <row r="145" spans="1:5" ht="12.75">
      <c r="A145" s="10"/>
      <c r="B145" s="10"/>
      <c r="C145" s="10"/>
      <c r="D145" s="10"/>
      <c r="E145" s="10"/>
    </row>
    <row r="146" spans="1:5" ht="12.75">
      <c r="A146" s="10"/>
      <c r="B146" s="10"/>
      <c r="C146" s="10"/>
      <c r="D146" s="10"/>
      <c r="E146" s="10"/>
    </row>
    <row r="147" spans="1:5" ht="12.75">
      <c r="A147" s="10"/>
      <c r="B147" s="10"/>
      <c r="C147" s="10"/>
      <c r="D147" s="10"/>
      <c r="E147" s="10"/>
    </row>
    <row r="148" spans="1:5" ht="15.75">
      <c r="A148" s="176" t="s">
        <v>1870</v>
      </c>
      <c r="B148" s="176"/>
      <c r="C148" s="176"/>
      <c r="D148" s="176"/>
      <c r="E148" s="176"/>
    </row>
    <row r="149" spans="1:5" ht="15.75">
      <c r="A149" s="176" t="s">
        <v>1861</v>
      </c>
      <c r="B149" s="176"/>
      <c r="C149" s="176"/>
      <c r="D149" s="176"/>
      <c r="E149" s="176"/>
    </row>
    <row r="150" spans="1:5" ht="15.75">
      <c r="A150" s="176" t="s">
        <v>1885</v>
      </c>
      <c r="B150" s="176"/>
      <c r="C150" s="176"/>
      <c r="D150" s="176"/>
      <c r="E150" s="176"/>
    </row>
    <row r="151" spans="1:5" ht="12.75">
      <c r="A151" s="10"/>
      <c r="B151" s="10"/>
      <c r="C151" s="10"/>
      <c r="D151" s="10"/>
      <c r="E151" s="10"/>
    </row>
    <row r="152" spans="1:5" ht="12.75">
      <c r="A152" s="10"/>
      <c r="B152" s="10"/>
      <c r="C152" s="10"/>
      <c r="D152" s="10"/>
      <c r="E152" s="10"/>
    </row>
    <row r="153" spans="1:5" ht="12.75">
      <c r="A153" s="10"/>
      <c r="B153" s="10"/>
      <c r="C153" s="10"/>
      <c r="D153" s="10"/>
      <c r="E153" s="10"/>
    </row>
    <row r="154" spans="1:5" ht="15.75">
      <c r="A154" s="214" t="s">
        <v>237</v>
      </c>
      <c r="B154" s="214"/>
      <c r="C154" s="214"/>
      <c r="D154" s="214"/>
      <c r="E154" s="214"/>
    </row>
    <row r="155" spans="1:5" ht="15.75">
      <c r="A155" s="214" t="s">
        <v>90</v>
      </c>
      <c r="B155" s="214"/>
      <c r="C155" s="214"/>
      <c r="D155" s="214"/>
      <c r="E155" s="214"/>
    </row>
    <row r="156" spans="1:5" ht="15.75">
      <c r="A156" s="214" t="s">
        <v>91</v>
      </c>
      <c r="B156" s="214"/>
      <c r="C156" s="214"/>
      <c r="D156" s="214"/>
      <c r="E156" s="214"/>
    </row>
    <row r="157" spans="1:5" ht="15.75">
      <c r="A157" s="214" t="s">
        <v>180</v>
      </c>
      <c r="B157" s="214"/>
      <c r="C157" s="214"/>
      <c r="D157" s="214"/>
      <c r="E157" s="214"/>
    </row>
    <row r="158" spans="1:5" ht="15" customHeight="1">
      <c r="A158" s="214" t="s">
        <v>1638</v>
      </c>
      <c r="B158" s="214"/>
      <c r="C158" s="214"/>
      <c r="D158" s="214"/>
      <c r="E158" s="214"/>
    </row>
    <row r="159" spans="1:5" ht="15" customHeight="1">
      <c r="A159" s="152"/>
      <c r="B159" s="152"/>
      <c r="C159" s="152"/>
      <c r="D159" s="152"/>
      <c r="E159" s="152"/>
    </row>
    <row r="160" spans="1:5" ht="12" customHeight="1">
      <c r="A160" s="216"/>
      <c r="B160" s="216"/>
      <c r="C160" s="10"/>
      <c r="D160" s="10"/>
      <c r="E160" s="103" t="s">
        <v>336</v>
      </c>
    </row>
    <row r="161" spans="1:5" ht="12.75" customHeight="1">
      <c r="A161" s="206" t="s">
        <v>108</v>
      </c>
      <c r="B161" s="207" t="s">
        <v>163</v>
      </c>
      <c r="C161" s="209" t="s">
        <v>190</v>
      </c>
      <c r="D161" s="211" t="s">
        <v>19</v>
      </c>
      <c r="E161" s="212" t="s">
        <v>20</v>
      </c>
    </row>
    <row r="162" spans="1:5" ht="29.25" customHeight="1">
      <c r="A162" s="206"/>
      <c r="B162" s="208"/>
      <c r="C162" s="210"/>
      <c r="D162" s="211"/>
      <c r="E162" s="212"/>
    </row>
    <row r="163" spans="1:5" ht="18" customHeight="1">
      <c r="A163" s="165">
        <v>1</v>
      </c>
      <c r="B163" s="11" t="s">
        <v>6</v>
      </c>
      <c r="C163" s="36">
        <v>51.7</v>
      </c>
      <c r="D163" s="36">
        <v>51.7</v>
      </c>
      <c r="E163" s="36">
        <f aca="true" t="shared" si="9" ref="E163:E173">D163/C163*100</f>
        <v>100</v>
      </c>
    </row>
    <row r="164" spans="1:5" ht="15.75">
      <c r="A164" s="165">
        <f>A163+1</f>
        <v>2</v>
      </c>
      <c r="B164" s="11" t="s">
        <v>109</v>
      </c>
      <c r="C164" s="36">
        <v>399.2</v>
      </c>
      <c r="D164" s="36">
        <v>399.2</v>
      </c>
      <c r="E164" s="36">
        <f t="shared" si="9"/>
        <v>100</v>
      </c>
    </row>
    <row r="165" spans="1:5" ht="15.75">
      <c r="A165" s="165">
        <f aca="true" t="shared" si="10" ref="A165:A172">A164+1</f>
        <v>3</v>
      </c>
      <c r="B165" s="11" t="s">
        <v>110</v>
      </c>
      <c r="C165" s="36">
        <v>67.1</v>
      </c>
      <c r="D165" s="36">
        <v>67.1</v>
      </c>
      <c r="E165" s="36">
        <f t="shared" si="9"/>
        <v>100</v>
      </c>
    </row>
    <row r="166" spans="1:5" ht="15.75">
      <c r="A166" s="165">
        <f t="shared" si="10"/>
        <v>4</v>
      </c>
      <c r="B166" s="11" t="s">
        <v>111</v>
      </c>
      <c r="C166" s="36">
        <v>141.6</v>
      </c>
      <c r="D166" s="36">
        <v>141.6</v>
      </c>
      <c r="E166" s="36">
        <f t="shared" si="9"/>
        <v>100</v>
      </c>
    </row>
    <row r="167" spans="1:5" ht="15.75">
      <c r="A167" s="165">
        <f t="shared" si="10"/>
        <v>5</v>
      </c>
      <c r="B167" s="11" t="s">
        <v>112</v>
      </c>
      <c r="C167" s="36">
        <v>184.5</v>
      </c>
      <c r="D167" s="36">
        <v>184.5</v>
      </c>
      <c r="E167" s="36">
        <f t="shared" si="9"/>
        <v>100</v>
      </c>
    </row>
    <row r="168" spans="1:5" ht="15.75">
      <c r="A168" s="165">
        <f t="shared" si="10"/>
        <v>6</v>
      </c>
      <c r="B168" s="11" t="s">
        <v>113</v>
      </c>
      <c r="C168" s="36">
        <v>49.8</v>
      </c>
      <c r="D168" s="36">
        <v>49.8</v>
      </c>
      <c r="E168" s="36">
        <f t="shared" si="9"/>
        <v>100</v>
      </c>
    </row>
    <row r="169" spans="1:5" ht="15.75">
      <c r="A169" s="165">
        <f t="shared" si="10"/>
        <v>7</v>
      </c>
      <c r="B169" s="11" t="s">
        <v>1</v>
      </c>
      <c r="C169" s="36">
        <v>144.3</v>
      </c>
      <c r="D169" s="36">
        <v>144.3</v>
      </c>
      <c r="E169" s="36">
        <f t="shared" si="9"/>
        <v>100</v>
      </c>
    </row>
    <row r="170" spans="1:5" ht="15.75">
      <c r="A170" s="165">
        <f t="shared" si="10"/>
        <v>8</v>
      </c>
      <c r="B170" s="11" t="s">
        <v>2</v>
      </c>
      <c r="C170" s="36">
        <v>93.7</v>
      </c>
      <c r="D170" s="36">
        <v>93.7</v>
      </c>
      <c r="E170" s="36">
        <f t="shared" si="9"/>
        <v>100</v>
      </c>
    </row>
    <row r="171" spans="1:5" ht="15.75">
      <c r="A171" s="165">
        <f t="shared" si="10"/>
        <v>9</v>
      </c>
      <c r="B171" s="11" t="s">
        <v>3</v>
      </c>
      <c r="C171" s="36">
        <v>205.5</v>
      </c>
      <c r="D171" s="36">
        <v>205.5</v>
      </c>
      <c r="E171" s="36">
        <f t="shared" si="9"/>
        <v>100</v>
      </c>
    </row>
    <row r="172" spans="1:5" ht="15.75">
      <c r="A172" s="165">
        <f t="shared" si="10"/>
        <v>10</v>
      </c>
      <c r="B172" s="11" t="s">
        <v>4</v>
      </c>
      <c r="C172" s="36">
        <v>848.8</v>
      </c>
      <c r="D172" s="36">
        <v>848.8</v>
      </c>
      <c r="E172" s="36">
        <f t="shared" si="9"/>
        <v>100</v>
      </c>
    </row>
    <row r="173" spans="1:5" ht="15.75">
      <c r="A173" s="11"/>
      <c r="B173" s="11" t="s">
        <v>5</v>
      </c>
      <c r="C173" s="36">
        <f>C165+C166+C168+C169+C170+C171+C172+C164+C163+C167</f>
        <v>2186.2</v>
      </c>
      <c r="D173" s="36">
        <f>D165+D166+D168+D169+D170+D171+D172+D164+D163+D167</f>
        <v>2186.2</v>
      </c>
      <c r="E173" s="36">
        <f t="shared" si="9"/>
        <v>100</v>
      </c>
    </row>
    <row r="174" spans="1:5" ht="15.75">
      <c r="A174" s="12"/>
      <c r="B174" s="12"/>
      <c r="C174" s="13"/>
      <c r="D174" s="13"/>
      <c r="E174" s="13"/>
    </row>
    <row r="175" spans="1:5" ht="15.75">
      <c r="A175" s="12"/>
      <c r="B175" s="12"/>
      <c r="C175" s="13"/>
      <c r="D175" s="13"/>
      <c r="E175" s="13"/>
    </row>
    <row r="176" spans="1:5" ht="15.75">
      <c r="A176" s="12"/>
      <c r="B176" s="12"/>
      <c r="C176" s="13"/>
      <c r="D176" s="13"/>
      <c r="E176" s="13"/>
    </row>
    <row r="177" spans="1:5" ht="15.75">
      <c r="A177" s="12"/>
      <c r="B177" s="12"/>
      <c r="C177" s="13"/>
      <c r="D177" s="13"/>
      <c r="E177" s="13"/>
    </row>
    <row r="178" spans="1:5" ht="15.75">
      <c r="A178" s="12"/>
      <c r="B178" s="12"/>
      <c r="C178" s="13"/>
      <c r="D178" s="13"/>
      <c r="E178" s="13"/>
    </row>
    <row r="179" spans="1:5" ht="15.75">
      <c r="A179" s="12"/>
      <c r="B179" s="12"/>
      <c r="C179" s="13"/>
      <c r="D179" s="13"/>
      <c r="E179" s="13"/>
    </row>
    <row r="180" spans="1:5" ht="15.75">
      <c r="A180" s="12"/>
      <c r="B180" s="12"/>
      <c r="C180" s="13"/>
      <c r="D180" s="13"/>
      <c r="E180" s="13"/>
    </row>
    <row r="181" spans="1:5" ht="15.75">
      <c r="A181" s="12"/>
      <c r="B181" s="12"/>
      <c r="C181" s="13"/>
      <c r="D181" s="13"/>
      <c r="E181" s="13"/>
    </row>
    <row r="182" spans="1:5" ht="15.75">
      <c r="A182" s="12"/>
      <c r="B182" s="12"/>
      <c r="C182" s="13"/>
      <c r="D182" s="13"/>
      <c r="E182" s="13"/>
    </row>
    <row r="183" spans="1:5" ht="15.75">
      <c r="A183" s="12"/>
      <c r="B183" s="12"/>
      <c r="C183" s="13"/>
      <c r="D183" s="13"/>
      <c r="E183" s="13"/>
    </row>
    <row r="184" spans="1:5" ht="15.75">
      <c r="A184" s="12"/>
      <c r="B184" s="12"/>
      <c r="C184" s="13"/>
      <c r="D184" s="13"/>
      <c r="E184" s="13"/>
    </row>
    <row r="185" spans="1:5" ht="15.75">
      <c r="A185" s="12"/>
      <c r="B185" s="12"/>
      <c r="C185" s="13"/>
      <c r="D185" s="13"/>
      <c r="E185" s="13"/>
    </row>
    <row r="186" spans="1:5" ht="15.75">
      <c r="A186" s="12"/>
      <c r="B186" s="12"/>
      <c r="C186" s="13"/>
      <c r="D186" s="13"/>
      <c r="E186" s="13"/>
    </row>
    <row r="187" spans="1:5" ht="15.75">
      <c r="A187" s="12"/>
      <c r="B187" s="12"/>
      <c r="C187" s="13"/>
      <c r="D187" s="13"/>
      <c r="E187" s="13"/>
    </row>
    <row r="188" spans="1:5" ht="15.75">
      <c r="A188" s="12"/>
      <c r="B188" s="12"/>
      <c r="C188" s="13"/>
      <c r="D188" s="13"/>
      <c r="E188" s="13"/>
    </row>
    <row r="189" spans="1:5" ht="15.75">
      <c r="A189" s="12"/>
      <c r="B189" s="12"/>
      <c r="C189" s="13"/>
      <c r="D189" s="13"/>
      <c r="E189" s="13"/>
    </row>
    <row r="190" spans="1:5" ht="15.75">
      <c r="A190" s="12"/>
      <c r="B190" s="12"/>
      <c r="C190" s="13"/>
      <c r="D190" s="13"/>
      <c r="E190" s="13"/>
    </row>
    <row r="191" spans="1:5" ht="15.75">
      <c r="A191" s="12"/>
      <c r="B191" s="12"/>
      <c r="C191" s="13"/>
      <c r="D191" s="13"/>
      <c r="E191" s="13"/>
    </row>
    <row r="192" spans="1:5" ht="15.75">
      <c r="A192" s="12"/>
      <c r="B192" s="12"/>
      <c r="C192" s="13"/>
      <c r="D192" s="13"/>
      <c r="E192" s="13"/>
    </row>
    <row r="193" spans="1:5" ht="15.75">
      <c r="A193" s="12"/>
      <c r="B193" s="12"/>
      <c r="C193" s="13"/>
      <c r="D193" s="13"/>
      <c r="E193" s="13"/>
    </row>
    <row r="194" spans="1:5" ht="15.75">
      <c r="A194" s="12"/>
      <c r="B194" s="12"/>
      <c r="C194" s="13"/>
      <c r="D194" s="13"/>
      <c r="E194" s="13"/>
    </row>
    <row r="195" spans="1:5" ht="15.75">
      <c r="A195" s="176" t="s">
        <v>1871</v>
      </c>
      <c r="B195" s="176"/>
      <c r="C195" s="176"/>
      <c r="D195" s="176"/>
      <c r="E195" s="176"/>
    </row>
    <row r="196" spans="1:5" ht="15.75">
      <c r="A196" s="176" t="s">
        <v>1861</v>
      </c>
      <c r="B196" s="176"/>
      <c r="C196" s="176"/>
      <c r="D196" s="176"/>
      <c r="E196" s="176"/>
    </row>
    <row r="197" spans="1:5" ht="15.75">
      <c r="A197" s="176" t="s">
        <v>1885</v>
      </c>
      <c r="B197" s="176"/>
      <c r="C197" s="176"/>
      <c r="D197" s="176"/>
      <c r="E197" s="176"/>
    </row>
    <row r="198" spans="1:5" ht="12.75">
      <c r="A198" s="10"/>
      <c r="B198" s="10"/>
      <c r="C198" s="10"/>
      <c r="D198" s="10"/>
      <c r="E198" s="10"/>
    </row>
    <row r="199" spans="1:5" ht="12.75">
      <c r="A199" s="10"/>
      <c r="B199" s="10"/>
      <c r="C199" s="10"/>
      <c r="D199" s="10"/>
      <c r="E199" s="10"/>
    </row>
    <row r="200" spans="1:5" ht="14.25" customHeight="1">
      <c r="A200" s="10"/>
      <c r="B200" s="10"/>
      <c r="C200" s="10"/>
      <c r="D200" s="10"/>
      <c r="E200" s="10"/>
    </row>
    <row r="201" spans="1:5" ht="33" customHeight="1">
      <c r="A201" s="213" t="s">
        <v>673</v>
      </c>
      <c r="B201" s="213"/>
      <c r="C201" s="213"/>
      <c r="D201" s="213"/>
      <c r="E201" s="213"/>
    </row>
    <row r="202" spans="1:5" ht="15.75">
      <c r="A202" s="215" t="s">
        <v>1638</v>
      </c>
      <c r="B202" s="215"/>
      <c r="C202" s="215"/>
      <c r="D202" s="215"/>
      <c r="E202" s="215"/>
    </row>
    <row r="203" spans="1:5" ht="15.75" customHeight="1">
      <c r="A203" s="108"/>
      <c r="B203" s="108"/>
      <c r="C203" s="108"/>
      <c r="D203" s="108"/>
      <c r="E203" s="108"/>
    </row>
    <row r="204" spans="1:5" ht="12.75">
      <c r="A204" s="37"/>
      <c r="B204" s="34"/>
      <c r="C204" s="34"/>
      <c r="D204" s="38"/>
      <c r="E204" s="103" t="s">
        <v>336</v>
      </c>
    </row>
    <row r="205" spans="1:5" ht="12.75" customHeight="1">
      <c r="A205" s="206" t="s">
        <v>108</v>
      </c>
      <c r="B205" s="207" t="s">
        <v>163</v>
      </c>
      <c r="C205" s="209" t="s">
        <v>190</v>
      </c>
      <c r="D205" s="211" t="s">
        <v>19</v>
      </c>
      <c r="E205" s="212" t="s">
        <v>20</v>
      </c>
    </row>
    <row r="206" spans="1:5" ht="25.5" customHeight="1">
      <c r="A206" s="206"/>
      <c r="B206" s="208"/>
      <c r="C206" s="210"/>
      <c r="D206" s="211"/>
      <c r="E206" s="212"/>
    </row>
    <row r="207" spans="1:5" ht="15.75">
      <c r="A207" s="165">
        <v>1</v>
      </c>
      <c r="B207" s="11" t="s">
        <v>6</v>
      </c>
      <c r="C207" s="36">
        <v>30.3</v>
      </c>
      <c r="D207" s="36">
        <v>30.3</v>
      </c>
      <c r="E207" s="39">
        <f aca="true" t="shared" si="11" ref="E207:E217">D207/C207*100</f>
        <v>100</v>
      </c>
    </row>
    <row r="208" spans="1:5" ht="15.75">
      <c r="A208" s="165">
        <f>A207+1</f>
        <v>2</v>
      </c>
      <c r="B208" s="11" t="s">
        <v>109</v>
      </c>
      <c r="C208" s="36">
        <v>58.1</v>
      </c>
      <c r="D208" s="36">
        <v>58.1</v>
      </c>
      <c r="E208" s="39">
        <f t="shared" si="11"/>
        <v>100</v>
      </c>
    </row>
    <row r="209" spans="1:5" ht="15.75">
      <c r="A209" s="165">
        <f aca="true" t="shared" si="12" ref="A209:A216">A208+1</f>
        <v>3</v>
      </c>
      <c r="B209" s="11" t="s">
        <v>110</v>
      </c>
      <c r="C209" s="36">
        <v>42.5</v>
      </c>
      <c r="D209" s="36">
        <v>42.5</v>
      </c>
      <c r="E209" s="39">
        <f t="shared" si="11"/>
        <v>100</v>
      </c>
    </row>
    <row r="210" spans="1:5" ht="15.75">
      <c r="A210" s="165">
        <f t="shared" si="12"/>
        <v>4</v>
      </c>
      <c r="B210" s="11" t="s">
        <v>111</v>
      </c>
      <c r="C210" s="36">
        <v>60.7</v>
      </c>
      <c r="D210" s="36">
        <v>60.7</v>
      </c>
      <c r="E210" s="39">
        <f t="shared" si="11"/>
        <v>100</v>
      </c>
    </row>
    <row r="211" spans="1:5" ht="15.75">
      <c r="A211" s="165">
        <f t="shared" si="12"/>
        <v>5</v>
      </c>
      <c r="B211" s="11" t="s">
        <v>112</v>
      </c>
      <c r="C211" s="36">
        <v>63.4</v>
      </c>
      <c r="D211" s="36">
        <v>63.4</v>
      </c>
      <c r="E211" s="39">
        <f t="shared" si="11"/>
        <v>100</v>
      </c>
    </row>
    <row r="212" spans="1:5" ht="15.75">
      <c r="A212" s="165">
        <f t="shared" si="12"/>
        <v>6</v>
      </c>
      <c r="B212" s="11" t="s">
        <v>113</v>
      </c>
      <c r="C212" s="36">
        <v>31.6</v>
      </c>
      <c r="D212" s="36">
        <v>31.6</v>
      </c>
      <c r="E212" s="39">
        <f t="shared" si="11"/>
        <v>100</v>
      </c>
    </row>
    <row r="213" spans="1:5" ht="15.75">
      <c r="A213" s="165">
        <f t="shared" si="12"/>
        <v>7</v>
      </c>
      <c r="B213" s="11" t="s">
        <v>1</v>
      </c>
      <c r="C213" s="36">
        <v>34.5</v>
      </c>
      <c r="D213" s="36">
        <v>34.5</v>
      </c>
      <c r="E213" s="39">
        <f t="shared" si="11"/>
        <v>100</v>
      </c>
    </row>
    <row r="214" spans="1:5" ht="15.75">
      <c r="A214" s="165">
        <f t="shared" si="12"/>
        <v>8</v>
      </c>
      <c r="B214" s="11" t="s">
        <v>2</v>
      </c>
      <c r="C214" s="36">
        <v>54.3</v>
      </c>
      <c r="D214" s="36">
        <v>54.3</v>
      </c>
      <c r="E214" s="39">
        <f t="shared" si="11"/>
        <v>100</v>
      </c>
    </row>
    <row r="215" spans="1:5" ht="15.75">
      <c r="A215" s="165">
        <f t="shared" si="12"/>
        <v>9</v>
      </c>
      <c r="B215" s="11" t="s">
        <v>3</v>
      </c>
      <c r="C215" s="36">
        <v>33.3</v>
      </c>
      <c r="D215" s="36">
        <v>33.3</v>
      </c>
      <c r="E215" s="39">
        <f t="shared" si="11"/>
        <v>100</v>
      </c>
    </row>
    <row r="216" spans="1:5" ht="15.75">
      <c r="A216" s="165">
        <f t="shared" si="12"/>
        <v>10</v>
      </c>
      <c r="B216" s="11" t="s">
        <v>4</v>
      </c>
      <c r="C216" s="36">
        <v>115.8</v>
      </c>
      <c r="D216" s="36">
        <v>115.8</v>
      </c>
      <c r="E216" s="39">
        <f t="shared" si="11"/>
        <v>100</v>
      </c>
    </row>
    <row r="217" spans="1:5" ht="15.75">
      <c r="A217" s="11"/>
      <c r="B217" s="11" t="s">
        <v>5</v>
      </c>
      <c r="C217" s="36">
        <f>C207+C208+C209+C210+C211+C212+C215+C216+C213+C214</f>
        <v>524.5</v>
      </c>
      <c r="D217" s="36">
        <f>D207+D208+D209+D210+D211+D212+D215+D216+D213+D214</f>
        <v>524.5</v>
      </c>
      <c r="E217" s="39">
        <f t="shared" si="11"/>
        <v>100</v>
      </c>
    </row>
    <row r="218" spans="1:5" ht="15.75">
      <c r="A218" s="12"/>
      <c r="B218" s="12"/>
      <c r="C218" s="13"/>
      <c r="D218" s="13"/>
      <c r="E218" s="14"/>
    </row>
    <row r="219" spans="1:5" ht="15.75">
      <c r="A219" s="12"/>
      <c r="B219" s="12"/>
      <c r="C219" s="13"/>
      <c r="D219" s="13"/>
      <c r="E219" s="14"/>
    </row>
    <row r="220" spans="1:5" ht="15.75">
      <c r="A220" s="12"/>
      <c r="B220" s="12"/>
      <c r="C220" s="13"/>
      <c r="D220" s="13"/>
      <c r="E220" s="14"/>
    </row>
    <row r="221" spans="1:5" ht="15.75">
      <c r="A221" s="12"/>
      <c r="B221" s="12"/>
      <c r="C221" s="13"/>
      <c r="D221" s="13"/>
      <c r="E221" s="14"/>
    </row>
    <row r="222" spans="1:5" ht="15.75">
      <c r="A222" s="12"/>
      <c r="B222" s="12"/>
      <c r="C222" s="13"/>
      <c r="D222" s="13"/>
      <c r="E222" s="14"/>
    </row>
    <row r="223" spans="1:5" ht="15.75">
      <c r="A223" s="12"/>
      <c r="B223" s="12"/>
      <c r="C223" s="13"/>
      <c r="D223" s="13"/>
      <c r="E223" s="14"/>
    </row>
    <row r="224" spans="1:5" ht="15.75">
      <c r="A224" s="12"/>
      <c r="B224" s="12"/>
      <c r="C224" s="13"/>
      <c r="D224" s="13"/>
      <c r="E224" s="14"/>
    </row>
    <row r="225" spans="1:5" ht="15.75">
      <c r="A225" s="12"/>
      <c r="B225" s="12"/>
      <c r="C225" s="13"/>
      <c r="D225" s="13"/>
      <c r="E225" s="14"/>
    </row>
    <row r="226" spans="1:5" ht="15.75">
      <c r="A226" s="12"/>
      <c r="B226" s="12"/>
      <c r="C226" s="13"/>
      <c r="D226" s="13"/>
      <c r="E226" s="14"/>
    </row>
    <row r="227" spans="1:5" ht="15.75">
      <c r="A227" s="12"/>
      <c r="B227" s="12"/>
      <c r="C227" s="13"/>
      <c r="D227" s="13"/>
      <c r="E227" s="14"/>
    </row>
    <row r="228" spans="1:5" ht="15.75">
      <c r="A228" s="12"/>
      <c r="B228" s="12"/>
      <c r="C228" s="13"/>
      <c r="D228" s="13"/>
      <c r="E228" s="14"/>
    </row>
    <row r="229" spans="1:5" ht="15.75">
      <c r="A229" s="12"/>
      <c r="B229" s="12"/>
      <c r="C229" s="13"/>
      <c r="D229" s="13"/>
      <c r="E229" s="14"/>
    </row>
    <row r="230" spans="1:5" ht="15.75">
      <c r="A230" s="12"/>
      <c r="B230" s="12"/>
      <c r="C230" s="13"/>
      <c r="D230" s="13"/>
      <c r="E230" s="14"/>
    </row>
    <row r="231" spans="1:5" ht="15.75">
      <c r="A231" s="12"/>
      <c r="B231" s="12"/>
      <c r="C231" s="13"/>
      <c r="D231" s="13"/>
      <c r="E231" s="14"/>
    </row>
    <row r="232" spans="1:5" ht="15.75">
      <c r="A232" s="12"/>
      <c r="B232" s="12"/>
      <c r="C232" s="13"/>
      <c r="D232" s="13"/>
      <c r="E232" s="14"/>
    </row>
    <row r="233" spans="1:5" ht="15.75">
      <c r="A233" s="12"/>
      <c r="B233" s="12"/>
      <c r="C233" s="13"/>
      <c r="D233" s="13"/>
      <c r="E233" s="14"/>
    </row>
    <row r="234" spans="1:5" ht="15.75">
      <c r="A234" s="12"/>
      <c r="B234" s="12"/>
      <c r="C234" s="13"/>
      <c r="D234" s="13"/>
      <c r="E234" s="14"/>
    </row>
    <row r="235" spans="1:5" ht="15.75">
      <c r="A235" s="12"/>
      <c r="B235" s="12"/>
      <c r="C235" s="13"/>
      <c r="D235" s="13"/>
      <c r="E235" s="14"/>
    </row>
    <row r="236" spans="1:5" ht="15.75">
      <c r="A236" s="12"/>
      <c r="B236" s="12"/>
      <c r="C236" s="13"/>
      <c r="D236" s="13"/>
      <c r="E236" s="14"/>
    </row>
    <row r="237" spans="1:5" ht="15.75">
      <c r="A237" s="12"/>
      <c r="B237" s="12"/>
      <c r="C237" s="13"/>
      <c r="D237" s="13"/>
      <c r="E237" s="14"/>
    </row>
    <row r="238" spans="1:5" ht="15.75">
      <c r="A238" s="12"/>
      <c r="B238" s="12"/>
      <c r="C238" s="13"/>
      <c r="D238" s="13"/>
      <c r="E238" s="14"/>
    </row>
    <row r="239" spans="1:5" ht="15.75">
      <c r="A239" s="12"/>
      <c r="B239" s="12"/>
      <c r="C239" s="13"/>
      <c r="D239" s="13"/>
      <c r="E239" s="14"/>
    </row>
    <row r="240" spans="1:5" ht="15.75">
      <c r="A240" s="12"/>
      <c r="B240" s="12"/>
      <c r="C240" s="13"/>
      <c r="D240" s="13"/>
      <c r="E240" s="14"/>
    </row>
    <row r="241" spans="1:5" ht="12.75">
      <c r="A241" s="10"/>
      <c r="B241" s="10"/>
      <c r="C241" s="10"/>
      <c r="D241" s="10"/>
      <c r="E241" s="10"/>
    </row>
    <row r="242" spans="1:5" ht="15.75">
      <c r="A242" s="176" t="s">
        <v>1872</v>
      </c>
      <c r="B242" s="176"/>
      <c r="C242" s="176"/>
      <c r="D242" s="176"/>
      <c r="E242" s="176"/>
    </row>
    <row r="243" spans="1:5" ht="15.75">
      <c r="A243" s="176" t="s">
        <v>1861</v>
      </c>
      <c r="B243" s="176"/>
      <c r="C243" s="176"/>
      <c r="D243" s="176"/>
      <c r="E243" s="176"/>
    </row>
    <row r="244" spans="1:5" ht="15.75">
      <c r="A244" s="176" t="s">
        <v>1885</v>
      </c>
      <c r="B244" s="176"/>
      <c r="C244" s="176"/>
      <c r="D244" s="176"/>
      <c r="E244" s="176"/>
    </row>
    <row r="245" spans="1:5" ht="15.75">
      <c r="A245" s="166"/>
      <c r="B245" s="166"/>
      <c r="C245" s="166"/>
      <c r="D245" s="166"/>
      <c r="E245" s="166"/>
    </row>
    <row r="246" spans="1:5" ht="15.75">
      <c r="A246" s="166"/>
      <c r="B246" s="166"/>
      <c r="C246" s="166"/>
      <c r="D246" s="166"/>
      <c r="E246" s="166"/>
    </row>
    <row r="247" spans="1:5" ht="12.75">
      <c r="A247" s="10"/>
      <c r="B247" s="10"/>
      <c r="C247" s="10"/>
      <c r="D247" s="10"/>
      <c r="E247" s="10"/>
    </row>
    <row r="248" spans="1:5" ht="61.5" customHeight="1">
      <c r="A248" s="213" t="s">
        <v>1855</v>
      </c>
      <c r="B248" s="213"/>
      <c r="C248" s="213"/>
      <c r="D248" s="213"/>
      <c r="E248" s="213"/>
    </row>
    <row r="249" spans="1:5" ht="14.25" customHeight="1">
      <c r="A249" s="104"/>
      <c r="B249" s="104"/>
      <c r="C249" s="104"/>
      <c r="D249" s="104"/>
      <c r="E249" s="104"/>
    </row>
    <row r="250" spans="1:5" ht="12.75">
      <c r="A250" s="37"/>
      <c r="B250" s="34"/>
      <c r="C250" s="34"/>
      <c r="D250" s="38"/>
      <c r="E250" s="103" t="s">
        <v>336</v>
      </c>
    </row>
    <row r="251" spans="1:5" ht="12.75" customHeight="1">
      <c r="A251" s="206" t="s">
        <v>108</v>
      </c>
      <c r="B251" s="207" t="s">
        <v>163</v>
      </c>
      <c r="C251" s="209" t="s">
        <v>190</v>
      </c>
      <c r="D251" s="211" t="s">
        <v>19</v>
      </c>
      <c r="E251" s="212" t="s">
        <v>20</v>
      </c>
    </row>
    <row r="252" spans="1:5" ht="24.75" customHeight="1">
      <c r="A252" s="206"/>
      <c r="B252" s="208"/>
      <c r="C252" s="210"/>
      <c r="D252" s="211"/>
      <c r="E252" s="212"/>
    </row>
    <row r="253" spans="1:5" ht="15.75">
      <c r="A253" s="167">
        <v>1</v>
      </c>
      <c r="B253" s="40" t="s">
        <v>6</v>
      </c>
      <c r="C253" s="39">
        <v>4.6</v>
      </c>
      <c r="D253" s="39">
        <v>4.6</v>
      </c>
      <c r="E253" s="39">
        <f>D253/C253*100</f>
        <v>100</v>
      </c>
    </row>
    <row r="254" spans="1:5" ht="15.75">
      <c r="A254" s="165">
        <v>2</v>
      </c>
      <c r="B254" s="11" t="s">
        <v>109</v>
      </c>
      <c r="C254" s="36">
        <v>9</v>
      </c>
      <c r="D254" s="36">
        <v>9</v>
      </c>
      <c r="E254" s="39">
        <f aca="true" t="shared" si="13" ref="E254:E263">D254/C254*100</f>
        <v>100</v>
      </c>
    </row>
    <row r="255" spans="1:5" ht="15.75">
      <c r="A255" s="165">
        <v>3</v>
      </c>
      <c r="B255" s="11" t="s">
        <v>110</v>
      </c>
      <c r="C255" s="36">
        <v>6.7</v>
      </c>
      <c r="D255" s="36">
        <v>6.7</v>
      </c>
      <c r="E255" s="39">
        <f t="shared" si="13"/>
        <v>100</v>
      </c>
    </row>
    <row r="256" spans="1:5" ht="15.75">
      <c r="A256" s="165">
        <v>4</v>
      </c>
      <c r="B256" s="11" t="s">
        <v>111</v>
      </c>
      <c r="C256" s="36">
        <v>9.6</v>
      </c>
      <c r="D256" s="36">
        <v>9.6</v>
      </c>
      <c r="E256" s="39">
        <f t="shared" si="13"/>
        <v>100</v>
      </c>
    </row>
    <row r="257" spans="1:5" ht="15.75">
      <c r="A257" s="165">
        <v>5</v>
      </c>
      <c r="B257" s="11" t="s">
        <v>112</v>
      </c>
      <c r="C257" s="36">
        <v>9.8</v>
      </c>
      <c r="D257" s="36">
        <v>9.8</v>
      </c>
      <c r="E257" s="39">
        <f t="shared" si="13"/>
        <v>100</v>
      </c>
    </row>
    <row r="258" spans="1:5" ht="15.75">
      <c r="A258" s="165">
        <v>6</v>
      </c>
      <c r="B258" s="11" t="s">
        <v>113</v>
      </c>
      <c r="C258" s="36">
        <v>4.7</v>
      </c>
      <c r="D258" s="36">
        <v>4.7</v>
      </c>
      <c r="E258" s="39">
        <f t="shared" si="13"/>
        <v>100</v>
      </c>
    </row>
    <row r="259" spans="1:5" ht="15.75">
      <c r="A259" s="165">
        <v>7</v>
      </c>
      <c r="B259" s="11" t="s">
        <v>1</v>
      </c>
      <c r="C259" s="36">
        <v>4.9</v>
      </c>
      <c r="D259" s="36">
        <v>4.9</v>
      </c>
      <c r="E259" s="39">
        <f t="shared" si="13"/>
        <v>100</v>
      </c>
    </row>
    <row r="260" spans="1:5" ht="15.75">
      <c r="A260" s="165">
        <v>8</v>
      </c>
      <c r="B260" s="11" t="s">
        <v>2</v>
      </c>
      <c r="C260" s="36">
        <v>8.5</v>
      </c>
      <c r="D260" s="36">
        <v>8.5</v>
      </c>
      <c r="E260" s="39">
        <f t="shared" si="13"/>
        <v>100</v>
      </c>
    </row>
    <row r="261" spans="1:5" ht="15.75">
      <c r="A261" s="165">
        <v>9</v>
      </c>
      <c r="B261" s="11" t="s">
        <v>3</v>
      </c>
      <c r="C261" s="36">
        <v>4.9</v>
      </c>
      <c r="D261" s="36">
        <v>4.9</v>
      </c>
      <c r="E261" s="39">
        <f t="shared" si="13"/>
        <v>100</v>
      </c>
    </row>
    <row r="262" spans="1:5" ht="15.75">
      <c r="A262" s="165">
        <v>10</v>
      </c>
      <c r="B262" s="11" t="s">
        <v>4</v>
      </c>
      <c r="C262" s="36">
        <v>17.8</v>
      </c>
      <c r="D262" s="36">
        <v>17.8</v>
      </c>
      <c r="E262" s="39">
        <f t="shared" si="13"/>
        <v>100</v>
      </c>
    </row>
    <row r="263" spans="1:5" ht="15.75">
      <c r="A263" s="11"/>
      <c r="B263" s="11" t="s">
        <v>5</v>
      </c>
      <c r="C263" s="36">
        <f>C253+C254+C255+C256+C257+C258+C259+C260+C261+C262</f>
        <v>80.5</v>
      </c>
      <c r="D263" s="36">
        <f>D253+D254+D255+D256+D257+D258+D259+D260+D261+D262</f>
        <v>80.5</v>
      </c>
      <c r="E263" s="39">
        <f t="shared" si="13"/>
        <v>100</v>
      </c>
    </row>
    <row r="264" spans="1:5" ht="15.75">
      <c r="A264" s="12"/>
      <c r="B264" s="12"/>
      <c r="C264" s="13"/>
      <c r="D264" s="13"/>
      <c r="E264" s="14"/>
    </row>
    <row r="265" spans="1:5" ht="15.75">
      <c r="A265" s="12"/>
      <c r="B265" s="12"/>
      <c r="C265" s="13"/>
      <c r="D265" s="13"/>
      <c r="E265" s="14"/>
    </row>
    <row r="266" spans="1:5" ht="12.75">
      <c r="A266" s="10"/>
      <c r="B266" s="10"/>
      <c r="C266" s="10"/>
      <c r="D266" s="10"/>
      <c r="E266" s="10"/>
    </row>
    <row r="267" spans="1:5" ht="15.75">
      <c r="A267" s="176" t="s">
        <v>1873</v>
      </c>
      <c r="B267" s="176"/>
      <c r="C267" s="176"/>
      <c r="D267" s="176"/>
      <c r="E267" s="176"/>
    </row>
    <row r="268" spans="1:5" ht="15.75">
      <c r="A268" s="176" t="s">
        <v>1861</v>
      </c>
      <c r="B268" s="176"/>
      <c r="C268" s="176"/>
      <c r="D268" s="176"/>
      <c r="E268" s="176"/>
    </row>
    <row r="269" spans="1:5" ht="15.75">
      <c r="A269" s="176" t="s">
        <v>1885</v>
      </c>
      <c r="B269" s="176"/>
      <c r="C269" s="176"/>
      <c r="D269" s="176"/>
      <c r="E269" s="176"/>
    </row>
    <row r="270" spans="1:5" ht="15.75">
      <c r="A270" s="166"/>
      <c r="B270" s="166"/>
      <c r="C270" s="166"/>
      <c r="D270" s="166"/>
      <c r="E270" s="166"/>
    </row>
    <row r="271" spans="1:5" ht="15.75">
      <c r="A271" s="166"/>
      <c r="B271" s="166"/>
      <c r="C271" s="166"/>
      <c r="D271" s="166"/>
      <c r="E271" s="166"/>
    </row>
    <row r="272" spans="1:5" ht="12.75">
      <c r="A272" s="10"/>
      <c r="B272" s="10"/>
      <c r="C272" s="10"/>
      <c r="D272" s="10"/>
      <c r="E272" s="10"/>
    </row>
    <row r="273" spans="1:5" ht="46.5" customHeight="1">
      <c r="A273" s="213" t="s">
        <v>1639</v>
      </c>
      <c r="B273" s="213"/>
      <c r="C273" s="213"/>
      <c r="D273" s="213"/>
      <c r="E273" s="213"/>
    </row>
    <row r="274" spans="1:5" ht="15.75" customHeight="1">
      <c r="A274" s="151"/>
      <c r="B274" s="151"/>
      <c r="C274" s="151"/>
      <c r="D274" s="151"/>
      <c r="E274" s="151"/>
    </row>
    <row r="275" spans="1:5" ht="12.75">
      <c r="A275" s="37"/>
      <c r="B275" s="34"/>
      <c r="C275" s="34"/>
      <c r="D275" s="38"/>
      <c r="E275" s="103" t="s">
        <v>336</v>
      </c>
    </row>
    <row r="276" spans="1:5" ht="12.75" customHeight="1">
      <c r="A276" s="206" t="s">
        <v>108</v>
      </c>
      <c r="B276" s="207" t="s">
        <v>163</v>
      </c>
      <c r="C276" s="209" t="s">
        <v>190</v>
      </c>
      <c r="D276" s="211" t="s">
        <v>19</v>
      </c>
      <c r="E276" s="212" t="s">
        <v>20</v>
      </c>
    </row>
    <row r="277" spans="1:5" ht="26.25" customHeight="1">
      <c r="A277" s="206"/>
      <c r="B277" s="208"/>
      <c r="C277" s="210"/>
      <c r="D277" s="211"/>
      <c r="E277" s="212"/>
    </row>
    <row r="278" spans="1:5" ht="15.75">
      <c r="A278" s="165">
        <v>1</v>
      </c>
      <c r="B278" s="11" t="s">
        <v>6</v>
      </c>
      <c r="C278" s="36">
        <v>650</v>
      </c>
      <c r="D278" s="36">
        <v>650</v>
      </c>
      <c r="E278" s="39">
        <f aca="true" t="shared" si="14" ref="E278:E283">D278/C278*100</f>
        <v>100</v>
      </c>
    </row>
    <row r="279" spans="1:5" ht="15.75">
      <c r="A279" s="165">
        <f>A278+1</f>
        <v>2</v>
      </c>
      <c r="B279" s="11" t="s">
        <v>109</v>
      </c>
      <c r="C279" s="36">
        <v>900</v>
      </c>
      <c r="D279" s="36">
        <v>900</v>
      </c>
      <c r="E279" s="39">
        <f t="shared" si="14"/>
        <v>100</v>
      </c>
    </row>
    <row r="280" spans="1:5" ht="15.75">
      <c r="A280" s="165">
        <f>A279+1</f>
        <v>3</v>
      </c>
      <c r="B280" s="11" t="s">
        <v>112</v>
      </c>
      <c r="C280" s="36">
        <v>921.8</v>
      </c>
      <c r="D280" s="36">
        <v>921.8</v>
      </c>
      <c r="E280" s="39">
        <f t="shared" si="14"/>
        <v>100</v>
      </c>
    </row>
    <row r="281" spans="1:5" ht="15.75">
      <c r="A281" s="165">
        <f>A280+1</f>
        <v>4</v>
      </c>
      <c r="B281" s="11" t="s">
        <v>113</v>
      </c>
      <c r="C281" s="36">
        <v>593.6</v>
      </c>
      <c r="D281" s="36">
        <v>593.6</v>
      </c>
      <c r="E281" s="39">
        <f t="shared" si="14"/>
        <v>100</v>
      </c>
    </row>
    <row r="282" spans="1:5" ht="15.75">
      <c r="A282" s="165">
        <f>A281+1</f>
        <v>5</v>
      </c>
      <c r="B282" s="11" t="s">
        <v>2</v>
      </c>
      <c r="C282" s="36">
        <v>260</v>
      </c>
      <c r="D282" s="36">
        <v>260</v>
      </c>
      <c r="E282" s="39">
        <f t="shared" si="14"/>
        <v>100</v>
      </c>
    </row>
    <row r="283" spans="1:5" ht="15.75">
      <c r="A283" s="11"/>
      <c r="B283" s="11" t="s">
        <v>5</v>
      </c>
      <c r="C283" s="36">
        <f>C278+C279+C280+C281+C282</f>
        <v>3325.4</v>
      </c>
      <c r="D283" s="36">
        <f>D278+D279+D280+D281+D282</f>
        <v>3325.4</v>
      </c>
      <c r="E283" s="39">
        <f t="shared" si="14"/>
        <v>100</v>
      </c>
    </row>
    <row r="284" spans="1:5" ht="15.75">
      <c r="A284" s="12"/>
      <c r="B284" s="12"/>
      <c r="C284" s="13"/>
      <c r="D284" s="13"/>
      <c r="E284" s="14"/>
    </row>
    <row r="285" spans="1:5" ht="15.75">
      <c r="A285" s="176" t="s">
        <v>1874</v>
      </c>
      <c r="B285" s="176"/>
      <c r="C285" s="176"/>
      <c r="D285" s="176"/>
      <c r="E285" s="176"/>
    </row>
    <row r="286" spans="1:5" ht="15.75">
      <c r="A286" s="176" t="s">
        <v>1861</v>
      </c>
      <c r="B286" s="176"/>
      <c r="C286" s="176"/>
      <c r="D286" s="176"/>
      <c r="E286" s="176"/>
    </row>
    <row r="287" spans="1:5" ht="15.75">
      <c r="A287" s="176" t="s">
        <v>1885</v>
      </c>
      <c r="B287" s="176"/>
      <c r="C287" s="176"/>
      <c r="D287" s="176"/>
      <c r="E287" s="176"/>
    </row>
    <row r="288" spans="1:5" ht="10.5" customHeight="1">
      <c r="A288" s="166"/>
      <c r="B288" s="166"/>
      <c r="C288" s="166"/>
      <c r="D288" s="166"/>
      <c r="E288" s="166"/>
    </row>
    <row r="289" spans="1:5" ht="12.75">
      <c r="A289" s="10"/>
      <c r="B289" s="10"/>
      <c r="C289" s="10"/>
      <c r="D289" s="10"/>
      <c r="E289" s="10"/>
    </row>
    <row r="290" spans="1:5" ht="49.5" customHeight="1">
      <c r="A290" s="205" t="s">
        <v>1856</v>
      </c>
      <c r="B290" s="205"/>
      <c r="C290" s="205"/>
      <c r="D290" s="205"/>
      <c r="E290" s="205"/>
    </row>
    <row r="291" spans="1:5" ht="12.75" customHeight="1">
      <c r="A291" s="104"/>
      <c r="B291" s="104"/>
      <c r="C291" s="104"/>
      <c r="D291" s="104"/>
      <c r="E291" s="104"/>
    </row>
    <row r="292" spans="1:5" ht="12.75">
      <c r="A292" s="37"/>
      <c r="B292" s="34"/>
      <c r="C292" s="34"/>
      <c r="D292" s="38"/>
      <c r="E292" s="103" t="s">
        <v>336</v>
      </c>
    </row>
    <row r="293" spans="1:5" ht="12.75" customHeight="1">
      <c r="A293" s="206" t="s">
        <v>108</v>
      </c>
      <c r="B293" s="207" t="s">
        <v>163</v>
      </c>
      <c r="C293" s="209" t="s">
        <v>190</v>
      </c>
      <c r="D293" s="211" t="s">
        <v>19</v>
      </c>
      <c r="E293" s="212" t="s">
        <v>20</v>
      </c>
    </row>
    <row r="294" spans="1:5" ht="34.5" customHeight="1">
      <c r="A294" s="206"/>
      <c r="B294" s="208"/>
      <c r="C294" s="210"/>
      <c r="D294" s="211"/>
      <c r="E294" s="212"/>
    </row>
    <row r="295" spans="1:5" ht="15.75">
      <c r="A295" s="165">
        <v>1</v>
      </c>
      <c r="B295" s="40" t="s">
        <v>6</v>
      </c>
      <c r="C295" s="36">
        <v>128.8</v>
      </c>
      <c r="D295" s="36">
        <v>128.8</v>
      </c>
      <c r="E295" s="39">
        <f aca="true" t="shared" si="15" ref="E295:E305">D295/C295*100</f>
        <v>100</v>
      </c>
    </row>
    <row r="296" spans="1:5" ht="15.75">
      <c r="A296" s="165">
        <f>A295+1</f>
        <v>2</v>
      </c>
      <c r="B296" s="11" t="s">
        <v>109</v>
      </c>
      <c r="C296" s="36">
        <v>168.3</v>
      </c>
      <c r="D296" s="36">
        <v>168.3</v>
      </c>
      <c r="E296" s="39">
        <f t="shared" si="15"/>
        <v>100</v>
      </c>
    </row>
    <row r="297" spans="1:5" ht="15.75">
      <c r="A297" s="165">
        <f aca="true" t="shared" si="16" ref="A297:A304">A296+1</f>
        <v>3</v>
      </c>
      <c r="B297" s="11" t="s">
        <v>110</v>
      </c>
      <c r="C297" s="36">
        <v>156.8</v>
      </c>
      <c r="D297" s="36">
        <v>156.8</v>
      </c>
      <c r="E297" s="39">
        <f t="shared" si="15"/>
        <v>100</v>
      </c>
    </row>
    <row r="298" spans="1:5" ht="15.75">
      <c r="A298" s="165">
        <f t="shared" si="16"/>
        <v>4</v>
      </c>
      <c r="B298" s="11" t="s">
        <v>111</v>
      </c>
      <c r="C298" s="36">
        <v>153.3</v>
      </c>
      <c r="D298" s="36">
        <v>153.3</v>
      </c>
      <c r="E298" s="39">
        <f t="shared" si="15"/>
        <v>100</v>
      </c>
    </row>
    <row r="299" spans="1:5" ht="15.75">
      <c r="A299" s="165">
        <f t="shared" si="16"/>
        <v>5</v>
      </c>
      <c r="B299" s="11" t="s">
        <v>112</v>
      </c>
      <c r="C299" s="36">
        <v>204.4</v>
      </c>
      <c r="D299" s="36">
        <v>204.4</v>
      </c>
      <c r="E299" s="39">
        <f t="shared" si="15"/>
        <v>100</v>
      </c>
    </row>
    <row r="300" spans="1:5" ht="15.75">
      <c r="A300" s="165">
        <f t="shared" si="16"/>
        <v>6</v>
      </c>
      <c r="B300" s="11" t="s">
        <v>113</v>
      </c>
      <c r="C300" s="36">
        <v>147</v>
      </c>
      <c r="D300" s="36">
        <v>147</v>
      </c>
      <c r="E300" s="39">
        <f t="shared" si="15"/>
        <v>100</v>
      </c>
    </row>
    <row r="301" spans="1:5" ht="15.75">
      <c r="A301" s="165">
        <f t="shared" si="16"/>
        <v>7</v>
      </c>
      <c r="B301" s="11" t="s">
        <v>1</v>
      </c>
      <c r="C301" s="36">
        <v>111.2</v>
      </c>
      <c r="D301" s="36">
        <v>111.2</v>
      </c>
      <c r="E301" s="39">
        <f t="shared" si="15"/>
        <v>100</v>
      </c>
    </row>
    <row r="302" spans="1:5" ht="15.75">
      <c r="A302" s="165">
        <f t="shared" si="16"/>
        <v>8</v>
      </c>
      <c r="B302" s="11" t="s">
        <v>2</v>
      </c>
      <c r="C302" s="36">
        <v>136.5</v>
      </c>
      <c r="D302" s="36">
        <v>136.5</v>
      </c>
      <c r="E302" s="39">
        <f t="shared" si="15"/>
        <v>100</v>
      </c>
    </row>
    <row r="303" spans="1:5" ht="15.75">
      <c r="A303" s="165">
        <f t="shared" si="16"/>
        <v>9</v>
      </c>
      <c r="B303" s="11" t="s">
        <v>3</v>
      </c>
      <c r="C303" s="36">
        <v>153.9</v>
      </c>
      <c r="D303" s="36">
        <v>153.9</v>
      </c>
      <c r="E303" s="39">
        <f t="shared" si="15"/>
        <v>100</v>
      </c>
    </row>
    <row r="304" spans="1:5" ht="15.75">
      <c r="A304" s="165">
        <f t="shared" si="16"/>
        <v>10</v>
      </c>
      <c r="B304" s="11" t="s">
        <v>4</v>
      </c>
      <c r="C304" s="36">
        <v>370.9</v>
      </c>
      <c r="D304" s="36">
        <v>370.9</v>
      </c>
      <c r="E304" s="39">
        <f t="shared" si="15"/>
        <v>100</v>
      </c>
    </row>
    <row r="305" spans="1:5" ht="15.75">
      <c r="A305" s="11"/>
      <c r="B305" s="11" t="s">
        <v>5</v>
      </c>
      <c r="C305" s="36">
        <f>C295+C296+C302+C303+C304+C297+C298+C299+C300+C301</f>
        <v>1731.1000000000001</v>
      </c>
      <c r="D305" s="36">
        <f>D295+D296+D302+D303+D304+D297+D298+D299+D300+D301</f>
        <v>1731.1000000000001</v>
      </c>
      <c r="E305" s="39">
        <f t="shared" si="15"/>
        <v>100</v>
      </c>
    </row>
    <row r="306" spans="1:5" ht="15.75">
      <c r="A306" s="12"/>
      <c r="B306" s="12"/>
      <c r="C306" s="13"/>
      <c r="D306" s="13"/>
      <c r="E306" s="14"/>
    </row>
    <row r="307" spans="1:5" ht="15.75">
      <c r="A307" s="12"/>
      <c r="B307" s="12"/>
      <c r="C307" s="13"/>
      <c r="D307" s="13"/>
      <c r="E307" s="14"/>
    </row>
    <row r="308" spans="1:5" ht="15.75">
      <c r="A308" s="176" t="s">
        <v>1875</v>
      </c>
      <c r="B308" s="176"/>
      <c r="C308" s="176"/>
      <c r="D308" s="176"/>
      <c r="E308" s="176"/>
    </row>
    <row r="309" spans="1:5" ht="15.75">
      <c r="A309" s="176" t="s">
        <v>1861</v>
      </c>
      <c r="B309" s="176"/>
      <c r="C309" s="176"/>
      <c r="D309" s="176"/>
      <c r="E309" s="176"/>
    </row>
    <row r="310" spans="1:5" ht="15.75">
      <c r="A310" s="176" t="s">
        <v>1885</v>
      </c>
      <c r="B310" s="176"/>
      <c r="C310" s="176"/>
      <c r="D310" s="176"/>
      <c r="E310" s="176"/>
    </row>
    <row r="311" spans="1:5" ht="12.75">
      <c r="A311" s="10"/>
      <c r="B311" s="10"/>
      <c r="C311" s="10"/>
      <c r="D311" s="10"/>
      <c r="E311" s="10"/>
    </row>
    <row r="312" spans="1:5" ht="49.5" customHeight="1">
      <c r="A312" s="205" t="s">
        <v>1640</v>
      </c>
      <c r="B312" s="205"/>
      <c r="C312" s="205"/>
      <c r="D312" s="205"/>
      <c r="E312" s="205"/>
    </row>
    <row r="313" spans="1:5" ht="12.75" customHeight="1">
      <c r="A313" s="104"/>
      <c r="B313" s="104"/>
      <c r="C313" s="104"/>
      <c r="D313" s="104"/>
      <c r="E313" s="104"/>
    </row>
    <row r="314" spans="1:5" ht="12.75">
      <c r="A314" s="37"/>
      <c r="B314" s="34"/>
      <c r="C314" s="34"/>
      <c r="D314" s="38"/>
      <c r="E314" s="103" t="s">
        <v>336</v>
      </c>
    </row>
    <row r="315" spans="1:5" ht="12.75" customHeight="1">
      <c r="A315" s="206" t="s">
        <v>108</v>
      </c>
      <c r="B315" s="207" t="s">
        <v>163</v>
      </c>
      <c r="C315" s="209" t="s">
        <v>190</v>
      </c>
      <c r="D315" s="211" t="s">
        <v>19</v>
      </c>
      <c r="E315" s="212" t="s">
        <v>20</v>
      </c>
    </row>
    <row r="316" spans="1:5" ht="27.75" customHeight="1">
      <c r="A316" s="206"/>
      <c r="B316" s="208"/>
      <c r="C316" s="210"/>
      <c r="D316" s="211"/>
      <c r="E316" s="212"/>
    </row>
    <row r="317" spans="1:5" ht="15.75">
      <c r="A317" s="167">
        <v>1</v>
      </c>
      <c r="B317" s="40" t="s">
        <v>6</v>
      </c>
      <c r="C317" s="39">
        <v>159.7</v>
      </c>
      <c r="D317" s="39">
        <v>159.7</v>
      </c>
      <c r="E317" s="39">
        <f>D317/C317*100</f>
        <v>100</v>
      </c>
    </row>
    <row r="318" spans="1:5" ht="15.75">
      <c r="A318" s="165">
        <v>2</v>
      </c>
      <c r="B318" s="11" t="s">
        <v>109</v>
      </c>
      <c r="C318" s="36">
        <v>460.2</v>
      </c>
      <c r="D318" s="36">
        <v>460.2</v>
      </c>
      <c r="E318" s="39">
        <f aca="true" t="shared" si="17" ref="E318:E327">D318/C318*100</f>
        <v>100</v>
      </c>
    </row>
    <row r="319" spans="1:5" ht="15.75">
      <c r="A319" s="165">
        <v>3</v>
      </c>
      <c r="B319" s="11" t="s">
        <v>110</v>
      </c>
      <c r="C319" s="36">
        <v>227.7</v>
      </c>
      <c r="D319" s="36">
        <v>227.7</v>
      </c>
      <c r="E319" s="39">
        <f t="shared" si="17"/>
        <v>100</v>
      </c>
    </row>
    <row r="320" spans="1:5" ht="15.75">
      <c r="A320" s="165">
        <v>4</v>
      </c>
      <c r="B320" s="11" t="s">
        <v>111</v>
      </c>
      <c r="C320" s="36">
        <v>440.6</v>
      </c>
      <c r="D320" s="36">
        <v>440.6</v>
      </c>
      <c r="E320" s="39">
        <f t="shared" si="17"/>
        <v>100</v>
      </c>
    </row>
    <row r="321" spans="1:5" ht="15.75">
      <c r="A321" s="165">
        <v>5</v>
      </c>
      <c r="B321" s="11" t="s">
        <v>112</v>
      </c>
      <c r="C321" s="36">
        <v>346.1</v>
      </c>
      <c r="D321" s="36">
        <v>346.1</v>
      </c>
      <c r="E321" s="39">
        <f t="shared" si="17"/>
        <v>100</v>
      </c>
    </row>
    <row r="322" spans="1:5" ht="15.75">
      <c r="A322" s="165">
        <v>6</v>
      </c>
      <c r="B322" s="11" t="s">
        <v>113</v>
      </c>
      <c r="C322" s="36">
        <v>301.2</v>
      </c>
      <c r="D322" s="36">
        <v>301.2</v>
      </c>
      <c r="E322" s="39">
        <f t="shared" si="17"/>
        <v>100</v>
      </c>
    </row>
    <row r="323" spans="1:5" ht="15.75">
      <c r="A323" s="165">
        <v>7</v>
      </c>
      <c r="B323" s="11" t="s">
        <v>1</v>
      </c>
      <c r="C323" s="36">
        <v>164.1</v>
      </c>
      <c r="D323" s="36">
        <v>164.1</v>
      </c>
      <c r="E323" s="39">
        <f t="shared" si="17"/>
        <v>100</v>
      </c>
    </row>
    <row r="324" spans="1:5" ht="15.75">
      <c r="A324" s="165">
        <v>8</v>
      </c>
      <c r="B324" s="11" t="s">
        <v>2</v>
      </c>
      <c r="C324" s="36">
        <v>227.3</v>
      </c>
      <c r="D324" s="36">
        <v>227.3</v>
      </c>
      <c r="E324" s="39">
        <f t="shared" si="17"/>
        <v>100</v>
      </c>
    </row>
    <row r="325" spans="1:5" ht="15.75">
      <c r="A325" s="165">
        <v>9</v>
      </c>
      <c r="B325" s="11" t="s">
        <v>3</v>
      </c>
      <c r="C325" s="36">
        <v>274.1</v>
      </c>
      <c r="D325" s="36">
        <v>274.1</v>
      </c>
      <c r="E325" s="39">
        <f t="shared" si="17"/>
        <v>100</v>
      </c>
    </row>
    <row r="326" spans="1:5" ht="15.75">
      <c r="A326" s="165">
        <v>10</v>
      </c>
      <c r="B326" s="11" t="s">
        <v>4</v>
      </c>
      <c r="C326" s="36">
        <v>426.3</v>
      </c>
      <c r="D326" s="36">
        <v>426.3</v>
      </c>
      <c r="E326" s="39">
        <f t="shared" si="17"/>
        <v>100</v>
      </c>
    </row>
    <row r="327" spans="1:5" ht="15.75">
      <c r="A327" s="11"/>
      <c r="B327" s="11" t="s">
        <v>5</v>
      </c>
      <c r="C327" s="36">
        <f>C317+C318+C319+C320+C321+C322+C323+C324+C325+C326</f>
        <v>3027.3</v>
      </c>
      <c r="D327" s="36">
        <f>D317+D318+D319+D320+D321+D322+D323+D324+D325+D326</f>
        <v>3027.3</v>
      </c>
      <c r="E327" s="39">
        <f t="shared" si="17"/>
        <v>100</v>
      </c>
    </row>
    <row r="328" spans="1:5" ht="15.75">
      <c r="A328" s="176" t="s">
        <v>1876</v>
      </c>
      <c r="B328" s="176"/>
      <c r="C328" s="176"/>
      <c r="D328" s="176"/>
      <c r="E328" s="176"/>
    </row>
    <row r="329" spans="1:5" ht="15.75">
      <c r="A329" s="176" t="s">
        <v>1861</v>
      </c>
      <c r="B329" s="176"/>
      <c r="C329" s="176"/>
      <c r="D329" s="176"/>
      <c r="E329" s="176"/>
    </row>
    <row r="330" spans="1:5" ht="15.75">
      <c r="A330" s="176" t="s">
        <v>1885</v>
      </c>
      <c r="B330" s="176"/>
      <c r="C330" s="176"/>
      <c r="D330" s="176"/>
      <c r="E330" s="176"/>
    </row>
    <row r="331" spans="1:5" ht="12.75">
      <c r="A331" s="10"/>
      <c r="B331" s="10"/>
      <c r="C331" s="10"/>
      <c r="D331" s="10"/>
      <c r="E331" s="10"/>
    </row>
    <row r="332" spans="1:5" ht="48.75" customHeight="1">
      <c r="A332" s="205" t="s">
        <v>1641</v>
      </c>
      <c r="B332" s="205"/>
      <c r="C332" s="205"/>
      <c r="D332" s="205"/>
      <c r="E332" s="205"/>
    </row>
    <row r="333" spans="1:5" ht="12.75">
      <c r="A333" s="37"/>
      <c r="B333" s="34"/>
      <c r="C333" s="34"/>
      <c r="D333" s="38"/>
      <c r="E333" s="103" t="s">
        <v>336</v>
      </c>
    </row>
    <row r="334" spans="1:5" ht="12.75" customHeight="1">
      <c r="A334" s="206" t="s">
        <v>108</v>
      </c>
      <c r="B334" s="207" t="s">
        <v>163</v>
      </c>
      <c r="C334" s="209" t="s">
        <v>190</v>
      </c>
      <c r="D334" s="211" t="s">
        <v>19</v>
      </c>
      <c r="E334" s="212" t="s">
        <v>20</v>
      </c>
    </row>
    <row r="335" spans="1:5" ht="22.5" customHeight="1">
      <c r="A335" s="206"/>
      <c r="B335" s="208"/>
      <c r="C335" s="210"/>
      <c r="D335" s="211"/>
      <c r="E335" s="212"/>
    </row>
    <row r="336" spans="1:5" ht="18" customHeight="1">
      <c r="A336" s="165">
        <v>1</v>
      </c>
      <c r="B336" s="11" t="s">
        <v>6</v>
      </c>
      <c r="C336" s="36">
        <v>249</v>
      </c>
      <c r="D336" s="36">
        <v>249</v>
      </c>
      <c r="E336" s="39">
        <f>D336/C336*100</f>
        <v>100</v>
      </c>
    </row>
    <row r="337" spans="1:5" ht="16.5" customHeight="1">
      <c r="A337" s="165">
        <v>2</v>
      </c>
      <c r="B337" s="11" t="s">
        <v>2</v>
      </c>
      <c r="C337" s="36">
        <v>235</v>
      </c>
      <c r="D337" s="36">
        <v>235</v>
      </c>
      <c r="E337" s="39">
        <f>D337/C337*100</f>
        <v>100</v>
      </c>
    </row>
    <row r="338" spans="1:5" ht="16.5" customHeight="1">
      <c r="A338" s="165">
        <v>3</v>
      </c>
      <c r="B338" s="11" t="s">
        <v>4</v>
      </c>
      <c r="C338" s="36">
        <v>330</v>
      </c>
      <c r="D338" s="36">
        <v>330</v>
      </c>
      <c r="E338" s="39">
        <f>D338/C338*100</f>
        <v>100</v>
      </c>
    </row>
    <row r="339" spans="1:5" ht="15.75">
      <c r="A339" s="11"/>
      <c r="B339" s="11" t="s">
        <v>5</v>
      </c>
      <c r="C339" s="36">
        <f>C336+C337+C338</f>
        <v>814</v>
      </c>
      <c r="D339" s="36">
        <f>D336+D337+D338</f>
        <v>814</v>
      </c>
      <c r="E339" s="39">
        <f>D339/C339*100</f>
        <v>100</v>
      </c>
    </row>
    <row r="340" spans="1:5" ht="12.75">
      <c r="A340" s="10"/>
      <c r="B340" s="10"/>
      <c r="C340" s="10"/>
      <c r="D340" s="10"/>
      <c r="E340" s="10"/>
    </row>
    <row r="341" spans="1:5" ht="12.75">
      <c r="A341" s="10"/>
      <c r="B341" s="10"/>
      <c r="C341" s="10"/>
      <c r="D341" s="10"/>
      <c r="E341" s="10"/>
    </row>
    <row r="342" spans="1:5" ht="15.75">
      <c r="A342" s="176" t="s">
        <v>1877</v>
      </c>
      <c r="B342" s="176"/>
      <c r="C342" s="176"/>
      <c r="D342" s="176"/>
      <c r="E342" s="176"/>
    </row>
    <row r="343" spans="1:5" ht="15.75">
      <c r="A343" s="176" t="s">
        <v>1861</v>
      </c>
      <c r="B343" s="176"/>
      <c r="C343" s="176"/>
      <c r="D343" s="176"/>
      <c r="E343" s="176"/>
    </row>
    <row r="344" spans="1:5" ht="15.75">
      <c r="A344" s="176" t="s">
        <v>1885</v>
      </c>
      <c r="B344" s="176"/>
      <c r="C344" s="176"/>
      <c r="D344" s="176"/>
      <c r="E344" s="176"/>
    </row>
    <row r="345" spans="1:5" ht="12.75">
      <c r="A345" s="10"/>
      <c r="B345" s="10"/>
      <c r="C345" s="10"/>
      <c r="D345" s="10"/>
      <c r="E345" s="10"/>
    </row>
    <row r="346" spans="1:5" ht="32.25" customHeight="1">
      <c r="A346" s="205" t="s">
        <v>1642</v>
      </c>
      <c r="B346" s="205"/>
      <c r="C346" s="205"/>
      <c r="D346" s="205"/>
      <c r="E346" s="205"/>
    </row>
    <row r="347" spans="1:5" ht="12.75" hidden="1">
      <c r="A347" s="37"/>
      <c r="B347" s="34"/>
      <c r="C347" s="34"/>
      <c r="D347" s="38"/>
      <c r="E347" s="103" t="s">
        <v>336</v>
      </c>
    </row>
    <row r="348" spans="1:5" ht="12.75">
      <c r="A348" s="37"/>
      <c r="B348" s="34"/>
      <c r="C348" s="34"/>
      <c r="D348" s="38"/>
      <c r="E348" s="149" t="s">
        <v>336</v>
      </c>
    </row>
    <row r="349" spans="1:5" ht="12.75" customHeight="1">
      <c r="A349" s="206" t="s">
        <v>108</v>
      </c>
      <c r="B349" s="207" t="s">
        <v>163</v>
      </c>
      <c r="C349" s="209" t="s">
        <v>190</v>
      </c>
      <c r="D349" s="211" t="s">
        <v>19</v>
      </c>
      <c r="E349" s="212" t="s">
        <v>20</v>
      </c>
    </row>
    <row r="350" spans="1:5" ht="31.5" customHeight="1">
      <c r="A350" s="206"/>
      <c r="B350" s="208"/>
      <c r="C350" s="210"/>
      <c r="D350" s="211"/>
      <c r="E350" s="212"/>
    </row>
    <row r="351" spans="1:5" ht="15.75">
      <c r="A351" s="165">
        <v>1</v>
      </c>
      <c r="B351" s="11" t="s">
        <v>111</v>
      </c>
      <c r="C351" s="36">
        <v>580</v>
      </c>
      <c r="D351" s="36">
        <f>C351</f>
        <v>580</v>
      </c>
      <c r="E351" s="39">
        <f>D351/C351*100</f>
        <v>100</v>
      </c>
    </row>
    <row r="352" spans="1:5" ht="15.75">
      <c r="A352" s="11"/>
      <c r="B352" s="11" t="s">
        <v>5</v>
      </c>
      <c r="C352" s="36">
        <f>C351</f>
        <v>580</v>
      </c>
      <c r="D352" s="36">
        <f>D351</f>
        <v>580</v>
      </c>
      <c r="E352" s="39">
        <f>D352/C352*100</f>
        <v>100</v>
      </c>
    </row>
    <row r="353" spans="1:5" ht="15.75">
      <c r="A353" s="12"/>
      <c r="B353" s="12"/>
      <c r="C353" s="13"/>
      <c r="D353" s="13"/>
      <c r="E353" s="14"/>
    </row>
    <row r="354" spans="1:5" ht="15.75">
      <c r="A354" s="12"/>
      <c r="B354" s="12"/>
      <c r="C354" s="13"/>
      <c r="D354" s="13"/>
      <c r="E354" s="14"/>
    </row>
    <row r="355" spans="1:5" ht="15.75">
      <c r="A355" s="176" t="s">
        <v>1878</v>
      </c>
      <c r="B355" s="176"/>
      <c r="C355" s="176"/>
      <c r="D355" s="176"/>
      <c r="E355" s="176"/>
    </row>
    <row r="356" spans="1:5" ht="15.75">
      <c r="A356" s="176" t="s">
        <v>1861</v>
      </c>
      <c r="B356" s="176"/>
      <c r="C356" s="176"/>
      <c r="D356" s="176"/>
      <c r="E356" s="176"/>
    </row>
    <row r="357" spans="1:5" ht="15.75">
      <c r="A357" s="176" t="s">
        <v>1885</v>
      </c>
      <c r="B357" s="176"/>
      <c r="C357" s="176"/>
      <c r="D357" s="176"/>
      <c r="E357" s="176"/>
    </row>
    <row r="358" spans="1:5" ht="12.75">
      <c r="A358" s="10"/>
      <c r="B358" s="10"/>
      <c r="C358" s="10"/>
      <c r="D358" s="10"/>
      <c r="E358" s="10"/>
    </row>
    <row r="359" spans="1:5" ht="112.5" customHeight="1">
      <c r="A359" s="205" t="s">
        <v>1643</v>
      </c>
      <c r="B359" s="205"/>
      <c r="C359" s="205"/>
      <c r="D359" s="205"/>
      <c r="E359" s="205"/>
    </row>
    <row r="360" spans="1:5" ht="8.25" customHeight="1">
      <c r="A360" s="104"/>
      <c r="B360" s="104"/>
      <c r="C360" s="104"/>
      <c r="D360" s="104"/>
      <c r="E360" s="104"/>
    </row>
    <row r="361" spans="1:5" ht="12.75">
      <c r="A361" s="37"/>
      <c r="B361" s="34"/>
      <c r="C361" s="34"/>
      <c r="D361" s="38"/>
      <c r="E361" s="103" t="s">
        <v>336</v>
      </c>
    </row>
    <row r="362" spans="1:5" ht="12.75" customHeight="1">
      <c r="A362" s="206" t="s">
        <v>108</v>
      </c>
      <c r="B362" s="207" t="s">
        <v>163</v>
      </c>
      <c r="C362" s="209" t="s">
        <v>190</v>
      </c>
      <c r="D362" s="211" t="s">
        <v>19</v>
      </c>
      <c r="E362" s="212" t="s">
        <v>20</v>
      </c>
    </row>
    <row r="363" spans="1:5" ht="19.5" customHeight="1">
      <c r="A363" s="206"/>
      <c r="B363" s="208"/>
      <c r="C363" s="210"/>
      <c r="D363" s="211"/>
      <c r="E363" s="212"/>
    </row>
    <row r="364" spans="1:5" ht="15.75">
      <c r="A364" s="165">
        <v>1</v>
      </c>
      <c r="B364" s="11" t="s">
        <v>109</v>
      </c>
      <c r="C364" s="36">
        <v>2191.6</v>
      </c>
      <c r="D364" s="36">
        <v>2191.6</v>
      </c>
      <c r="E364" s="39">
        <f>D364/C364*100</f>
        <v>100</v>
      </c>
    </row>
    <row r="365" spans="1:5" ht="15.75">
      <c r="A365" s="165">
        <v>2</v>
      </c>
      <c r="B365" s="11" t="s">
        <v>113</v>
      </c>
      <c r="C365" s="36">
        <v>3820.4</v>
      </c>
      <c r="D365" s="36">
        <v>3820.4</v>
      </c>
      <c r="E365" s="39">
        <f>D365/C365*100</f>
        <v>100</v>
      </c>
    </row>
    <row r="366" spans="1:5" ht="15.75">
      <c r="A366" s="165">
        <v>3</v>
      </c>
      <c r="B366" s="11" t="s">
        <v>3</v>
      </c>
      <c r="C366" s="36">
        <v>133.4</v>
      </c>
      <c r="D366" s="36">
        <v>98.9</v>
      </c>
      <c r="E366" s="39">
        <f>D366/C366*100</f>
        <v>74.13793103448276</v>
      </c>
    </row>
    <row r="367" spans="1:5" ht="15.75">
      <c r="A367" s="11"/>
      <c r="B367" s="11" t="s">
        <v>5</v>
      </c>
      <c r="C367" s="36">
        <f>C364+C365+C366</f>
        <v>6145.4</v>
      </c>
      <c r="D367" s="36">
        <f>D364+D365+D366</f>
        <v>6110.9</v>
      </c>
      <c r="E367" s="39">
        <f>D367/C367*100</f>
        <v>99.43860448465519</v>
      </c>
    </row>
    <row r="368" spans="1:5" ht="15.75">
      <c r="A368" s="176" t="s">
        <v>1879</v>
      </c>
      <c r="B368" s="176"/>
      <c r="C368" s="176"/>
      <c r="D368" s="176"/>
      <c r="E368" s="176"/>
    </row>
    <row r="369" spans="1:5" ht="15.75">
      <c r="A369" s="176" t="s">
        <v>1880</v>
      </c>
      <c r="B369" s="176"/>
      <c r="C369" s="176"/>
      <c r="D369" s="176"/>
      <c r="E369" s="176"/>
    </row>
    <row r="370" spans="1:5" ht="15.75">
      <c r="A370" s="176" t="s">
        <v>1885</v>
      </c>
      <c r="B370" s="176"/>
      <c r="C370" s="176"/>
      <c r="D370" s="176"/>
      <c r="E370" s="176"/>
    </row>
    <row r="371" spans="1:5" ht="12.75">
      <c r="A371" s="10"/>
      <c r="B371" s="10"/>
      <c r="C371" s="10"/>
      <c r="D371" s="10"/>
      <c r="E371" s="10"/>
    </row>
    <row r="372" spans="1:5" ht="47.25" customHeight="1">
      <c r="A372" s="205" t="s">
        <v>1644</v>
      </c>
      <c r="B372" s="205"/>
      <c r="C372" s="205"/>
      <c r="D372" s="205"/>
      <c r="E372" s="205"/>
    </row>
    <row r="373" spans="1:5" ht="12.75">
      <c r="A373" s="37"/>
      <c r="B373" s="34"/>
      <c r="C373" s="34"/>
      <c r="D373" s="38"/>
      <c r="E373" s="103" t="s">
        <v>336</v>
      </c>
    </row>
    <row r="374" spans="1:5" ht="12.75" customHeight="1">
      <c r="A374" s="206" t="s">
        <v>108</v>
      </c>
      <c r="B374" s="207" t="s">
        <v>163</v>
      </c>
      <c r="C374" s="209" t="s">
        <v>190</v>
      </c>
      <c r="D374" s="211" t="s">
        <v>19</v>
      </c>
      <c r="E374" s="212" t="s">
        <v>20</v>
      </c>
    </row>
    <row r="375" spans="1:5" ht="22.5" customHeight="1">
      <c r="A375" s="206"/>
      <c r="B375" s="208"/>
      <c r="C375" s="210"/>
      <c r="D375" s="211"/>
      <c r="E375" s="212"/>
    </row>
    <row r="376" spans="1:5" ht="15.75">
      <c r="A376" s="165">
        <v>1</v>
      </c>
      <c r="B376" s="11" t="s">
        <v>110</v>
      </c>
      <c r="C376" s="36">
        <v>36</v>
      </c>
      <c r="D376" s="36">
        <v>36</v>
      </c>
      <c r="E376" s="39">
        <f>D376/C376*100</f>
        <v>100</v>
      </c>
    </row>
    <row r="377" spans="1:5" ht="15.75">
      <c r="A377" s="165">
        <v>2</v>
      </c>
      <c r="B377" s="11" t="s">
        <v>112</v>
      </c>
      <c r="C377" s="36">
        <v>24</v>
      </c>
      <c r="D377" s="36">
        <v>24</v>
      </c>
      <c r="E377" s="39">
        <f>D377/C377*100</f>
        <v>100</v>
      </c>
    </row>
    <row r="378" spans="1:5" ht="15.75">
      <c r="A378" s="165">
        <f>A377+1</f>
        <v>3</v>
      </c>
      <c r="B378" s="11" t="s">
        <v>1</v>
      </c>
      <c r="C378" s="36">
        <v>18</v>
      </c>
      <c r="D378" s="36">
        <v>18</v>
      </c>
      <c r="E378" s="39">
        <f>D378/C378*100</f>
        <v>100</v>
      </c>
    </row>
    <row r="379" spans="1:5" ht="15.75">
      <c r="A379" s="165">
        <f>A378+1</f>
        <v>4</v>
      </c>
      <c r="B379" s="11" t="s">
        <v>2</v>
      </c>
      <c r="C379" s="36">
        <v>12</v>
      </c>
      <c r="D379" s="36">
        <v>12</v>
      </c>
      <c r="E379" s="39">
        <f>D379/C379*100</f>
        <v>100</v>
      </c>
    </row>
    <row r="380" spans="1:5" ht="15.75">
      <c r="A380" s="11"/>
      <c r="B380" s="11" t="s">
        <v>5</v>
      </c>
      <c r="C380" s="36">
        <f>C376+C377+C378+C379</f>
        <v>90</v>
      </c>
      <c r="D380" s="36">
        <f>D376+D377+D378+D379</f>
        <v>90</v>
      </c>
      <c r="E380" s="39">
        <f>D380/C380*100</f>
        <v>100</v>
      </c>
    </row>
    <row r="381" spans="1:5" ht="15.75">
      <c r="A381" s="12"/>
      <c r="B381" s="12"/>
      <c r="C381" s="13"/>
      <c r="D381" s="13"/>
      <c r="E381" s="14"/>
    </row>
    <row r="382" spans="1:5" ht="15.75">
      <c r="A382" s="12"/>
      <c r="B382" s="12"/>
      <c r="C382" s="13"/>
      <c r="D382" s="13"/>
      <c r="E382" s="14"/>
    </row>
    <row r="383" spans="1:5" ht="15.75">
      <c r="A383" s="176" t="s">
        <v>1881</v>
      </c>
      <c r="B383" s="176"/>
      <c r="C383" s="176"/>
      <c r="D383" s="176"/>
      <c r="E383" s="176"/>
    </row>
    <row r="384" spans="1:5" ht="15.75">
      <c r="A384" s="176" t="s">
        <v>1861</v>
      </c>
      <c r="B384" s="176"/>
      <c r="C384" s="176"/>
      <c r="D384" s="176"/>
      <c r="E384" s="176"/>
    </row>
    <row r="385" spans="1:5" ht="15.75">
      <c r="A385" s="176" t="s">
        <v>1885</v>
      </c>
      <c r="B385" s="176"/>
      <c r="C385" s="176"/>
      <c r="D385" s="176"/>
      <c r="E385" s="176"/>
    </row>
    <row r="386" spans="1:5" ht="12.75">
      <c r="A386" s="10"/>
      <c r="B386" s="10"/>
      <c r="C386" s="10"/>
      <c r="D386" s="10"/>
      <c r="E386" s="10"/>
    </row>
    <row r="387" spans="1:5" ht="48" customHeight="1">
      <c r="A387" s="205" t="s">
        <v>1648</v>
      </c>
      <c r="B387" s="205"/>
      <c r="C387" s="205"/>
      <c r="D387" s="205"/>
      <c r="E387" s="205"/>
    </row>
    <row r="388" spans="1:5" ht="12.75" customHeight="1">
      <c r="A388" s="104"/>
      <c r="B388" s="104"/>
      <c r="C388" s="104"/>
      <c r="D388" s="104"/>
      <c r="E388" s="104"/>
    </row>
    <row r="389" spans="1:5" ht="12.75">
      <c r="A389" s="37"/>
      <c r="B389" s="34"/>
      <c r="C389" s="34"/>
      <c r="D389" s="38"/>
      <c r="E389" s="103" t="s">
        <v>336</v>
      </c>
    </row>
    <row r="390" spans="1:5" ht="12.75">
      <c r="A390" s="206" t="s">
        <v>108</v>
      </c>
      <c r="B390" s="207" t="s">
        <v>163</v>
      </c>
      <c r="C390" s="209" t="s">
        <v>190</v>
      </c>
      <c r="D390" s="211" t="s">
        <v>19</v>
      </c>
      <c r="E390" s="212" t="s">
        <v>20</v>
      </c>
    </row>
    <row r="391" spans="1:5" ht="12.75">
      <c r="A391" s="206"/>
      <c r="B391" s="208"/>
      <c r="C391" s="210"/>
      <c r="D391" s="211"/>
      <c r="E391" s="212"/>
    </row>
    <row r="392" spans="1:5" ht="15.75">
      <c r="A392" s="165">
        <v>1</v>
      </c>
      <c r="B392" s="11" t="s">
        <v>6</v>
      </c>
      <c r="C392" s="36">
        <v>406.4</v>
      </c>
      <c r="D392" s="36">
        <v>406.4</v>
      </c>
      <c r="E392" s="39">
        <f aca="true" t="shared" si="18" ref="E392:E398">D392/C392*100</f>
        <v>100</v>
      </c>
    </row>
    <row r="393" spans="1:5" ht="15.75">
      <c r="A393" s="165">
        <f>A392+1</f>
        <v>2</v>
      </c>
      <c r="B393" s="11" t="s">
        <v>109</v>
      </c>
      <c r="C393" s="36">
        <v>197.6</v>
      </c>
      <c r="D393" s="36">
        <v>192.7</v>
      </c>
      <c r="E393" s="39">
        <f t="shared" si="18"/>
        <v>97.52024291497975</v>
      </c>
    </row>
    <row r="394" spans="1:5" ht="15.75">
      <c r="A394" s="165">
        <f>A393+1</f>
        <v>3</v>
      </c>
      <c r="B394" s="11" t="s">
        <v>110</v>
      </c>
      <c r="C394" s="36">
        <v>1450</v>
      </c>
      <c r="D394" s="36">
        <v>1450</v>
      </c>
      <c r="E394" s="39">
        <f t="shared" si="18"/>
        <v>100</v>
      </c>
    </row>
    <row r="395" spans="1:5" ht="15.75">
      <c r="A395" s="165">
        <f>A394+1</f>
        <v>4</v>
      </c>
      <c r="B395" s="11" t="s">
        <v>1</v>
      </c>
      <c r="C395" s="36">
        <v>2000</v>
      </c>
      <c r="D395" s="36">
        <v>2000</v>
      </c>
      <c r="E395" s="39">
        <f t="shared" si="18"/>
        <v>100</v>
      </c>
    </row>
    <row r="396" spans="1:5" ht="15.75">
      <c r="A396" s="165">
        <f>A395+1</f>
        <v>5</v>
      </c>
      <c r="B396" s="11" t="s">
        <v>2</v>
      </c>
      <c r="C396" s="36">
        <v>4000</v>
      </c>
      <c r="D396" s="36">
        <v>3745</v>
      </c>
      <c r="E396" s="39">
        <f t="shared" si="18"/>
        <v>93.625</v>
      </c>
    </row>
    <row r="397" spans="1:5" ht="15.75">
      <c r="A397" s="165">
        <f>A396+1</f>
        <v>6</v>
      </c>
      <c r="B397" s="11" t="s">
        <v>4</v>
      </c>
      <c r="C397" s="36">
        <v>5302.4</v>
      </c>
      <c r="D397" s="36">
        <v>5302.4</v>
      </c>
      <c r="E397" s="39">
        <f t="shared" si="18"/>
        <v>100</v>
      </c>
    </row>
    <row r="398" spans="1:5" ht="15.75">
      <c r="A398" s="11"/>
      <c r="B398" s="11" t="s">
        <v>5</v>
      </c>
      <c r="C398" s="36">
        <f>C392+C393+C394+C395+C396+C397</f>
        <v>13356.4</v>
      </c>
      <c r="D398" s="36">
        <f>D392+D393+D394+D395+D396+D397</f>
        <v>13096.5</v>
      </c>
      <c r="E398" s="39">
        <f t="shared" si="18"/>
        <v>98.05411637866492</v>
      </c>
    </row>
    <row r="399" spans="1:5" ht="10.5" customHeight="1">
      <c r="A399" s="12"/>
      <c r="B399" s="12"/>
      <c r="C399" s="13"/>
      <c r="D399" s="13"/>
      <c r="E399" s="14"/>
    </row>
    <row r="400" spans="1:5" ht="14.25" customHeight="1">
      <c r="A400" s="12"/>
      <c r="B400" s="12"/>
      <c r="C400" s="13"/>
      <c r="D400" s="13"/>
      <c r="E400" s="14"/>
    </row>
    <row r="401" spans="1:5" ht="15.75">
      <c r="A401" s="176" t="s">
        <v>1882</v>
      </c>
      <c r="B401" s="176"/>
      <c r="C401" s="176"/>
      <c r="D401" s="176"/>
      <c r="E401" s="176"/>
    </row>
    <row r="402" spans="1:5" ht="15.75">
      <c r="A402" s="176" t="s">
        <v>1861</v>
      </c>
      <c r="B402" s="176"/>
      <c r="C402" s="176"/>
      <c r="D402" s="176"/>
      <c r="E402" s="176"/>
    </row>
    <row r="403" spans="1:5" ht="15.75">
      <c r="A403" s="176" t="s">
        <v>1885</v>
      </c>
      <c r="B403" s="176"/>
      <c r="C403" s="176"/>
      <c r="D403" s="176"/>
      <c r="E403" s="176"/>
    </row>
    <row r="404" spans="1:5" ht="12.75">
      <c r="A404" s="10"/>
      <c r="B404" s="10"/>
      <c r="C404" s="10"/>
      <c r="D404" s="10"/>
      <c r="E404" s="10"/>
    </row>
    <row r="405" spans="1:5" ht="51" customHeight="1">
      <c r="A405" s="205" t="s">
        <v>1645</v>
      </c>
      <c r="B405" s="205"/>
      <c r="C405" s="205"/>
      <c r="D405" s="205"/>
      <c r="E405" s="205"/>
    </row>
    <row r="406" spans="1:5" ht="6.75" customHeight="1">
      <c r="A406" s="104"/>
      <c r="B406" s="104"/>
      <c r="C406" s="104"/>
      <c r="D406" s="104"/>
      <c r="E406" s="104"/>
    </row>
    <row r="407" spans="1:5" ht="12.75">
      <c r="A407" s="37"/>
      <c r="B407" s="34"/>
      <c r="C407" s="34"/>
      <c r="D407" s="38"/>
      <c r="E407" s="103" t="s">
        <v>336</v>
      </c>
    </row>
    <row r="408" spans="1:5" ht="12.75">
      <c r="A408" s="206" t="s">
        <v>108</v>
      </c>
      <c r="B408" s="207" t="s">
        <v>163</v>
      </c>
      <c r="C408" s="209" t="s">
        <v>190</v>
      </c>
      <c r="D408" s="211" t="s">
        <v>19</v>
      </c>
      <c r="E408" s="212" t="s">
        <v>20</v>
      </c>
    </row>
    <row r="409" spans="1:5" ht="12.75">
      <c r="A409" s="206"/>
      <c r="B409" s="208"/>
      <c r="C409" s="210"/>
      <c r="D409" s="211"/>
      <c r="E409" s="212"/>
    </row>
    <row r="410" spans="1:5" ht="15.75">
      <c r="A410" s="165">
        <v>1</v>
      </c>
      <c r="B410" s="11" t="s">
        <v>4</v>
      </c>
      <c r="C410" s="36">
        <v>1000</v>
      </c>
      <c r="D410" s="36">
        <f>C410</f>
        <v>1000</v>
      </c>
      <c r="E410" s="39">
        <f>D410/C410*100</f>
        <v>100</v>
      </c>
    </row>
    <row r="411" spans="1:5" ht="15.75">
      <c r="A411" s="11"/>
      <c r="B411" s="11" t="s">
        <v>5</v>
      </c>
      <c r="C411" s="36">
        <f>C410</f>
        <v>1000</v>
      </c>
      <c r="D411" s="36">
        <f>D410</f>
        <v>1000</v>
      </c>
      <c r="E411" s="39">
        <f>D411/C411*100</f>
        <v>100</v>
      </c>
    </row>
    <row r="412" spans="1:5" ht="15.75">
      <c r="A412" s="176" t="s">
        <v>1883</v>
      </c>
      <c r="B412" s="176"/>
      <c r="C412" s="176"/>
      <c r="D412" s="176"/>
      <c r="E412" s="176"/>
    </row>
    <row r="413" spans="1:5" ht="15.75">
      <c r="A413" s="176" t="s">
        <v>1861</v>
      </c>
      <c r="B413" s="176"/>
      <c r="C413" s="176"/>
      <c r="D413" s="176"/>
      <c r="E413" s="176"/>
    </row>
    <row r="414" spans="1:5" ht="15.75">
      <c r="A414" s="176" t="s">
        <v>1886</v>
      </c>
      <c r="B414" s="176"/>
      <c r="C414" s="176"/>
      <c r="D414" s="176"/>
      <c r="E414" s="176"/>
    </row>
    <row r="415" spans="1:5" ht="15.75">
      <c r="A415" s="166"/>
      <c r="B415" s="166"/>
      <c r="C415" s="166"/>
      <c r="D415" s="166"/>
      <c r="E415" s="166"/>
    </row>
    <row r="416" spans="1:5" ht="15.75">
      <c r="A416" s="166"/>
      <c r="B416" s="166"/>
      <c r="C416" s="166"/>
      <c r="D416" s="166"/>
      <c r="E416" s="166"/>
    </row>
    <row r="417" spans="1:5" ht="12.75">
      <c r="A417" s="10"/>
      <c r="B417" s="10"/>
      <c r="C417" s="10"/>
      <c r="D417" s="10"/>
      <c r="E417" s="10"/>
    </row>
    <row r="418" spans="1:5" ht="49.5" customHeight="1">
      <c r="A418" s="205" t="s">
        <v>1646</v>
      </c>
      <c r="B418" s="205"/>
      <c r="C418" s="205"/>
      <c r="D418" s="205"/>
      <c r="E418" s="205"/>
    </row>
    <row r="419" spans="1:5" ht="15.75">
      <c r="A419" s="104"/>
      <c r="B419" s="104"/>
      <c r="C419" s="104"/>
      <c r="D419" s="104"/>
      <c r="E419" s="104"/>
    </row>
    <row r="420" spans="1:5" ht="12.75">
      <c r="A420" s="37"/>
      <c r="B420" s="34"/>
      <c r="C420" s="34"/>
      <c r="D420" s="38"/>
      <c r="E420" s="103" t="s">
        <v>336</v>
      </c>
    </row>
    <row r="421" spans="1:5" ht="12.75">
      <c r="A421" s="206" t="s">
        <v>108</v>
      </c>
      <c r="B421" s="207" t="s">
        <v>163</v>
      </c>
      <c r="C421" s="209" t="s">
        <v>190</v>
      </c>
      <c r="D421" s="211" t="s">
        <v>19</v>
      </c>
      <c r="E421" s="212" t="s">
        <v>20</v>
      </c>
    </row>
    <row r="422" spans="1:5" ht="12.75">
      <c r="A422" s="206"/>
      <c r="B422" s="208"/>
      <c r="C422" s="210"/>
      <c r="D422" s="211"/>
      <c r="E422" s="212"/>
    </row>
    <row r="423" spans="1:5" ht="15.75">
      <c r="A423" s="165">
        <v>1</v>
      </c>
      <c r="B423" s="11" t="s">
        <v>4</v>
      </c>
      <c r="C423" s="36">
        <v>218.6</v>
      </c>
      <c r="D423" s="36">
        <f>C423</f>
        <v>218.6</v>
      </c>
      <c r="E423" s="39">
        <f>D423/C423*100</f>
        <v>100</v>
      </c>
    </row>
    <row r="424" spans="1:5" ht="15.75">
      <c r="A424" s="11"/>
      <c r="B424" s="11" t="s">
        <v>5</v>
      </c>
      <c r="C424" s="36">
        <f>C423</f>
        <v>218.6</v>
      </c>
      <c r="D424" s="36">
        <f>D423</f>
        <v>218.6</v>
      </c>
      <c r="E424" s="39">
        <f>D424/C424*100</f>
        <v>100</v>
      </c>
    </row>
    <row r="425" spans="1:5" ht="12.75">
      <c r="A425" s="10"/>
      <c r="B425" s="10"/>
      <c r="C425" s="10"/>
      <c r="D425" s="10"/>
      <c r="E425" s="10"/>
    </row>
    <row r="426" spans="1:5" ht="12.75">
      <c r="A426" s="10"/>
      <c r="B426" s="10"/>
      <c r="C426" s="10"/>
      <c r="D426" s="10"/>
      <c r="E426" s="10"/>
    </row>
    <row r="427" spans="1:5" ht="12.75">
      <c r="A427" s="10"/>
      <c r="B427" s="10"/>
      <c r="C427" s="10"/>
      <c r="D427" s="10"/>
      <c r="E427" s="10"/>
    </row>
    <row r="428" spans="1:5" ht="15.75">
      <c r="A428" s="176" t="s">
        <v>1884</v>
      </c>
      <c r="B428" s="176"/>
      <c r="C428" s="176"/>
      <c r="D428" s="176"/>
      <c r="E428" s="176"/>
    </row>
    <row r="429" spans="1:5" ht="15.75">
      <c r="A429" s="176" t="s">
        <v>1861</v>
      </c>
      <c r="B429" s="176"/>
      <c r="C429" s="176"/>
      <c r="D429" s="176"/>
      <c r="E429" s="176"/>
    </row>
    <row r="430" spans="1:5" ht="15.75">
      <c r="A430" s="176" t="s">
        <v>1885</v>
      </c>
      <c r="B430" s="176"/>
      <c r="C430" s="176"/>
      <c r="D430" s="176"/>
      <c r="E430" s="176"/>
    </row>
    <row r="431" spans="1:5" ht="15.75">
      <c r="A431" s="166"/>
      <c r="B431" s="166"/>
      <c r="C431" s="166"/>
      <c r="D431" s="166"/>
      <c r="E431" s="166"/>
    </row>
    <row r="432" spans="1:5" ht="15.75">
      <c r="A432" s="166"/>
      <c r="B432" s="166"/>
      <c r="C432" s="166"/>
      <c r="D432" s="166"/>
      <c r="E432" s="166"/>
    </row>
    <row r="433" spans="1:5" ht="12.75">
      <c r="A433" s="10"/>
      <c r="B433" s="10"/>
      <c r="C433" s="10"/>
      <c r="D433" s="10"/>
      <c r="E433" s="10"/>
    </row>
    <row r="434" spans="1:5" ht="60.75" customHeight="1">
      <c r="A434" s="213" t="s">
        <v>1647</v>
      </c>
      <c r="B434" s="213"/>
      <c r="C434" s="213"/>
      <c r="D434" s="213"/>
      <c r="E434" s="213"/>
    </row>
    <row r="435" spans="1:5" ht="14.25" customHeight="1">
      <c r="A435" s="104"/>
      <c r="B435" s="104"/>
      <c r="C435" s="104"/>
      <c r="D435" s="104"/>
      <c r="E435" s="104"/>
    </row>
    <row r="436" spans="1:5" ht="12.75">
      <c r="A436" s="37"/>
      <c r="B436" s="34"/>
      <c r="C436" s="34"/>
      <c r="D436" s="38"/>
      <c r="E436" s="103" t="s">
        <v>336</v>
      </c>
    </row>
    <row r="437" spans="1:5" ht="12.75">
      <c r="A437" s="206" t="s">
        <v>108</v>
      </c>
      <c r="B437" s="207" t="s">
        <v>163</v>
      </c>
      <c r="C437" s="209" t="s">
        <v>190</v>
      </c>
      <c r="D437" s="211" t="s">
        <v>19</v>
      </c>
      <c r="E437" s="212" t="s">
        <v>20</v>
      </c>
    </row>
    <row r="438" spans="1:5" ht="12.75">
      <c r="A438" s="206"/>
      <c r="B438" s="208"/>
      <c r="C438" s="210"/>
      <c r="D438" s="211"/>
      <c r="E438" s="212"/>
    </row>
    <row r="439" spans="1:5" ht="15.75">
      <c r="A439" s="165">
        <v>1</v>
      </c>
      <c r="B439" s="40" t="s">
        <v>6</v>
      </c>
      <c r="C439" s="97">
        <v>135.2</v>
      </c>
      <c r="D439" s="97">
        <v>135.2</v>
      </c>
      <c r="E439" s="39">
        <f aca="true" t="shared" si="19" ref="E439:E444">D439/C439*100</f>
        <v>100</v>
      </c>
    </row>
    <row r="440" spans="1:5" ht="15.75">
      <c r="A440" s="168">
        <f>A439+1</f>
        <v>2</v>
      </c>
      <c r="B440" s="11" t="s">
        <v>109</v>
      </c>
      <c r="C440" s="97">
        <v>159</v>
      </c>
      <c r="D440" s="97">
        <v>159</v>
      </c>
      <c r="E440" s="39">
        <f t="shared" si="19"/>
        <v>100</v>
      </c>
    </row>
    <row r="441" spans="1:5" ht="15.75">
      <c r="A441" s="168">
        <f aca="true" t="shared" si="20" ref="A441:A448">A440+1</f>
        <v>3</v>
      </c>
      <c r="B441" s="11" t="s">
        <v>110</v>
      </c>
      <c r="C441" s="97">
        <v>159</v>
      </c>
      <c r="D441" s="97">
        <v>159</v>
      </c>
      <c r="E441" s="39">
        <f t="shared" si="19"/>
        <v>100</v>
      </c>
    </row>
    <row r="442" spans="1:5" ht="15.75">
      <c r="A442" s="168">
        <f t="shared" si="20"/>
        <v>4</v>
      </c>
      <c r="B442" s="11" t="s">
        <v>111</v>
      </c>
      <c r="C442" s="97">
        <v>159</v>
      </c>
      <c r="D442" s="97">
        <v>159</v>
      </c>
      <c r="E442" s="39">
        <f t="shared" si="19"/>
        <v>100</v>
      </c>
    </row>
    <row r="443" spans="1:5" ht="15.75">
      <c r="A443" s="168">
        <f t="shared" si="20"/>
        <v>5</v>
      </c>
      <c r="B443" s="11" t="s">
        <v>112</v>
      </c>
      <c r="C443" s="97">
        <v>182.6</v>
      </c>
      <c r="D443" s="97">
        <v>182.6</v>
      </c>
      <c r="E443" s="39">
        <f t="shared" si="19"/>
        <v>100</v>
      </c>
    </row>
    <row r="444" spans="1:5" ht="15.75">
      <c r="A444" s="168">
        <f t="shared" si="20"/>
        <v>6</v>
      </c>
      <c r="B444" s="11" t="s">
        <v>113</v>
      </c>
      <c r="C444" s="97">
        <v>159</v>
      </c>
      <c r="D444" s="97">
        <v>159</v>
      </c>
      <c r="E444" s="39">
        <f t="shared" si="19"/>
        <v>100</v>
      </c>
    </row>
    <row r="445" spans="1:5" ht="15.75">
      <c r="A445" s="168">
        <f t="shared" si="20"/>
        <v>7</v>
      </c>
      <c r="B445" s="11" t="s">
        <v>1</v>
      </c>
      <c r="C445" s="36">
        <v>159</v>
      </c>
      <c r="D445" s="36">
        <v>159</v>
      </c>
      <c r="E445" s="39">
        <f>D445/C445*100</f>
        <v>100</v>
      </c>
    </row>
    <row r="446" spans="1:5" ht="15.75">
      <c r="A446" s="168">
        <f t="shared" si="20"/>
        <v>8</v>
      </c>
      <c r="B446" s="11" t="s">
        <v>2</v>
      </c>
      <c r="C446" s="36">
        <v>159</v>
      </c>
      <c r="D446" s="36">
        <v>159</v>
      </c>
      <c r="E446" s="39">
        <f>D446/C446*100</f>
        <v>100</v>
      </c>
    </row>
    <row r="447" spans="1:5" ht="15.75">
      <c r="A447" s="168">
        <f t="shared" si="20"/>
        <v>9</v>
      </c>
      <c r="B447" s="11" t="s">
        <v>3</v>
      </c>
      <c r="C447" s="36">
        <v>159</v>
      </c>
      <c r="D447" s="36">
        <v>159</v>
      </c>
      <c r="E447" s="39">
        <f>D447/C447*100</f>
        <v>100</v>
      </c>
    </row>
    <row r="448" spans="1:5" ht="15.75">
      <c r="A448" s="168">
        <f t="shared" si="20"/>
        <v>10</v>
      </c>
      <c r="B448" s="11" t="s">
        <v>4</v>
      </c>
      <c r="C448" s="36">
        <v>227</v>
      </c>
      <c r="D448" s="36">
        <v>227</v>
      </c>
      <c r="E448" s="39">
        <f>D448/C448*100</f>
        <v>100</v>
      </c>
    </row>
    <row r="449" spans="1:5" ht="15.75">
      <c r="A449" s="11"/>
      <c r="B449" s="11" t="s">
        <v>5</v>
      </c>
      <c r="C449" s="36">
        <f>C439+C440+C441+C442+C443+C444+C445+C447+C448+C446</f>
        <v>1657.8000000000002</v>
      </c>
      <c r="D449" s="36">
        <f>D439+D440+D441+D442+D443+D444+D445+D447+D448+D446</f>
        <v>1657.8000000000002</v>
      </c>
      <c r="E449" s="39">
        <f>D449/C449*100</f>
        <v>100</v>
      </c>
    </row>
    <row r="450" spans="1:5" ht="12.75">
      <c r="A450" s="10"/>
      <c r="B450" s="10"/>
      <c r="C450" s="10"/>
      <c r="D450" s="10"/>
      <c r="E450" s="10"/>
    </row>
    <row r="451" spans="1:5" ht="12.75">
      <c r="A451" s="10"/>
      <c r="B451" s="10"/>
      <c r="C451" s="10"/>
      <c r="D451" s="10"/>
      <c r="E451" s="10"/>
    </row>
    <row r="452" spans="1:5" ht="12.75">
      <c r="A452" s="10"/>
      <c r="B452" s="10"/>
      <c r="C452" s="10"/>
      <c r="D452" s="10"/>
      <c r="E452" s="10"/>
    </row>
    <row r="453" spans="1:5" ht="12.75">
      <c r="A453" s="10"/>
      <c r="B453" s="10"/>
      <c r="C453" s="10"/>
      <c r="D453" s="10"/>
      <c r="E453" s="10"/>
    </row>
    <row r="454" spans="1:5" ht="12.75">
      <c r="A454" s="10"/>
      <c r="B454" s="10"/>
      <c r="C454" s="10"/>
      <c r="D454" s="10"/>
      <c r="E454" s="10"/>
    </row>
    <row r="455" spans="1:5" ht="12.75">
      <c r="A455" s="10"/>
      <c r="B455" s="10"/>
      <c r="C455" s="10"/>
      <c r="D455" s="10"/>
      <c r="E455" s="10"/>
    </row>
    <row r="456" spans="1:5" ht="12.75">
      <c r="A456" s="10"/>
      <c r="B456" s="10"/>
      <c r="C456" s="10"/>
      <c r="D456" s="10"/>
      <c r="E456" s="10"/>
    </row>
    <row r="457" spans="1:5" ht="12.75">
      <c r="A457" s="10"/>
      <c r="B457" s="10"/>
      <c r="C457" s="10"/>
      <c r="D457" s="10"/>
      <c r="E457" s="10"/>
    </row>
    <row r="458" spans="1:5" ht="12.75">
      <c r="A458" s="10"/>
      <c r="B458" s="10"/>
      <c r="C458" s="10"/>
      <c r="D458" s="10"/>
      <c r="E458" s="10"/>
    </row>
    <row r="459" spans="1:5" ht="12.75">
      <c r="A459" s="10"/>
      <c r="B459" s="10"/>
      <c r="C459" s="10"/>
      <c r="D459" s="10"/>
      <c r="E459" s="10"/>
    </row>
    <row r="460" spans="1:5" ht="12.75">
      <c r="A460" s="10"/>
      <c r="B460" s="10"/>
      <c r="C460" s="10"/>
      <c r="D460" s="10"/>
      <c r="E460" s="10"/>
    </row>
    <row r="461" spans="1:5" ht="12.75">
      <c r="A461" s="10"/>
      <c r="B461" s="10"/>
      <c r="C461" s="10"/>
      <c r="D461" s="10"/>
      <c r="E461" s="10"/>
    </row>
    <row r="462" spans="1:5" ht="12.75">
      <c r="A462" s="10"/>
      <c r="B462" s="10"/>
      <c r="C462" s="10"/>
      <c r="D462" s="10"/>
      <c r="E462" s="10"/>
    </row>
    <row r="463" spans="1:5" ht="12.75">
      <c r="A463" s="10"/>
      <c r="B463" s="10"/>
      <c r="C463" s="10"/>
      <c r="D463" s="10"/>
      <c r="E463" s="10"/>
    </row>
    <row r="464" spans="1:5" ht="12.75">
      <c r="A464" s="10"/>
      <c r="B464" s="10"/>
      <c r="C464" s="10"/>
      <c r="D464" s="10"/>
      <c r="E464" s="10"/>
    </row>
    <row r="465" spans="1:5" ht="12.75">
      <c r="A465" s="10"/>
      <c r="B465" s="10"/>
      <c r="C465" s="10"/>
      <c r="D465" s="10"/>
      <c r="E465" s="10"/>
    </row>
    <row r="466" spans="1:5" ht="12.75">
      <c r="A466" s="10"/>
      <c r="B466" s="10"/>
      <c r="C466" s="10"/>
      <c r="D466" s="10"/>
      <c r="E466" s="10"/>
    </row>
    <row r="467" spans="1:5" ht="12.75">
      <c r="A467" s="10"/>
      <c r="B467" s="10"/>
      <c r="C467" s="10"/>
      <c r="D467" s="10"/>
      <c r="E467" s="10"/>
    </row>
    <row r="468" spans="1:5" ht="12.75">
      <c r="A468" s="10"/>
      <c r="B468" s="10"/>
      <c r="C468" s="10"/>
      <c r="D468" s="10"/>
      <c r="E468" s="10"/>
    </row>
    <row r="469" spans="1:5" ht="12.75">
      <c r="A469" s="10"/>
      <c r="B469" s="10"/>
      <c r="C469" s="10"/>
      <c r="D469" s="10"/>
      <c r="E469" s="10"/>
    </row>
    <row r="470" spans="1:5" ht="12.75">
      <c r="A470" s="10"/>
      <c r="B470" s="10"/>
      <c r="C470" s="10"/>
      <c r="D470" s="10"/>
      <c r="E470" s="10"/>
    </row>
    <row r="471" spans="1:5" ht="12.75">
      <c r="A471" s="10"/>
      <c r="B471" s="10"/>
      <c r="C471" s="10"/>
      <c r="D471" s="10"/>
      <c r="E471" s="10"/>
    </row>
    <row r="472" spans="1:5" ht="12.75">
      <c r="A472" s="10"/>
      <c r="B472" s="10"/>
      <c r="C472" s="10"/>
      <c r="D472" s="10"/>
      <c r="E472" s="10"/>
    </row>
    <row r="473" spans="1:5" ht="12.75">
      <c r="A473" s="10"/>
      <c r="B473" s="10"/>
      <c r="C473" s="10"/>
      <c r="D473" s="10"/>
      <c r="E473" s="10"/>
    </row>
    <row r="474" spans="1:5" ht="12.75">
      <c r="A474" s="10"/>
      <c r="B474" s="10"/>
      <c r="C474" s="10"/>
      <c r="D474" s="10"/>
      <c r="E474" s="10"/>
    </row>
    <row r="475" spans="1:5" ht="12.75">
      <c r="A475" s="10"/>
      <c r="B475" s="10"/>
      <c r="C475" s="10"/>
      <c r="D475" s="10"/>
      <c r="E475" s="10"/>
    </row>
    <row r="476" spans="1:5" ht="12.75">
      <c r="A476" s="10"/>
      <c r="B476" s="10"/>
      <c r="C476" s="10"/>
      <c r="D476" s="10"/>
      <c r="E476" s="10"/>
    </row>
    <row r="477" spans="1:5" ht="12.75">
      <c r="A477" s="10"/>
      <c r="B477" s="10"/>
      <c r="C477" s="10"/>
      <c r="D477" s="10"/>
      <c r="E477" s="10"/>
    </row>
    <row r="478" spans="1:5" ht="12.75">
      <c r="A478" s="10"/>
      <c r="B478" s="10"/>
      <c r="C478" s="10"/>
      <c r="D478" s="10"/>
      <c r="E478" s="10"/>
    </row>
    <row r="479" spans="1:5" ht="12.75">
      <c r="A479" s="10"/>
      <c r="B479" s="10"/>
      <c r="C479" s="10"/>
      <c r="D479" s="10"/>
      <c r="E479" s="10"/>
    </row>
    <row r="480" spans="1:5" ht="12.75">
      <c r="A480" s="10"/>
      <c r="B480" s="10"/>
      <c r="C480" s="10"/>
      <c r="D480" s="10"/>
      <c r="E480" s="10"/>
    </row>
    <row r="481" spans="1:5" ht="12.75">
      <c r="A481" s="10"/>
      <c r="B481" s="10"/>
      <c r="C481" s="10"/>
      <c r="D481" s="10"/>
      <c r="E481" s="10"/>
    </row>
    <row r="482" spans="1:5" ht="12.75">
      <c r="A482" s="10"/>
      <c r="B482" s="10"/>
      <c r="C482" s="10"/>
      <c r="D482" s="10"/>
      <c r="E482" s="10"/>
    </row>
    <row r="483" spans="1:5" ht="12.75">
      <c r="A483" s="10"/>
      <c r="B483" s="10"/>
      <c r="C483" s="10"/>
      <c r="D483" s="10"/>
      <c r="E483" s="10"/>
    </row>
    <row r="484" spans="1:5" ht="12.75">
      <c r="A484" s="10"/>
      <c r="B484" s="10"/>
      <c r="C484" s="10"/>
      <c r="D484" s="10"/>
      <c r="E484" s="10"/>
    </row>
    <row r="485" spans="1:5" ht="12.75">
      <c r="A485" s="10"/>
      <c r="B485" s="10"/>
      <c r="C485" s="10"/>
      <c r="D485" s="10"/>
      <c r="E485" s="10"/>
    </row>
    <row r="486" spans="1:5" ht="12.75">
      <c r="A486" s="10"/>
      <c r="B486" s="10"/>
      <c r="C486" s="10"/>
      <c r="D486" s="10"/>
      <c r="E486" s="10"/>
    </row>
    <row r="487" spans="1:5" ht="12.75">
      <c r="A487" s="10"/>
      <c r="B487" s="10"/>
      <c r="C487" s="10"/>
      <c r="D487" s="10"/>
      <c r="E487" s="10"/>
    </row>
    <row r="488" spans="1:5" ht="12.75">
      <c r="A488" s="10"/>
      <c r="B488" s="10"/>
      <c r="C488" s="10"/>
      <c r="D488" s="10"/>
      <c r="E488" s="10"/>
    </row>
    <row r="489" spans="1:5" ht="12.75">
      <c r="A489" s="10"/>
      <c r="B489" s="10"/>
      <c r="C489" s="10"/>
      <c r="D489" s="10"/>
      <c r="E489" s="10"/>
    </row>
    <row r="490" spans="1:5" ht="12.75">
      <c r="A490" s="10"/>
      <c r="B490" s="10"/>
      <c r="C490" s="10"/>
      <c r="D490" s="10"/>
      <c r="E490" s="10"/>
    </row>
    <row r="491" spans="1:5" ht="12.75">
      <c r="A491" s="10"/>
      <c r="B491" s="10"/>
      <c r="C491" s="10"/>
      <c r="D491" s="10"/>
      <c r="E491" s="10"/>
    </row>
    <row r="492" spans="1:5" ht="12.75">
      <c r="A492" s="10"/>
      <c r="B492" s="10"/>
      <c r="C492" s="10"/>
      <c r="D492" s="10"/>
      <c r="E492" s="10"/>
    </row>
    <row r="493" spans="1:5" ht="12.75">
      <c r="A493" s="10"/>
      <c r="B493" s="10"/>
      <c r="C493" s="10"/>
      <c r="D493" s="10"/>
      <c r="E493" s="10"/>
    </row>
    <row r="494" spans="1:5" ht="12.75">
      <c r="A494" s="10"/>
      <c r="B494" s="10"/>
      <c r="C494" s="10"/>
      <c r="D494" s="10"/>
      <c r="E494" s="10"/>
    </row>
    <row r="495" spans="1:5" ht="12.75">
      <c r="A495" s="10"/>
      <c r="B495" s="10"/>
      <c r="C495" s="10"/>
      <c r="D495" s="10"/>
      <c r="E495" s="10"/>
    </row>
    <row r="496" spans="1:5" ht="12.75">
      <c r="A496" s="10"/>
      <c r="B496" s="10"/>
      <c r="C496" s="10"/>
      <c r="D496" s="10"/>
      <c r="E496" s="10"/>
    </row>
    <row r="497" spans="1:5" ht="12.75">
      <c r="A497" s="10"/>
      <c r="B497" s="10"/>
      <c r="C497" s="10"/>
      <c r="D497" s="10"/>
      <c r="E497" s="10"/>
    </row>
    <row r="498" spans="1:5" ht="12.75">
      <c r="A498" s="10"/>
      <c r="B498" s="10"/>
      <c r="C498" s="10"/>
      <c r="D498" s="10"/>
      <c r="E498" s="10"/>
    </row>
    <row r="499" spans="1:5" ht="12.75">
      <c r="A499" s="10"/>
      <c r="B499" s="10"/>
      <c r="C499" s="10"/>
      <c r="D499" s="10"/>
      <c r="E499" s="10"/>
    </row>
    <row r="500" spans="1:5" ht="12.75">
      <c r="A500" s="10"/>
      <c r="B500" s="10"/>
      <c r="C500" s="10"/>
      <c r="D500" s="10"/>
      <c r="E500" s="10"/>
    </row>
    <row r="501" spans="1:5" ht="12.75">
      <c r="A501" s="10"/>
      <c r="B501" s="10"/>
      <c r="C501" s="10"/>
      <c r="D501" s="10"/>
      <c r="E501" s="10"/>
    </row>
    <row r="502" spans="1:5" ht="12.75">
      <c r="A502" s="74"/>
      <c r="B502" s="74"/>
      <c r="C502" s="74"/>
      <c r="D502" s="74"/>
      <c r="E502" s="74"/>
    </row>
    <row r="503" spans="1:5" ht="12.75">
      <c r="A503" s="74"/>
      <c r="B503" s="74"/>
      <c r="C503" s="74"/>
      <c r="D503" s="74"/>
      <c r="E503" s="74"/>
    </row>
    <row r="504" spans="1:5" ht="12.75">
      <c r="A504" s="74"/>
      <c r="B504" s="74"/>
      <c r="C504" s="74"/>
      <c r="D504" s="74"/>
      <c r="E504" s="74"/>
    </row>
    <row r="505" spans="1:5" ht="12.75">
      <c r="A505" s="74"/>
      <c r="B505" s="74"/>
      <c r="C505" s="74"/>
      <c r="D505" s="74"/>
      <c r="E505" s="74"/>
    </row>
    <row r="506" spans="1:5" ht="12.75">
      <c r="A506" s="74"/>
      <c r="B506" s="74"/>
      <c r="C506" s="74"/>
      <c r="D506" s="74"/>
      <c r="E506" s="74"/>
    </row>
    <row r="507" spans="1:5" ht="12.75">
      <c r="A507" s="74"/>
      <c r="B507" s="74"/>
      <c r="C507" s="74"/>
      <c r="D507" s="74"/>
      <c r="E507" s="74"/>
    </row>
    <row r="508" spans="1:5" ht="12.75">
      <c r="A508" s="74"/>
      <c r="B508" s="74"/>
      <c r="C508" s="74"/>
      <c r="D508" s="74"/>
      <c r="E508" s="74"/>
    </row>
    <row r="509" spans="1:5" ht="12.75">
      <c r="A509" s="74"/>
      <c r="B509" s="74"/>
      <c r="C509" s="74"/>
      <c r="D509" s="74"/>
      <c r="E509" s="74"/>
    </row>
    <row r="510" spans="1:5" ht="12.75">
      <c r="A510" s="74"/>
      <c r="B510" s="74"/>
      <c r="C510" s="74"/>
      <c r="D510" s="74"/>
      <c r="E510" s="74"/>
    </row>
    <row r="511" spans="1:5" ht="12.75">
      <c r="A511" s="74"/>
      <c r="B511" s="74"/>
      <c r="C511" s="74"/>
      <c r="D511" s="74"/>
      <c r="E511" s="74"/>
    </row>
    <row r="512" spans="1:5" ht="12.75">
      <c r="A512" s="74"/>
      <c r="B512" s="74"/>
      <c r="C512" s="74"/>
      <c r="D512" s="74"/>
      <c r="E512" s="74"/>
    </row>
    <row r="513" spans="1:5" ht="12.75">
      <c r="A513" s="74"/>
      <c r="B513" s="74"/>
      <c r="C513" s="74"/>
      <c r="D513" s="74"/>
      <c r="E513" s="74"/>
    </row>
    <row r="514" spans="1:5" ht="12.75">
      <c r="A514" s="74"/>
      <c r="B514" s="74"/>
      <c r="C514" s="74"/>
      <c r="D514" s="74"/>
      <c r="E514" s="74"/>
    </row>
    <row r="515" spans="1:5" ht="12.75">
      <c r="A515" s="74"/>
      <c r="B515" s="74"/>
      <c r="C515" s="74"/>
      <c r="D515" s="74"/>
      <c r="E515" s="74"/>
    </row>
    <row r="516" spans="1:5" ht="12.75">
      <c r="A516" s="74"/>
      <c r="B516" s="74"/>
      <c r="C516" s="74"/>
      <c r="D516" s="74"/>
      <c r="E516" s="74"/>
    </row>
    <row r="517" spans="1:5" ht="12.75">
      <c r="A517" s="74"/>
      <c r="B517" s="74"/>
      <c r="C517" s="74"/>
      <c r="D517" s="74"/>
      <c r="E517" s="74"/>
    </row>
    <row r="518" spans="1:5" ht="12.75">
      <c r="A518" s="74"/>
      <c r="B518" s="74"/>
      <c r="C518" s="74"/>
      <c r="D518" s="74"/>
      <c r="E518" s="74"/>
    </row>
    <row r="519" spans="1:5" ht="12.75">
      <c r="A519" s="74"/>
      <c r="B519" s="74"/>
      <c r="C519" s="74"/>
      <c r="D519" s="74"/>
      <c r="E519" s="74"/>
    </row>
    <row r="520" spans="1:5" ht="12.75">
      <c r="A520" s="74"/>
      <c r="B520" s="74"/>
      <c r="C520" s="74"/>
      <c r="D520" s="74"/>
      <c r="E520" s="74"/>
    </row>
    <row r="521" spans="1:5" ht="12.75">
      <c r="A521" s="74"/>
      <c r="B521" s="74"/>
      <c r="C521" s="74"/>
      <c r="D521" s="74"/>
      <c r="E521" s="74"/>
    </row>
    <row r="522" spans="1:5" ht="12.75">
      <c r="A522" s="74"/>
      <c r="B522" s="74"/>
      <c r="C522" s="74"/>
      <c r="D522" s="74"/>
      <c r="E522" s="74"/>
    </row>
    <row r="523" spans="1:5" ht="12.75">
      <c r="A523" s="74"/>
      <c r="B523" s="74"/>
      <c r="C523" s="74"/>
      <c r="D523" s="74"/>
      <c r="E523" s="74"/>
    </row>
    <row r="524" spans="1:5" ht="12.75">
      <c r="A524" s="74"/>
      <c r="B524" s="74"/>
      <c r="C524" s="74"/>
      <c r="D524" s="74"/>
      <c r="E524" s="74"/>
    </row>
    <row r="525" spans="1:5" ht="12.75">
      <c r="A525" s="74"/>
      <c r="B525" s="74"/>
      <c r="C525" s="74"/>
      <c r="D525" s="74"/>
      <c r="E525" s="74"/>
    </row>
    <row r="526" spans="1:5" ht="12.75">
      <c r="A526" s="74"/>
      <c r="B526" s="74"/>
      <c r="C526" s="74"/>
      <c r="D526" s="74"/>
      <c r="E526" s="74"/>
    </row>
    <row r="527" spans="1:5" ht="12.75">
      <c r="A527" s="74"/>
      <c r="B527" s="74"/>
      <c r="C527" s="74"/>
      <c r="D527" s="74"/>
      <c r="E527" s="74"/>
    </row>
    <row r="528" spans="1:5" ht="12.75">
      <c r="A528" s="74"/>
      <c r="B528" s="74"/>
      <c r="C528" s="74"/>
      <c r="D528" s="74"/>
      <c r="E528" s="74"/>
    </row>
    <row r="529" spans="1:5" ht="12.75">
      <c r="A529" s="74"/>
      <c r="B529" s="74"/>
      <c r="C529" s="74"/>
      <c r="D529" s="74"/>
      <c r="E529" s="74"/>
    </row>
    <row r="530" spans="1:5" ht="12.75">
      <c r="A530" s="74"/>
      <c r="B530" s="74"/>
      <c r="C530" s="74"/>
      <c r="D530" s="74"/>
      <c r="E530" s="74"/>
    </row>
    <row r="531" spans="1:5" ht="12.75">
      <c r="A531" s="74"/>
      <c r="B531" s="74"/>
      <c r="C531" s="74"/>
      <c r="D531" s="74"/>
      <c r="E531" s="74"/>
    </row>
    <row r="532" spans="1:5" ht="12.75">
      <c r="A532" s="74"/>
      <c r="B532" s="74"/>
      <c r="C532" s="74"/>
      <c r="D532" s="74"/>
      <c r="E532" s="74"/>
    </row>
    <row r="533" spans="1:5" ht="12.75">
      <c r="A533" s="74"/>
      <c r="B533" s="74"/>
      <c r="C533" s="74"/>
      <c r="D533" s="74"/>
      <c r="E533" s="74"/>
    </row>
    <row r="534" spans="1:5" ht="12.75">
      <c r="A534" s="74"/>
      <c r="B534" s="74"/>
      <c r="C534" s="74"/>
      <c r="D534" s="74"/>
      <c r="E534" s="74"/>
    </row>
    <row r="535" spans="1:5" ht="12.75">
      <c r="A535" s="74"/>
      <c r="B535" s="74"/>
      <c r="C535" s="74"/>
      <c r="D535" s="74"/>
      <c r="E535" s="74"/>
    </row>
    <row r="536" spans="1:5" ht="12.75">
      <c r="A536" s="74"/>
      <c r="B536" s="74"/>
      <c r="C536" s="74"/>
      <c r="D536" s="74"/>
      <c r="E536" s="74"/>
    </row>
    <row r="537" spans="1:5" ht="12.75">
      <c r="A537" s="74"/>
      <c r="B537" s="74"/>
      <c r="C537" s="74"/>
      <c r="D537" s="74"/>
      <c r="E537" s="74"/>
    </row>
    <row r="538" spans="1:5" ht="12.75">
      <c r="A538" s="74"/>
      <c r="B538" s="74"/>
      <c r="C538" s="74"/>
      <c r="D538" s="74"/>
      <c r="E538" s="74"/>
    </row>
    <row r="539" spans="1:5" ht="12.75">
      <c r="A539" s="74"/>
      <c r="B539" s="74"/>
      <c r="C539" s="74"/>
      <c r="D539" s="74"/>
      <c r="E539" s="74"/>
    </row>
    <row r="540" spans="1:5" ht="12.75">
      <c r="A540" s="74"/>
      <c r="B540" s="74"/>
      <c r="C540" s="74"/>
      <c r="D540" s="74"/>
      <c r="E540" s="74"/>
    </row>
    <row r="541" spans="1:5" ht="12.75">
      <c r="A541" s="74"/>
      <c r="B541" s="74"/>
      <c r="C541" s="74"/>
      <c r="D541" s="74"/>
      <c r="E541" s="74"/>
    </row>
    <row r="542" spans="1:5" ht="12.75">
      <c r="A542" s="74"/>
      <c r="B542" s="74"/>
      <c r="C542" s="74"/>
      <c r="D542" s="74"/>
      <c r="E542" s="74"/>
    </row>
    <row r="543" spans="1:5" ht="12.75">
      <c r="A543" s="74"/>
      <c r="B543" s="74"/>
      <c r="C543" s="74"/>
      <c r="D543" s="74"/>
      <c r="E543" s="74"/>
    </row>
    <row r="544" spans="1:5" ht="12.75">
      <c r="A544" s="74"/>
      <c r="B544" s="74"/>
      <c r="C544" s="74"/>
      <c r="D544" s="74"/>
      <c r="E544" s="74"/>
    </row>
    <row r="545" spans="1:5" ht="12.75">
      <c r="A545" s="74"/>
      <c r="B545" s="74"/>
      <c r="C545" s="74"/>
      <c r="D545" s="74"/>
      <c r="E545" s="74"/>
    </row>
    <row r="546" spans="1:5" ht="12.75">
      <c r="A546" s="74"/>
      <c r="B546" s="74"/>
      <c r="C546" s="74"/>
      <c r="D546" s="74"/>
      <c r="E546" s="74"/>
    </row>
    <row r="547" spans="1:5" ht="12.75">
      <c r="A547" s="74"/>
      <c r="B547" s="74"/>
      <c r="C547" s="74"/>
      <c r="D547" s="74"/>
      <c r="E547" s="74"/>
    </row>
    <row r="548" spans="1:5" ht="12.75">
      <c r="A548" s="74"/>
      <c r="B548" s="74"/>
      <c r="C548" s="74"/>
      <c r="D548" s="74"/>
      <c r="E548" s="74"/>
    </row>
    <row r="549" spans="1:5" ht="12.75">
      <c r="A549" s="74"/>
      <c r="B549" s="74"/>
      <c r="C549" s="74"/>
      <c r="D549" s="74"/>
      <c r="E549" s="74"/>
    </row>
    <row r="550" spans="1:5" ht="12.75">
      <c r="A550" s="74"/>
      <c r="B550" s="74"/>
      <c r="C550" s="74"/>
      <c r="D550" s="74"/>
      <c r="E550" s="74"/>
    </row>
    <row r="551" spans="1:5" ht="12.75">
      <c r="A551" s="74"/>
      <c r="B551" s="74"/>
      <c r="C551" s="74"/>
      <c r="D551" s="74"/>
      <c r="E551" s="74"/>
    </row>
    <row r="552" spans="1:5" ht="12.75">
      <c r="A552" s="74"/>
      <c r="B552" s="74"/>
      <c r="C552" s="74"/>
      <c r="D552" s="74"/>
      <c r="E552" s="74"/>
    </row>
    <row r="553" spans="1:5" ht="12.75">
      <c r="A553" s="74"/>
      <c r="B553" s="74"/>
      <c r="C553" s="74"/>
      <c r="D553" s="74"/>
      <c r="E553" s="74"/>
    </row>
    <row r="554" spans="1:5" ht="12.75">
      <c r="A554" s="74"/>
      <c r="B554" s="74"/>
      <c r="C554" s="74"/>
      <c r="D554" s="74"/>
      <c r="E554" s="74"/>
    </row>
    <row r="555" spans="1:5" ht="12.75">
      <c r="A555" s="74"/>
      <c r="B555" s="74"/>
      <c r="C555" s="74"/>
      <c r="D555" s="74"/>
      <c r="E555" s="74"/>
    </row>
    <row r="556" spans="1:5" ht="12.75">
      <c r="A556" s="74"/>
      <c r="B556" s="74"/>
      <c r="C556" s="74"/>
      <c r="D556" s="74"/>
      <c r="E556" s="74"/>
    </row>
    <row r="557" spans="1:5" ht="12.75">
      <c r="A557" s="74"/>
      <c r="B557" s="74"/>
      <c r="C557" s="74"/>
      <c r="D557" s="74"/>
      <c r="E557" s="74"/>
    </row>
    <row r="558" spans="1:5" ht="12.75">
      <c r="A558" s="74"/>
      <c r="B558" s="74"/>
      <c r="C558" s="74"/>
      <c r="D558" s="74"/>
      <c r="E558" s="74"/>
    </row>
    <row r="559" spans="1:5" ht="12.75">
      <c r="A559" s="74"/>
      <c r="B559" s="74"/>
      <c r="C559" s="74"/>
      <c r="D559" s="74"/>
      <c r="E559" s="74"/>
    </row>
    <row r="560" spans="1:5" ht="12.75">
      <c r="A560" s="74"/>
      <c r="B560" s="74"/>
      <c r="C560" s="74"/>
      <c r="D560" s="74"/>
      <c r="E560" s="74"/>
    </row>
    <row r="561" spans="1:5" ht="12.75">
      <c r="A561" s="74"/>
      <c r="B561" s="74"/>
      <c r="C561" s="74"/>
      <c r="D561" s="74"/>
      <c r="E561" s="74"/>
    </row>
    <row r="562" spans="1:5" ht="12.75">
      <c r="A562" s="74"/>
      <c r="B562" s="74"/>
      <c r="C562" s="74"/>
      <c r="D562" s="74"/>
      <c r="E562" s="74"/>
    </row>
    <row r="563" spans="1:5" ht="12.75">
      <c r="A563" s="74"/>
      <c r="B563" s="74"/>
      <c r="C563" s="74"/>
      <c r="D563" s="74"/>
      <c r="E563" s="74"/>
    </row>
    <row r="564" spans="1:5" ht="12.75">
      <c r="A564" s="74"/>
      <c r="B564" s="74"/>
      <c r="C564" s="74"/>
      <c r="D564" s="74"/>
      <c r="E564" s="74"/>
    </row>
    <row r="565" spans="1:5" ht="12.75">
      <c r="A565" s="74"/>
      <c r="B565" s="74"/>
      <c r="C565" s="74"/>
      <c r="D565" s="74"/>
      <c r="E565" s="74"/>
    </row>
    <row r="566" spans="1:5" ht="12.75">
      <c r="A566" s="74"/>
      <c r="B566" s="74"/>
      <c r="C566" s="74"/>
      <c r="D566" s="74"/>
      <c r="E566" s="74"/>
    </row>
    <row r="567" spans="1:5" ht="12.75">
      <c r="A567" s="74"/>
      <c r="B567" s="74"/>
      <c r="C567" s="74"/>
      <c r="D567" s="74"/>
      <c r="E567" s="74"/>
    </row>
    <row r="568" spans="1:5" ht="12.75">
      <c r="A568" s="74"/>
      <c r="B568" s="74"/>
      <c r="C568" s="74"/>
      <c r="D568" s="74"/>
      <c r="E568" s="74"/>
    </row>
    <row r="569" spans="1:5" ht="12.75">
      <c r="A569" s="74"/>
      <c r="B569" s="74"/>
      <c r="C569" s="74"/>
      <c r="D569" s="74"/>
      <c r="E569" s="74"/>
    </row>
    <row r="570" spans="1:5" ht="12.75">
      <c r="A570" s="74"/>
      <c r="B570" s="74"/>
      <c r="C570" s="74"/>
      <c r="D570" s="74"/>
      <c r="E570" s="74"/>
    </row>
    <row r="571" spans="1:5" ht="12.75">
      <c r="A571" s="74"/>
      <c r="B571" s="74"/>
      <c r="C571" s="74"/>
      <c r="D571" s="74"/>
      <c r="E571" s="74"/>
    </row>
    <row r="572" spans="1:5" ht="12.75">
      <c r="A572" s="74"/>
      <c r="B572" s="74"/>
      <c r="C572" s="74"/>
      <c r="D572" s="74"/>
      <c r="E572" s="74"/>
    </row>
    <row r="573" spans="1:5" ht="12.75">
      <c r="A573" s="74"/>
      <c r="B573" s="74"/>
      <c r="C573" s="74"/>
      <c r="D573" s="74"/>
      <c r="E573" s="74"/>
    </row>
    <row r="574" spans="1:5" ht="12.75">
      <c r="A574" s="74"/>
      <c r="B574" s="74"/>
      <c r="C574" s="74"/>
      <c r="D574" s="74"/>
      <c r="E574" s="74"/>
    </row>
    <row r="575" spans="1:5" ht="12.75">
      <c r="A575" s="74"/>
      <c r="B575" s="74"/>
      <c r="C575" s="74"/>
      <c r="D575" s="74"/>
      <c r="E575" s="74"/>
    </row>
    <row r="576" spans="1:5" ht="12.75">
      <c r="A576" s="74"/>
      <c r="B576" s="74"/>
      <c r="C576" s="74"/>
      <c r="D576" s="74"/>
      <c r="E576" s="74"/>
    </row>
    <row r="577" spans="1:5" ht="12.75">
      <c r="A577" s="74"/>
      <c r="B577" s="74"/>
      <c r="C577" s="74"/>
      <c r="D577" s="74"/>
      <c r="E577" s="74"/>
    </row>
    <row r="578" spans="1:5" ht="12.75">
      <c r="A578" s="74"/>
      <c r="B578" s="74"/>
      <c r="C578" s="74"/>
      <c r="D578" s="74"/>
      <c r="E578" s="74"/>
    </row>
    <row r="579" spans="1:5" ht="12.75">
      <c r="A579" s="74"/>
      <c r="B579" s="74"/>
      <c r="C579" s="74"/>
      <c r="D579" s="74"/>
      <c r="E579" s="74"/>
    </row>
    <row r="580" spans="1:5" ht="12.75">
      <c r="A580" s="74"/>
      <c r="B580" s="74"/>
      <c r="C580" s="74"/>
      <c r="D580" s="74"/>
      <c r="E580" s="74"/>
    </row>
    <row r="581" spans="1:5" ht="12.75">
      <c r="A581" s="74"/>
      <c r="B581" s="74"/>
      <c r="C581" s="74"/>
      <c r="D581" s="74"/>
      <c r="E581" s="74"/>
    </row>
    <row r="582" spans="1:5" ht="12.75">
      <c r="A582" s="74"/>
      <c r="B582" s="74"/>
      <c r="C582" s="74"/>
      <c r="D582" s="74"/>
      <c r="E582" s="74"/>
    </row>
    <row r="583" spans="1:5" ht="12.75">
      <c r="A583" s="74"/>
      <c r="B583" s="74"/>
      <c r="C583" s="74"/>
      <c r="D583" s="74"/>
      <c r="E583" s="74"/>
    </row>
    <row r="584" spans="1:5" ht="12.75">
      <c r="A584" s="74"/>
      <c r="B584" s="74"/>
      <c r="C584" s="74"/>
      <c r="D584" s="74"/>
      <c r="E584" s="74"/>
    </row>
    <row r="585" spans="1:5" ht="12.75">
      <c r="A585" s="74"/>
      <c r="B585" s="74"/>
      <c r="C585" s="74"/>
      <c r="D585" s="74"/>
      <c r="E585" s="74"/>
    </row>
    <row r="586" spans="1:5" ht="12.75">
      <c r="A586" s="74"/>
      <c r="B586" s="74"/>
      <c r="C586" s="74"/>
      <c r="D586" s="74"/>
      <c r="E586" s="74"/>
    </row>
    <row r="587" spans="1:5" ht="12.75">
      <c r="A587" s="74"/>
      <c r="B587" s="74"/>
      <c r="C587" s="74"/>
      <c r="D587" s="74"/>
      <c r="E587" s="74"/>
    </row>
    <row r="588" spans="1:5" ht="12.75">
      <c r="A588" s="74"/>
      <c r="B588" s="74"/>
      <c r="C588" s="74"/>
      <c r="D588" s="74"/>
      <c r="E588" s="74"/>
    </row>
    <row r="589" spans="1:5" ht="12.75">
      <c r="A589" s="74"/>
      <c r="B589" s="74"/>
      <c r="C589" s="74"/>
      <c r="D589" s="74"/>
      <c r="E589" s="74"/>
    </row>
    <row r="590" spans="1:5" ht="12.75">
      <c r="A590" s="74"/>
      <c r="B590" s="74"/>
      <c r="C590" s="74"/>
      <c r="D590" s="74"/>
      <c r="E590" s="74"/>
    </row>
    <row r="591" spans="1:5" ht="12.75">
      <c r="A591" s="74"/>
      <c r="B591" s="74"/>
      <c r="C591" s="74"/>
      <c r="D591" s="74"/>
      <c r="E591" s="74"/>
    </row>
    <row r="592" spans="1:5" ht="12.75">
      <c r="A592" s="74"/>
      <c r="B592" s="74"/>
      <c r="C592" s="74"/>
      <c r="D592" s="74"/>
      <c r="E592" s="74"/>
    </row>
    <row r="593" spans="1:5" ht="12.75">
      <c r="A593" s="74"/>
      <c r="B593" s="74"/>
      <c r="C593" s="74"/>
      <c r="D593" s="74"/>
      <c r="E593" s="74"/>
    </row>
    <row r="594" spans="1:5" ht="12.75">
      <c r="A594" s="74"/>
      <c r="B594" s="74"/>
      <c r="C594" s="74"/>
      <c r="D594" s="74"/>
      <c r="E594" s="74"/>
    </row>
    <row r="595" spans="1:5" ht="12.75">
      <c r="A595" s="74"/>
      <c r="B595" s="74"/>
      <c r="C595" s="74"/>
      <c r="D595" s="74"/>
      <c r="E595" s="74"/>
    </row>
    <row r="596" spans="1:5" ht="12.75">
      <c r="A596" s="74"/>
      <c r="B596" s="74"/>
      <c r="C596" s="74"/>
      <c r="D596" s="74"/>
      <c r="E596" s="74"/>
    </row>
    <row r="597" spans="1:5" ht="12.75">
      <c r="A597" s="74"/>
      <c r="B597" s="74"/>
      <c r="C597" s="74"/>
      <c r="D597" s="74"/>
      <c r="E597" s="74"/>
    </row>
    <row r="598" spans="1:5" ht="12.75">
      <c r="A598" s="74"/>
      <c r="B598" s="74"/>
      <c r="C598" s="74"/>
      <c r="D598" s="74"/>
      <c r="E598" s="74"/>
    </row>
    <row r="599" spans="1:5" ht="12.75">
      <c r="A599" s="74"/>
      <c r="B599" s="74"/>
      <c r="C599" s="74"/>
      <c r="D599" s="74"/>
      <c r="E599" s="74"/>
    </row>
    <row r="600" spans="1:5" ht="12.75">
      <c r="A600" s="74"/>
      <c r="B600" s="74"/>
      <c r="C600" s="74"/>
      <c r="D600" s="74"/>
      <c r="E600" s="74"/>
    </row>
    <row r="601" spans="1:5" ht="12.75">
      <c r="A601" s="74"/>
      <c r="B601" s="74"/>
      <c r="C601" s="74"/>
      <c r="D601" s="74"/>
      <c r="E601" s="74"/>
    </row>
    <row r="602" spans="1:5" ht="12.75">
      <c r="A602" s="74"/>
      <c r="B602" s="74"/>
      <c r="C602" s="74"/>
      <c r="D602" s="74"/>
      <c r="E602" s="74"/>
    </row>
    <row r="603" spans="1:5" ht="12.75">
      <c r="A603" s="74"/>
      <c r="B603" s="74"/>
      <c r="C603" s="74"/>
      <c r="D603" s="74"/>
      <c r="E603" s="74"/>
    </row>
    <row r="604" spans="1:5" ht="12.75">
      <c r="A604" s="74"/>
      <c r="B604" s="74"/>
      <c r="C604" s="74"/>
      <c r="D604" s="74"/>
      <c r="E604" s="74"/>
    </row>
    <row r="605" spans="1:5" ht="12.75">
      <c r="A605" s="74"/>
      <c r="B605" s="74"/>
      <c r="C605" s="74"/>
      <c r="D605" s="74"/>
      <c r="E605" s="74"/>
    </row>
    <row r="606" spans="1:5" ht="12.75">
      <c r="A606" s="74"/>
      <c r="B606" s="74"/>
      <c r="C606" s="74"/>
      <c r="D606" s="74"/>
      <c r="E606" s="74"/>
    </row>
    <row r="607" spans="1:5" ht="12.75">
      <c r="A607" s="74"/>
      <c r="B607" s="74"/>
      <c r="C607" s="74"/>
      <c r="D607" s="74"/>
      <c r="E607" s="74"/>
    </row>
    <row r="608" spans="1:5" ht="12.75">
      <c r="A608" s="74"/>
      <c r="B608" s="74"/>
      <c r="C608" s="74"/>
      <c r="D608" s="74"/>
      <c r="E608" s="74"/>
    </row>
    <row r="609" spans="1:5" ht="12.75">
      <c r="A609" s="74"/>
      <c r="B609" s="74"/>
      <c r="C609" s="74"/>
      <c r="D609" s="74"/>
      <c r="E609" s="74"/>
    </row>
    <row r="610" spans="1:5" ht="12.75">
      <c r="A610" s="74"/>
      <c r="B610" s="74"/>
      <c r="C610" s="74"/>
      <c r="D610" s="74"/>
      <c r="E610" s="74"/>
    </row>
    <row r="611" spans="1:5" ht="12.75">
      <c r="A611" s="74"/>
      <c r="B611" s="74"/>
      <c r="C611" s="74"/>
      <c r="D611" s="74"/>
      <c r="E611" s="74"/>
    </row>
    <row r="612" spans="1:5" ht="12.75">
      <c r="A612" s="74"/>
      <c r="B612" s="74"/>
      <c r="C612" s="74"/>
      <c r="D612" s="74"/>
      <c r="E612" s="74"/>
    </row>
    <row r="613" spans="1:5" ht="12.75">
      <c r="A613" s="74"/>
      <c r="B613" s="74"/>
      <c r="C613" s="74"/>
      <c r="D613" s="74"/>
      <c r="E613" s="74"/>
    </row>
    <row r="614" spans="1:5" ht="12.75">
      <c r="A614" s="74"/>
      <c r="B614" s="74"/>
      <c r="C614" s="74"/>
      <c r="D614" s="74"/>
      <c r="E614" s="74"/>
    </row>
    <row r="615" spans="1:5" ht="12.75">
      <c r="A615" s="74"/>
      <c r="B615" s="74"/>
      <c r="C615" s="74"/>
      <c r="D615" s="74"/>
      <c r="E615" s="74"/>
    </row>
    <row r="616" spans="1:5" ht="12.75">
      <c r="A616" s="74"/>
      <c r="B616" s="74"/>
      <c r="C616" s="74"/>
      <c r="D616" s="74"/>
      <c r="E616" s="74"/>
    </row>
    <row r="617" spans="1:5" ht="12.75">
      <c r="A617" s="74"/>
      <c r="B617" s="74"/>
      <c r="C617" s="74"/>
      <c r="D617" s="74"/>
      <c r="E617" s="74"/>
    </row>
    <row r="618" spans="1:5" ht="12.75">
      <c r="A618" s="74"/>
      <c r="B618" s="74"/>
      <c r="C618" s="74"/>
      <c r="D618" s="74"/>
      <c r="E618" s="74"/>
    </row>
    <row r="619" spans="1:5" ht="12.75">
      <c r="A619" s="74"/>
      <c r="B619" s="74"/>
      <c r="C619" s="74"/>
      <c r="D619" s="74"/>
      <c r="E619" s="74"/>
    </row>
    <row r="620" spans="1:5" ht="12.75">
      <c r="A620" s="74"/>
      <c r="B620" s="74"/>
      <c r="C620" s="74"/>
      <c r="D620" s="74"/>
      <c r="E620" s="74"/>
    </row>
    <row r="621" spans="1:5" ht="12.75">
      <c r="A621" s="74"/>
      <c r="B621" s="74"/>
      <c r="C621" s="74"/>
      <c r="D621" s="74"/>
      <c r="E621" s="74"/>
    </row>
    <row r="622" spans="1:5" ht="12.75">
      <c r="A622" s="74"/>
      <c r="B622" s="74"/>
      <c r="C622" s="74"/>
      <c r="D622" s="74"/>
      <c r="E622" s="74"/>
    </row>
    <row r="623" spans="1:5" ht="12.75">
      <c r="A623" s="74"/>
      <c r="B623" s="74"/>
      <c r="C623" s="74"/>
      <c r="D623" s="74"/>
      <c r="E623" s="74"/>
    </row>
    <row r="624" spans="1:5" ht="12.75">
      <c r="A624" s="74"/>
      <c r="B624" s="74"/>
      <c r="C624" s="74"/>
      <c r="D624" s="74"/>
      <c r="E624" s="74"/>
    </row>
    <row r="625" spans="1:5" ht="12.75">
      <c r="A625" s="74"/>
      <c r="B625" s="74"/>
      <c r="C625" s="74"/>
      <c r="D625" s="74"/>
      <c r="E625" s="74"/>
    </row>
    <row r="626" spans="1:5" ht="12.75">
      <c r="A626" s="74"/>
      <c r="B626" s="74"/>
      <c r="C626" s="74"/>
      <c r="D626" s="74"/>
      <c r="E626" s="74"/>
    </row>
    <row r="627" spans="1:5" ht="12.75">
      <c r="A627" s="74"/>
      <c r="B627" s="74"/>
      <c r="C627" s="74"/>
      <c r="D627" s="74"/>
      <c r="E627" s="74"/>
    </row>
    <row r="628" spans="1:5" ht="12.75">
      <c r="A628" s="74"/>
      <c r="B628" s="74"/>
      <c r="C628" s="74"/>
      <c r="D628" s="74"/>
      <c r="E628" s="74"/>
    </row>
    <row r="629" spans="1:5" ht="12.75">
      <c r="A629" s="74"/>
      <c r="B629" s="74"/>
      <c r="C629" s="74"/>
      <c r="D629" s="74"/>
      <c r="E629" s="74"/>
    </row>
    <row r="630" spans="1:5" ht="12.75">
      <c r="A630" s="74"/>
      <c r="B630" s="74"/>
      <c r="C630" s="74"/>
      <c r="D630" s="74"/>
      <c r="E630" s="74"/>
    </row>
    <row r="631" spans="1:5" ht="12.75">
      <c r="A631" s="74"/>
      <c r="B631" s="74"/>
      <c r="C631" s="74"/>
      <c r="D631" s="74"/>
      <c r="E631" s="74"/>
    </row>
    <row r="632" spans="1:5" ht="12.75">
      <c r="A632" s="74"/>
      <c r="B632" s="74"/>
      <c r="C632" s="74"/>
      <c r="D632" s="74"/>
      <c r="E632" s="74"/>
    </row>
    <row r="633" spans="1:5" ht="12.75">
      <c r="A633" s="74"/>
      <c r="B633" s="74"/>
      <c r="C633" s="74"/>
      <c r="D633" s="74"/>
      <c r="E633" s="74"/>
    </row>
    <row r="634" spans="1:5" ht="12.75">
      <c r="A634" s="74"/>
      <c r="B634" s="74"/>
      <c r="C634" s="74"/>
      <c r="D634" s="74"/>
      <c r="E634" s="74"/>
    </row>
    <row r="635" spans="1:5" ht="12.75">
      <c r="A635" s="74"/>
      <c r="B635" s="74"/>
      <c r="C635" s="74"/>
      <c r="D635" s="74"/>
      <c r="E635" s="74"/>
    </row>
    <row r="636" spans="1:5" ht="12.75">
      <c r="A636" s="74"/>
      <c r="B636" s="74"/>
      <c r="C636" s="74"/>
      <c r="D636" s="74"/>
      <c r="E636" s="74"/>
    </row>
    <row r="637" spans="1:5" ht="12.75">
      <c r="A637" s="74"/>
      <c r="B637" s="74"/>
      <c r="C637" s="74"/>
      <c r="D637" s="74"/>
      <c r="E637" s="74"/>
    </row>
    <row r="638" spans="1:5" ht="12.75">
      <c r="A638" s="74"/>
      <c r="B638" s="74"/>
      <c r="C638" s="74"/>
      <c r="D638" s="74"/>
      <c r="E638" s="74"/>
    </row>
    <row r="639" spans="1:5" ht="12.75">
      <c r="A639" s="74"/>
      <c r="B639" s="74"/>
      <c r="C639" s="74"/>
      <c r="D639" s="74"/>
      <c r="E639" s="74"/>
    </row>
    <row r="640" spans="1:5" ht="12.75">
      <c r="A640" s="74"/>
      <c r="B640" s="74"/>
      <c r="C640" s="74"/>
      <c r="D640" s="74"/>
      <c r="E640" s="74"/>
    </row>
    <row r="641" spans="1:5" ht="12.75">
      <c r="A641" s="74"/>
      <c r="B641" s="74"/>
      <c r="C641" s="74"/>
      <c r="D641" s="74"/>
      <c r="E641" s="74"/>
    </row>
    <row r="642" spans="1:5" ht="12.75">
      <c r="A642" s="74"/>
      <c r="B642" s="74"/>
      <c r="C642" s="74"/>
      <c r="D642" s="74"/>
      <c r="E642" s="74"/>
    </row>
    <row r="643" spans="1:5" ht="12.75">
      <c r="A643" s="74"/>
      <c r="B643" s="74"/>
      <c r="C643" s="74"/>
      <c r="D643" s="74"/>
      <c r="E643" s="74"/>
    </row>
    <row r="644" spans="1:5" ht="12.75">
      <c r="A644" s="74"/>
      <c r="B644" s="74"/>
      <c r="C644" s="74"/>
      <c r="D644" s="74"/>
      <c r="E644" s="74"/>
    </row>
    <row r="645" spans="1:5" ht="12.75">
      <c r="A645" s="74"/>
      <c r="B645" s="74"/>
      <c r="C645" s="74"/>
      <c r="D645" s="74"/>
      <c r="E645" s="74"/>
    </row>
    <row r="646" spans="1:5" ht="12.75">
      <c r="A646" s="74"/>
      <c r="B646" s="74"/>
      <c r="C646" s="74"/>
      <c r="D646" s="74"/>
      <c r="E646" s="74"/>
    </row>
    <row r="647" spans="1:5" ht="12.75">
      <c r="A647" s="74"/>
      <c r="B647" s="74"/>
      <c r="C647" s="74"/>
      <c r="D647" s="74"/>
      <c r="E647" s="74"/>
    </row>
    <row r="648" spans="1:5" ht="12.75">
      <c r="A648" s="74"/>
      <c r="B648" s="74"/>
      <c r="C648" s="74"/>
      <c r="D648" s="74"/>
      <c r="E648" s="74"/>
    </row>
    <row r="649" spans="1:5" ht="12.75">
      <c r="A649" s="74"/>
      <c r="B649" s="74"/>
      <c r="C649" s="74"/>
      <c r="D649" s="74"/>
      <c r="E649" s="74"/>
    </row>
    <row r="650" spans="1:5" ht="12.75">
      <c r="A650" s="74"/>
      <c r="B650" s="74"/>
      <c r="C650" s="74"/>
      <c r="D650" s="74"/>
      <c r="E650" s="74"/>
    </row>
    <row r="651" spans="1:5" ht="12.75">
      <c r="A651" s="74"/>
      <c r="B651" s="74"/>
      <c r="C651" s="74"/>
      <c r="D651" s="74"/>
      <c r="E651" s="74"/>
    </row>
    <row r="652" spans="1:5" ht="12.75">
      <c r="A652" s="74"/>
      <c r="B652" s="74"/>
      <c r="C652" s="74"/>
      <c r="D652" s="74"/>
      <c r="E652" s="74"/>
    </row>
    <row r="653" spans="1:5" ht="12.75">
      <c r="A653" s="74"/>
      <c r="B653" s="74"/>
      <c r="C653" s="74"/>
      <c r="D653" s="74"/>
      <c r="E653" s="74"/>
    </row>
    <row r="654" spans="1:5" ht="12.75">
      <c r="A654" s="74"/>
      <c r="B654" s="74"/>
      <c r="C654" s="74"/>
      <c r="D654" s="74"/>
      <c r="E654" s="74"/>
    </row>
    <row r="655" spans="1:5" ht="12.75">
      <c r="A655" s="74"/>
      <c r="B655" s="74"/>
      <c r="C655" s="74"/>
      <c r="D655" s="74"/>
      <c r="E655" s="74"/>
    </row>
    <row r="656" spans="1:5" ht="12.75">
      <c r="A656" s="74"/>
      <c r="B656" s="74"/>
      <c r="C656" s="74"/>
      <c r="D656" s="74"/>
      <c r="E656" s="74"/>
    </row>
    <row r="657" spans="1:5" ht="12.75">
      <c r="A657" s="74"/>
      <c r="B657" s="74"/>
      <c r="C657" s="74"/>
      <c r="D657" s="74"/>
      <c r="E657" s="74"/>
    </row>
    <row r="658" spans="1:5" ht="12.75">
      <c r="A658" s="74"/>
      <c r="B658" s="74"/>
      <c r="C658" s="74"/>
      <c r="D658" s="74"/>
      <c r="E658" s="74"/>
    </row>
    <row r="659" spans="1:5" ht="12.75">
      <c r="A659" s="74"/>
      <c r="B659" s="74"/>
      <c r="C659" s="74"/>
      <c r="D659" s="74"/>
      <c r="E659" s="74"/>
    </row>
    <row r="660" spans="1:5" ht="12.75">
      <c r="A660" s="74"/>
      <c r="B660" s="74"/>
      <c r="C660" s="74"/>
      <c r="D660" s="74"/>
      <c r="E660" s="74"/>
    </row>
    <row r="661" spans="1:5" ht="12.75">
      <c r="A661" s="74"/>
      <c r="B661" s="74"/>
      <c r="C661" s="74"/>
      <c r="D661" s="74"/>
      <c r="E661" s="74"/>
    </row>
    <row r="662" spans="1:5" ht="12.75">
      <c r="A662" s="74"/>
      <c r="B662" s="74"/>
      <c r="C662" s="74"/>
      <c r="D662" s="74"/>
      <c r="E662" s="74"/>
    </row>
    <row r="663" spans="1:5" ht="12.75">
      <c r="A663" s="74"/>
      <c r="B663" s="74"/>
      <c r="C663" s="74"/>
      <c r="D663" s="74"/>
      <c r="E663" s="74"/>
    </row>
    <row r="664" spans="1:5" ht="12.75">
      <c r="A664" s="74"/>
      <c r="B664" s="74"/>
      <c r="C664" s="74"/>
      <c r="D664" s="74"/>
      <c r="E664" s="74"/>
    </row>
    <row r="665" spans="1:5" ht="12.75">
      <c r="A665" s="74"/>
      <c r="B665" s="74"/>
      <c r="C665" s="74"/>
      <c r="D665" s="74"/>
      <c r="E665" s="74"/>
    </row>
    <row r="666" spans="1:5" ht="12.75">
      <c r="A666" s="74"/>
      <c r="B666" s="74"/>
      <c r="C666" s="74"/>
      <c r="D666" s="74"/>
      <c r="E666" s="74"/>
    </row>
    <row r="667" spans="1:5" ht="12.75">
      <c r="A667" s="74"/>
      <c r="B667" s="74"/>
      <c r="C667" s="74"/>
      <c r="D667" s="74"/>
      <c r="E667" s="74"/>
    </row>
    <row r="668" spans="1:5" ht="12.75">
      <c r="A668" s="74"/>
      <c r="B668" s="74"/>
      <c r="C668" s="74"/>
      <c r="D668" s="74"/>
      <c r="E668" s="74"/>
    </row>
    <row r="669" spans="1:5" ht="12.75">
      <c r="A669" s="74"/>
      <c r="B669" s="74"/>
      <c r="C669" s="74"/>
      <c r="D669" s="74"/>
      <c r="E669" s="74"/>
    </row>
    <row r="670" spans="1:5" ht="12.75">
      <c r="A670" s="74"/>
      <c r="B670" s="74"/>
      <c r="C670" s="74"/>
      <c r="D670" s="74"/>
      <c r="E670" s="74"/>
    </row>
    <row r="671" spans="1:5" ht="12.75">
      <c r="A671" s="74"/>
      <c r="B671" s="74"/>
      <c r="C671" s="74"/>
      <c r="D671" s="74"/>
      <c r="E671" s="74"/>
    </row>
    <row r="672" spans="1:5" ht="12.75">
      <c r="A672" s="74"/>
      <c r="B672" s="74"/>
      <c r="C672" s="74"/>
      <c r="D672" s="74"/>
      <c r="E672" s="74"/>
    </row>
    <row r="673" spans="1:5" ht="12.75">
      <c r="A673" s="74"/>
      <c r="B673" s="74"/>
      <c r="C673" s="74"/>
      <c r="D673" s="74"/>
      <c r="E673" s="74"/>
    </row>
    <row r="674" spans="1:5" ht="12.75">
      <c r="A674" s="74"/>
      <c r="B674" s="74"/>
      <c r="C674" s="74"/>
      <c r="D674" s="74"/>
      <c r="E674" s="74"/>
    </row>
    <row r="675" spans="1:5" ht="12.75">
      <c r="A675" s="74"/>
      <c r="B675" s="74"/>
      <c r="C675" s="74"/>
      <c r="D675" s="74"/>
      <c r="E675" s="74"/>
    </row>
    <row r="676" spans="1:5" ht="12.75">
      <c r="A676" s="74"/>
      <c r="B676" s="74"/>
      <c r="C676" s="74"/>
      <c r="D676" s="74"/>
      <c r="E676" s="74"/>
    </row>
    <row r="677" spans="1:5" ht="12.75">
      <c r="A677" s="74"/>
      <c r="B677" s="74"/>
      <c r="C677" s="74"/>
      <c r="D677" s="74"/>
      <c r="E677" s="74"/>
    </row>
    <row r="678" spans="1:5" ht="12.75">
      <c r="A678" s="74"/>
      <c r="B678" s="74"/>
      <c r="C678" s="74"/>
      <c r="D678" s="74"/>
      <c r="E678" s="74"/>
    </row>
    <row r="679" spans="1:5" ht="12.75">
      <c r="A679" s="74"/>
      <c r="B679" s="74"/>
      <c r="C679" s="74"/>
      <c r="D679" s="74"/>
      <c r="E679" s="74"/>
    </row>
    <row r="680" spans="1:5" ht="12.75">
      <c r="A680" s="74"/>
      <c r="B680" s="74"/>
      <c r="C680" s="74"/>
      <c r="D680" s="74"/>
      <c r="E680" s="74"/>
    </row>
    <row r="681" spans="1:5" ht="12.75">
      <c r="A681" s="74"/>
      <c r="B681" s="74"/>
      <c r="C681" s="74"/>
      <c r="D681" s="74"/>
      <c r="E681" s="74"/>
    </row>
    <row r="682" spans="1:5" ht="12.75">
      <c r="A682" s="74"/>
      <c r="B682" s="74"/>
      <c r="C682" s="74"/>
      <c r="D682" s="74"/>
      <c r="E682" s="74"/>
    </row>
    <row r="683" spans="1:5" ht="12.75">
      <c r="A683" s="74"/>
      <c r="B683" s="74"/>
      <c r="C683" s="74"/>
      <c r="D683" s="74"/>
      <c r="E683" s="74"/>
    </row>
    <row r="684" spans="1:5" ht="12.75">
      <c r="A684" s="74"/>
      <c r="B684" s="74"/>
      <c r="C684" s="74"/>
      <c r="D684" s="74"/>
      <c r="E684" s="74"/>
    </row>
    <row r="685" spans="1:5" ht="12.75">
      <c r="A685" s="74"/>
      <c r="B685" s="74"/>
      <c r="C685" s="74"/>
      <c r="D685" s="74"/>
      <c r="E685" s="74"/>
    </row>
    <row r="686" spans="1:5" ht="12.75">
      <c r="A686" s="74"/>
      <c r="B686" s="74"/>
      <c r="C686" s="74"/>
      <c r="D686" s="74"/>
      <c r="E686" s="74"/>
    </row>
    <row r="687" spans="1:5" ht="12.75">
      <c r="A687" s="74"/>
      <c r="B687" s="74"/>
      <c r="C687" s="74"/>
      <c r="D687" s="74"/>
      <c r="E687" s="74"/>
    </row>
    <row r="688" spans="1:5" ht="12.75">
      <c r="A688" s="74"/>
      <c r="B688" s="74"/>
      <c r="C688" s="74"/>
      <c r="D688" s="74"/>
      <c r="E688" s="74"/>
    </row>
    <row r="689" spans="1:5" ht="12.75">
      <c r="A689" s="74"/>
      <c r="B689" s="74"/>
      <c r="C689" s="74"/>
      <c r="D689" s="74"/>
      <c r="E689" s="74"/>
    </row>
    <row r="690" spans="1:5" ht="12.75">
      <c r="A690" s="74"/>
      <c r="B690" s="74"/>
      <c r="C690" s="74"/>
      <c r="D690" s="74"/>
      <c r="E690" s="74"/>
    </row>
    <row r="691" spans="1:5" ht="12.75">
      <c r="A691" s="74"/>
      <c r="B691" s="74"/>
      <c r="C691" s="74"/>
      <c r="D691" s="74"/>
      <c r="E691" s="74"/>
    </row>
    <row r="692" spans="1:5" ht="12.75">
      <c r="A692" s="74"/>
      <c r="B692" s="74"/>
      <c r="C692" s="74"/>
      <c r="D692" s="74"/>
      <c r="E692" s="74"/>
    </row>
    <row r="693" spans="1:5" ht="12.75">
      <c r="A693" s="74"/>
      <c r="B693" s="74"/>
      <c r="C693" s="74"/>
      <c r="D693" s="74"/>
      <c r="E693" s="74"/>
    </row>
    <row r="694" spans="1:5" ht="12.75">
      <c r="A694" s="74"/>
      <c r="B694" s="74"/>
      <c r="C694" s="74"/>
      <c r="D694" s="74"/>
      <c r="E694" s="74"/>
    </row>
    <row r="695" spans="1:5" ht="12.75">
      <c r="A695" s="74"/>
      <c r="B695" s="74"/>
      <c r="C695" s="74"/>
      <c r="D695" s="74"/>
      <c r="E695" s="74"/>
    </row>
    <row r="696" spans="1:5" ht="12.75">
      <c r="A696" s="74"/>
      <c r="B696" s="74"/>
      <c r="C696" s="74"/>
      <c r="D696" s="74"/>
      <c r="E696" s="74"/>
    </row>
    <row r="697" spans="1:5" ht="12.75">
      <c r="A697" s="74"/>
      <c r="B697" s="74"/>
      <c r="C697" s="74"/>
      <c r="D697" s="74"/>
      <c r="E697" s="74"/>
    </row>
    <row r="698" spans="1:5" ht="12.75">
      <c r="A698" s="74"/>
      <c r="B698" s="74"/>
      <c r="C698" s="74"/>
      <c r="D698" s="74"/>
      <c r="E698" s="74"/>
    </row>
    <row r="699" spans="1:5" ht="12.75">
      <c r="A699" s="74"/>
      <c r="B699" s="74"/>
      <c r="C699" s="74"/>
      <c r="D699" s="74"/>
      <c r="E699" s="74"/>
    </row>
    <row r="700" spans="1:5" ht="12.75">
      <c r="A700" s="74"/>
      <c r="B700" s="74"/>
      <c r="C700" s="74"/>
      <c r="D700" s="74"/>
      <c r="E700" s="74"/>
    </row>
    <row r="701" spans="1:5" ht="12.75">
      <c r="A701" s="74"/>
      <c r="B701" s="74"/>
      <c r="C701" s="74"/>
      <c r="D701" s="74"/>
      <c r="E701" s="74"/>
    </row>
    <row r="702" spans="1:5" ht="12.75">
      <c r="A702" s="74"/>
      <c r="B702" s="74"/>
      <c r="C702" s="74"/>
      <c r="D702" s="74"/>
      <c r="E702" s="74"/>
    </row>
    <row r="703" spans="1:5" ht="12.75">
      <c r="A703" s="74"/>
      <c r="B703" s="74"/>
      <c r="C703" s="74"/>
      <c r="D703" s="74"/>
      <c r="E703" s="74"/>
    </row>
    <row r="704" spans="1:5" ht="12.75">
      <c r="A704" s="74"/>
      <c r="B704" s="74"/>
      <c r="C704" s="74"/>
      <c r="D704" s="74"/>
      <c r="E704" s="74"/>
    </row>
    <row r="705" spans="1:5" ht="12.75">
      <c r="A705" s="74"/>
      <c r="B705" s="74"/>
      <c r="C705" s="74"/>
      <c r="D705" s="74"/>
      <c r="E705" s="74"/>
    </row>
    <row r="706" spans="1:5" ht="12.75">
      <c r="A706" s="74"/>
      <c r="B706" s="74"/>
      <c r="C706" s="74"/>
      <c r="D706" s="74"/>
      <c r="E706" s="74"/>
    </row>
    <row r="707" spans="1:5" ht="12.75">
      <c r="A707" s="74"/>
      <c r="B707" s="74"/>
      <c r="C707" s="74"/>
      <c r="D707" s="74"/>
      <c r="E707" s="74"/>
    </row>
    <row r="708" spans="1:5" ht="12.75">
      <c r="A708" s="74"/>
      <c r="B708" s="74"/>
      <c r="C708" s="74"/>
      <c r="D708" s="74"/>
      <c r="E708" s="74"/>
    </row>
    <row r="709" spans="1:5" ht="12.75">
      <c r="A709" s="74"/>
      <c r="B709" s="74"/>
      <c r="C709" s="74"/>
      <c r="D709" s="74"/>
      <c r="E709" s="74"/>
    </row>
    <row r="710" spans="1:5" ht="12.75">
      <c r="A710" s="74"/>
      <c r="B710" s="74"/>
      <c r="C710" s="74"/>
      <c r="D710" s="74"/>
      <c r="E710" s="74"/>
    </row>
    <row r="711" spans="1:5" ht="12.75">
      <c r="A711" s="74"/>
      <c r="B711" s="74"/>
      <c r="C711" s="74"/>
      <c r="D711" s="74"/>
      <c r="E711" s="74"/>
    </row>
    <row r="712" spans="1:5" ht="12.75">
      <c r="A712" s="74"/>
      <c r="B712" s="74"/>
      <c r="C712" s="74"/>
      <c r="D712" s="74"/>
      <c r="E712" s="74"/>
    </row>
    <row r="713" spans="1:5" ht="12.75">
      <c r="A713" s="74"/>
      <c r="B713" s="74"/>
      <c r="C713" s="74"/>
      <c r="D713" s="74"/>
      <c r="E713" s="74"/>
    </row>
    <row r="714" spans="1:5" ht="12.75">
      <c r="A714" s="74"/>
      <c r="B714" s="74"/>
      <c r="C714" s="74"/>
      <c r="D714" s="74"/>
      <c r="E714" s="74"/>
    </row>
    <row r="715" spans="1:5" ht="12.75">
      <c r="A715" s="74"/>
      <c r="B715" s="74"/>
      <c r="C715" s="74"/>
      <c r="D715" s="74"/>
      <c r="E715" s="74"/>
    </row>
    <row r="716" spans="1:5" ht="12.75">
      <c r="A716" s="74"/>
      <c r="B716" s="74"/>
      <c r="C716" s="74"/>
      <c r="D716" s="74"/>
      <c r="E716" s="74"/>
    </row>
    <row r="717" spans="1:5" ht="12.75">
      <c r="A717" s="74"/>
      <c r="B717" s="74"/>
      <c r="C717" s="74"/>
      <c r="D717" s="74"/>
      <c r="E717" s="74"/>
    </row>
    <row r="718" spans="1:5" ht="12.75">
      <c r="A718" s="74"/>
      <c r="B718" s="74"/>
      <c r="C718" s="74"/>
      <c r="D718" s="74"/>
      <c r="E718" s="74"/>
    </row>
    <row r="719" spans="1:5" ht="12.75">
      <c r="A719" s="74"/>
      <c r="B719" s="74"/>
      <c r="C719" s="74"/>
      <c r="D719" s="74"/>
      <c r="E719" s="74"/>
    </row>
    <row r="720" spans="1:5" ht="12.75">
      <c r="A720" s="74"/>
      <c r="B720" s="74"/>
      <c r="C720" s="74"/>
      <c r="D720" s="74"/>
      <c r="E720" s="74"/>
    </row>
    <row r="721" spans="1:5" ht="12.75">
      <c r="A721" s="74"/>
      <c r="B721" s="74"/>
      <c r="C721" s="74"/>
      <c r="D721" s="74"/>
      <c r="E721" s="74"/>
    </row>
    <row r="722" spans="1:5" ht="12.75">
      <c r="A722" s="74"/>
      <c r="B722" s="74"/>
      <c r="C722" s="74"/>
      <c r="D722" s="74"/>
      <c r="E722" s="74"/>
    </row>
    <row r="723" spans="1:5" ht="12.75">
      <c r="A723" s="74"/>
      <c r="B723" s="74"/>
      <c r="C723" s="74"/>
      <c r="D723" s="74"/>
      <c r="E723" s="74"/>
    </row>
    <row r="724" spans="1:5" ht="12.75">
      <c r="A724" s="74"/>
      <c r="B724" s="74"/>
      <c r="C724" s="74"/>
      <c r="D724" s="74"/>
      <c r="E724" s="74"/>
    </row>
    <row r="725" spans="1:5" ht="12.75">
      <c r="A725" s="74"/>
      <c r="B725" s="74"/>
      <c r="C725" s="74"/>
      <c r="D725" s="74"/>
      <c r="E725" s="74"/>
    </row>
    <row r="726" spans="1:5" ht="12.75">
      <c r="A726" s="74"/>
      <c r="B726" s="74"/>
      <c r="C726" s="74"/>
      <c r="D726" s="74"/>
      <c r="E726" s="74"/>
    </row>
    <row r="727" spans="1:5" ht="12.75">
      <c r="A727" s="74"/>
      <c r="B727" s="74"/>
      <c r="C727" s="74"/>
      <c r="D727" s="74"/>
      <c r="E727" s="74"/>
    </row>
    <row r="728" spans="1:5" ht="12.75">
      <c r="A728" s="74"/>
      <c r="B728" s="74"/>
      <c r="C728" s="74"/>
      <c r="D728" s="74"/>
      <c r="E728" s="74"/>
    </row>
    <row r="729" spans="1:5" ht="12.75">
      <c r="A729" s="74"/>
      <c r="B729" s="74"/>
      <c r="C729" s="74"/>
      <c r="D729" s="74"/>
      <c r="E729" s="74"/>
    </row>
    <row r="730" spans="1:5" ht="12.75">
      <c r="A730" s="74"/>
      <c r="B730" s="74"/>
      <c r="C730" s="74"/>
      <c r="D730" s="74"/>
      <c r="E730" s="74"/>
    </row>
    <row r="731" spans="1:5" ht="12.75">
      <c r="A731" s="74"/>
      <c r="B731" s="74"/>
      <c r="C731" s="74"/>
      <c r="D731" s="74"/>
      <c r="E731" s="74"/>
    </row>
    <row r="732" spans="1:5" ht="12.75">
      <c r="A732" s="74"/>
      <c r="B732" s="74"/>
      <c r="C732" s="74"/>
      <c r="D732" s="74"/>
      <c r="E732" s="74"/>
    </row>
    <row r="733" spans="1:5" ht="12.75">
      <c r="A733" s="74"/>
      <c r="B733" s="74"/>
      <c r="C733" s="74"/>
      <c r="D733" s="74"/>
      <c r="E733" s="74"/>
    </row>
    <row r="734" spans="1:5" ht="12.75">
      <c r="A734" s="74"/>
      <c r="B734" s="74"/>
      <c r="C734" s="74"/>
      <c r="D734" s="74"/>
      <c r="E734" s="74"/>
    </row>
    <row r="735" spans="1:5" ht="12.75">
      <c r="A735" s="74"/>
      <c r="B735" s="74"/>
      <c r="C735" s="74"/>
      <c r="D735" s="74"/>
      <c r="E735" s="74"/>
    </row>
    <row r="736" spans="1:5" ht="12.75">
      <c r="A736" s="74"/>
      <c r="B736" s="74"/>
      <c r="C736" s="74"/>
      <c r="D736" s="74"/>
      <c r="E736" s="74"/>
    </row>
    <row r="737" spans="1:5" ht="12.75">
      <c r="A737" s="74"/>
      <c r="B737" s="74"/>
      <c r="C737" s="74"/>
      <c r="D737" s="74"/>
      <c r="E737" s="74"/>
    </row>
    <row r="738" spans="1:5" ht="12.75">
      <c r="A738" s="74"/>
      <c r="B738" s="74"/>
      <c r="C738" s="74"/>
      <c r="D738" s="74"/>
      <c r="E738" s="74"/>
    </row>
    <row r="739" spans="1:5" ht="12.75">
      <c r="A739" s="74"/>
      <c r="B739" s="74"/>
      <c r="C739" s="74"/>
      <c r="D739" s="74"/>
      <c r="E739" s="74"/>
    </row>
    <row r="740" spans="1:5" ht="12.75">
      <c r="A740" s="74"/>
      <c r="B740" s="74"/>
      <c r="C740" s="74"/>
      <c r="D740" s="74"/>
      <c r="E740" s="74"/>
    </row>
    <row r="741" spans="1:5" ht="12.75">
      <c r="A741" s="74"/>
      <c r="B741" s="74"/>
      <c r="C741" s="74"/>
      <c r="D741" s="74"/>
      <c r="E741" s="74"/>
    </row>
    <row r="742" spans="1:5" ht="12.75">
      <c r="A742" s="74"/>
      <c r="B742" s="74"/>
      <c r="C742" s="74"/>
      <c r="D742" s="74"/>
      <c r="E742" s="74"/>
    </row>
    <row r="743" spans="1:5" ht="12.75">
      <c r="A743" s="74"/>
      <c r="B743" s="74"/>
      <c r="C743" s="74"/>
      <c r="D743" s="74"/>
      <c r="E743" s="74"/>
    </row>
    <row r="744" spans="1:5" ht="12.75">
      <c r="A744" s="74"/>
      <c r="B744" s="74"/>
      <c r="C744" s="74"/>
      <c r="D744" s="74"/>
      <c r="E744" s="74"/>
    </row>
    <row r="745" spans="1:5" ht="12.75">
      <c r="A745" s="74"/>
      <c r="B745" s="74"/>
      <c r="C745" s="74"/>
      <c r="D745" s="74"/>
      <c r="E745" s="74"/>
    </row>
    <row r="746" spans="1:5" ht="12.75">
      <c r="A746" s="74"/>
      <c r="B746" s="74"/>
      <c r="C746" s="74"/>
      <c r="D746" s="74"/>
      <c r="E746" s="74"/>
    </row>
    <row r="747" spans="1:5" ht="12.75">
      <c r="A747" s="74"/>
      <c r="B747" s="74"/>
      <c r="C747" s="74"/>
      <c r="D747" s="74"/>
      <c r="E747" s="74"/>
    </row>
    <row r="748" spans="1:5" ht="12.75">
      <c r="A748" s="74"/>
      <c r="B748" s="74"/>
      <c r="C748" s="74"/>
      <c r="D748" s="74"/>
      <c r="E748" s="74"/>
    </row>
    <row r="749" spans="1:5" ht="12.75">
      <c r="A749" s="74"/>
      <c r="B749" s="74"/>
      <c r="C749" s="74"/>
      <c r="D749" s="74"/>
      <c r="E749" s="74"/>
    </row>
    <row r="750" spans="1:5" ht="12.75">
      <c r="A750" s="74"/>
      <c r="B750" s="74"/>
      <c r="C750" s="74"/>
      <c r="D750" s="74"/>
      <c r="E750" s="74"/>
    </row>
    <row r="751" spans="1:5" ht="12.75">
      <c r="A751" s="74"/>
      <c r="B751" s="74"/>
      <c r="C751" s="74"/>
      <c r="D751" s="74"/>
      <c r="E751" s="74"/>
    </row>
    <row r="752" spans="1:5" ht="12.75">
      <c r="A752" s="74"/>
      <c r="B752" s="74"/>
      <c r="C752" s="74"/>
      <c r="D752" s="74"/>
      <c r="E752" s="74"/>
    </row>
    <row r="753" spans="1:5" ht="12.75">
      <c r="A753" s="74"/>
      <c r="B753" s="74"/>
      <c r="C753" s="74"/>
      <c r="D753" s="74"/>
      <c r="E753" s="74"/>
    </row>
    <row r="754" spans="1:5" ht="12.75">
      <c r="A754" s="74"/>
      <c r="B754" s="74"/>
      <c r="C754" s="74"/>
      <c r="D754" s="74"/>
      <c r="E754" s="74"/>
    </row>
    <row r="755" spans="1:5" ht="12.75">
      <c r="A755" s="74"/>
      <c r="B755" s="74"/>
      <c r="C755" s="74"/>
      <c r="D755" s="74"/>
      <c r="E755" s="74"/>
    </row>
    <row r="756" spans="1:5" ht="12.75">
      <c r="A756" s="74"/>
      <c r="B756" s="74"/>
      <c r="C756" s="74"/>
      <c r="D756" s="74"/>
      <c r="E756" s="74"/>
    </row>
    <row r="757" spans="1:5" ht="12.75">
      <c r="A757" s="74"/>
      <c r="B757" s="74"/>
      <c r="C757" s="74"/>
      <c r="D757" s="74"/>
      <c r="E757" s="74"/>
    </row>
    <row r="758" spans="1:5" ht="12.75">
      <c r="A758" s="74"/>
      <c r="B758" s="74"/>
      <c r="C758" s="74"/>
      <c r="D758" s="74"/>
      <c r="E758" s="74"/>
    </row>
    <row r="759" spans="1:5" ht="12.75">
      <c r="A759" s="74"/>
      <c r="B759" s="74"/>
      <c r="C759" s="74"/>
      <c r="D759" s="74"/>
      <c r="E759" s="74"/>
    </row>
    <row r="760" spans="1:5" ht="12.75">
      <c r="A760" s="74"/>
      <c r="B760" s="74"/>
      <c r="C760" s="74"/>
      <c r="D760" s="74"/>
      <c r="E760" s="74"/>
    </row>
    <row r="761" spans="1:5" ht="12.75">
      <c r="A761" s="74"/>
      <c r="B761" s="74"/>
      <c r="C761" s="74"/>
      <c r="D761" s="74"/>
      <c r="E761" s="74"/>
    </row>
    <row r="762" spans="1:5" ht="12.75">
      <c r="A762" s="74"/>
      <c r="B762" s="74"/>
      <c r="C762" s="74"/>
      <c r="D762" s="74"/>
      <c r="E762" s="74"/>
    </row>
    <row r="763" spans="1:5" ht="12.75">
      <c r="A763" s="74"/>
      <c r="B763" s="74"/>
      <c r="C763" s="74"/>
      <c r="D763" s="74"/>
      <c r="E763" s="74"/>
    </row>
    <row r="764" spans="1:5" ht="12.75">
      <c r="A764" s="74"/>
      <c r="B764" s="74"/>
      <c r="C764" s="74"/>
      <c r="D764" s="74"/>
      <c r="E764" s="74"/>
    </row>
    <row r="765" spans="1:5" ht="12.75">
      <c r="A765" s="74"/>
      <c r="B765" s="74"/>
      <c r="C765" s="74"/>
      <c r="D765" s="74"/>
      <c r="E765" s="74"/>
    </row>
    <row r="766" spans="1:5" ht="12.75">
      <c r="A766" s="74"/>
      <c r="B766" s="74"/>
      <c r="C766" s="74"/>
      <c r="D766" s="74"/>
      <c r="E766" s="74"/>
    </row>
    <row r="767" spans="1:5" ht="12.75">
      <c r="A767" s="74"/>
      <c r="B767" s="74"/>
      <c r="C767" s="74"/>
      <c r="D767" s="74"/>
      <c r="E767" s="74"/>
    </row>
    <row r="768" spans="1:5" ht="12.75">
      <c r="A768" s="74"/>
      <c r="B768" s="74"/>
      <c r="C768" s="74"/>
      <c r="D768" s="74"/>
      <c r="E768" s="74"/>
    </row>
    <row r="769" spans="1:5" ht="12.75">
      <c r="A769" s="74"/>
      <c r="B769" s="74"/>
      <c r="C769" s="74"/>
      <c r="D769" s="74"/>
      <c r="E769" s="74"/>
    </row>
    <row r="770" spans="1:5" ht="12.75">
      <c r="A770" s="74"/>
      <c r="B770" s="74"/>
      <c r="C770" s="74"/>
      <c r="D770" s="74"/>
      <c r="E770" s="74"/>
    </row>
    <row r="771" spans="1:5" ht="12.75">
      <c r="A771" s="74"/>
      <c r="B771" s="74"/>
      <c r="C771" s="74"/>
      <c r="D771" s="74"/>
      <c r="E771" s="74"/>
    </row>
    <row r="772" spans="1:5" ht="12.75">
      <c r="A772" s="74"/>
      <c r="B772" s="74"/>
      <c r="C772" s="74"/>
      <c r="D772" s="74"/>
      <c r="E772" s="74"/>
    </row>
    <row r="773" spans="1:5" ht="12.75">
      <c r="A773" s="74"/>
      <c r="B773" s="74"/>
      <c r="C773" s="74"/>
      <c r="D773" s="74"/>
      <c r="E773" s="74"/>
    </row>
    <row r="774" spans="1:5" ht="12.75">
      <c r="A774" s="74"/>
      <c r="B774" s="74"/>
      <c r="C774" s="74"/>
      <c r="D774" s="74"/>
      <c r="E774" s="74"/>
    </row>
    <row r="775" spans="1:5" ht="12.75">
      <c r="A775" s="74"/>
      <c r="B775" s="74"/>
      <c r="C775" s="74"/>
      <c r="D775" s="74"/>
      <c r="E775" s="74"/>
    </row>
    <row r="776" spans="1:5" ht="12.75">
      <c r="A776" s="74"/>
      <c r="B776" s="74"/>
      <c r="C776" s="74"/>
      <c r="D776" s="74"/>
      <c r="E776" s="74"/>
    </row>
    <row r="777" spans="1:5" ht="12.75">
      <c r="A777" s="74"/>
      <c r="B777" s="74"/>
      <c r="C777" s="74"/>
      <c r="D777" s="74"/>
      <c r="E777" s="74"/>
    </row>
    <row r="778" spans="1:5" ht="12.75">
      <c r="A778" s="74"/>
      <c r="B778" s="74"/>
      <c r="C778" s="74"/>
      <c r="D778" s="74"/>
      <c r="E778" s="74"/>
    </row>
    <row r="779" spans="1:5" ht="12.75">
      <c r="A779" s="74"/>
      <c r="B779" s="74"/>
      <c r="C779" s="74"/>
      <c r="D779" s="74"/>
      <c r="E779" s="74"/>
    </row>
    <row r="780" spans="1:5" ht="12.75">
      <c r="A780" s="74"/>
      <c r="B780" s="74"/>
      <c r="C780" s="74"/>
      <c r="D780" s="74"/>
      <c r="E780" s="74"/>
    </row>
    <row r="781" spans="1:5" ht="12.75">
      <c r="A781" s="74"/>
      <c r="B781" s="74"/>
      <c r="C781" s="74"/>
      <c r="D781" s="74"/>
      <c r="E781" s="74"/>
    </row>
    <row r="782" spans="1:5" ht="12.75">
      <c r="A782" s="74"/>
      <c r="B782" s="74"/>
      <c r="C782" s="74"/>
      <c r="D782" s="74"/>
      <c r="E782" s="74"/>
    </row>
    <row r="783" spans="1:5" ht="12.75">
      <c r="A783" s="74"/>
      <c r="B783" s="74"/>
      <c r="C783" s="74"/>
      <c r="D783" s="74"/>
      <c r="E783" s="74"/>
    </row>
    <row r="784" spans="1:5" ht="12.75">
      <c r="A784" s="74"/>
      <c r="B784" s="74"/>
      <c r="C784" s="74"/>
      <c r="D784" s="74"/>
      <c r="E784" s="74"/>
    </row>
    <row r="785" spans="1:5" ht="12.75">
      <c r="A785" s="74"/>
      <c r="B785" s="74"/>
      <c r="C785" s="74"/>
      <c r="D785" s="74"/>
      <c r="E785" s="74"/>
    </row>
    <row r="786" spans="1:5" ht="12.75">
      <c r="A786" s="74"/>
      <c r="B786" s="74"/>
      <c r="C786" s="74"/>
      <c r="D786" s="74"/>
      <c r="E786" s="74"/>
    </row>
    <row r="787" spans="1:5" ht="12.75">
      <c r="A787" s="74"/>
      <c r="B787" s="74"/>
      <c r="C787" s="74"/>
      <c r="D787" s="74"/>
      <c r="E787" s="74"/>
    </row>
    <row r="788" spans="1:5" ht="12.75">
      <c r="A788" s="74"/>
      <c r="B788" s="74"/>
      <c r="C788" s="74"/>
      <c r="D788" s="74"/>
      <c r="E788" s="74"/>
    </row>
    <row r="789" spans="1:5" ht="12.75">
      <c r="A789" s="74"/>
      <c r="B789" s="74"/>
      <c r="C789" s="74"/>
      <c r="D789" s="74"/>
      <c r="E789" s="74"/>
    </row>
    <row r="790" spans="1:5" ht="12.75">
      <c r="A790" s="74"/>
      <c r="B790" s="74"/>
      <c r="C790" s="74"/>
      <c r="D790" s="74"/>
      <c r="E790" s="74"/>
    </row>
    <row r="791" spans="1:5" ht="12.75">
      <c r="A791" s="74"/>
      <c r="B791" s="74"/>
      <c r="C791" s="74"/>
      <c r="D791" s="74"/>
      <c r="E791" s="74"/>
    </row>
    <row r="792" spans="1:5" ht="12.75">
      <c r="A792" s="74"/>
      <c r="B792" s="74"/>
      <c r="C792" s="74"/>
      <c r="D792" s="74"/>
      <c r="E792" s="74"/>
    </row>
    <row r="793" spans="1:5" ht="12.75">
      <c r="A793" s="74"/>
      <c r="B793" s="74"/>
      <c r="C793" s="74"/>
      <c r="D793" s="74"/>
      <c r="E793" s="74"/>
    </row>
    <row r="794" spans="1:5" ht="12.75">
      <c r="A794" s="74"/>
      <c r="B794" s="74"/>
      <c r="C794" s="74"/>
      <c r="D794" s="74"/>
      <c r="E794" s="74"/>
    </row>
    <row r="795" spans="1:5" ht="12.75">
      <c r="A795" s="74"/>
      <c r="B795" s="74"/>
      <c r="C795" s="74"/>
      <c r="D795" s="74"/>
      <c r="E795" s="74"/>
    </row>
    <row r="796" spans="1:5" ht="12.75">
      <c r="A796" s="74"/>
      <c r="B796" s="74"/>
      <c r="C796" s="74"/>
      <c r="D796" s="74"/>
      <c r="E796" s="74"/>
    </row>
    <row r="797" spans="1:5" ht="12.75">
      <c r="A797" s="74"/>
      <c r="B797" s="74"/>
      <c r="C797" s="74"/>
      <c r="D797" s="74"/>
      <c r="E797" s="74"/>
    </row>
    <row r="798" spans="1:5" ht="12.75">
      <c r="A798" s="74"/>
      <c r="B798" s="74"/>
      <c r="C798" s="74"/>
      <c r="D798" s="74"/>
      <c r="E798" s="74"/>
    </row>
    <row r="799" spans="1:5" ht="12.75">
      <c r="A799" s="74"/>
      <c r="B799" s="74"/>
      <c r="C799" s="74"/>
      <c r="D799" s="74"/>
      <c r="E799" s="74"/>
    </row>
    <row r="800" spans="1:5" ht="12.75">
      <c r="A800" s="74"/>
      <c r="B800" s="74"/>
      <c r="C800" s="74"/>
      <c r="D800" s="74"/>
      <c r="E800" s="74"/>
    </row>
    <row r="801" spans="1:5" ht="12.75">
      <c r="A801" s="74"/>
      <c r="B801" s="74"/>
      <c r="C801" s="74"/>
      <c r="D801" s="74"/>
      <c r="E801" s="74"/>
    </row>
    <row r="802" spans="1:5" ht="12.75">
      <c r="A802" s="74"/>
      <c r="B802" s="74"/>
      <c r="C802" s="74"/>
      <c r="D802" s="74"/>
      <c r="E802" s="74"/>
    </row>
    <row r="803" spans="1:5" ht="12.75">
      <c r="A803" s="74"/>
      <c r="B803" s="74"/>
      <c r="C803" s="74"/>
      <c r="D803" s="74"/>
      <c r="E803" s="74"/>
    </row>
    <row r="804" spans="1:5" ht="12.75">
      <c r="A804" s="74"/>
      <c r="B804" s="74"/>
      <c r="C804" s="74"/>
      <c r="D804" s="74"/>
      <c r="E804" s="74"/>
    </row>
    <row r="805" spans="1:5" ht="12.75">
      <c r="A805" s="74"/>
      <c r="B805" s="74"/>
      <c r="C805" s="74"/>
      <c r="D805" s="74"/>
      <c r="E805" s="74"/>
    </row>
    <row r="806" spans="1:5" ht="12.75">
      <c r="A806" s="74"/>
      <c r="B806" s="74"/>
      <c r="C806" s="74"/>
      <c r="D806" s="74"/>
      <c r="E806" s="74"/>
    </row>
    <row r="807" spans="1:5" ht="12.75">
      <c r="A807" s="74"/>
      <c r="B807" s="74"/>
      <c r="C807" s="74"/>
      <c r="D807" s="74"/>
      <c r="E807" s="74"/>
    </row>
    <row r="808" spans="1:5" ht="12.75">
      <c r="A808" s="74"/>
      <c r="B808" s="74"/>
      <c r="C808" s="74"/>
      <c r="D808" s="74"/>
      <c r="E808" s="74"/>
    </row>
    <row r="809" spans="1:5" ht="12.75">
      <c r="A809" s="74"/>
      <c r="B809" s="74"/>
      <c r="C809" s="74"/>
      <c r="D809" s="74"/>
      <c r="E809" s="74"/>
    </row>
    <row r="810" spans="1:5" ht="12.75">
      <c r="A810" s="74"/>
      <c r="B810" s="74"/>
      <c r="C810" s="74"/>
      <c r="D810" s="74"/>
      <c r="E810" s="74"/>
    </row>
    <row r="811" spans="1:5" ht="12.75">
      <c r="A811" s="74"/>
      <c r="B811" s="74"/>
      <c r="C811" s="74"/>
      <c r="D811" s="74"/>
      <c r="E811" s="74"/>
    </row>
    <row r="812" spans="1:5" ht="12.75">
      <c r="A812" s="74"/>
      <c r="B812" s="74"/>
      <c r="C812" s="74"/>
      <c r="D812" s="74"/>
      <c r="E812" s="74"/>
    </row>
    <row r="813" spans="1:5" ht="12.75">
      <c r="A813" s="74"/>
      <c r="B813" s="74"/>
      <c r="C813" s="74"/>
      <c r="D813" s="74"/>
      <c r="E813" s="74"/>
    </row>
    <row r="814" spans="1:5" ht="12.75">
      <c r="A814" s="74"/>
      <c r="B814" s="74"/>
      <c r="C814" s="74"/>
      <c r="D814" s="74"/>
      <c r="E814" s="74"/>
    </row>
    <row r="815" spans="1:5" ht="12.75">
      <c r="A815" s="74"/>
      <c r="B815" s="74"/>
      <c r="C815" s="74"/>
      <c r="D815" s="74"/>
      <c r="E815" s="74"/>
    </row>
    <row r="816" spans="1:5" ht="12.75">
      <c r="A816" s="74"/>
      <c r="B816" s="74"/>
      <c r="C816" s="74"/>
      <c r="D816" s="74"/>
      <c r="E816" s="74"/>
    </row>
    <row r="817" spans="1:5" ht="12.75">
      <c r="A817" s="74"/>
      <c r="B817" s="74"/>
      <c r="C817" s="74"/>
      <c r="D817" s="74"/>
      <c r="E817" s="74"/>
    </row>
    <row r="818" spans="1:5" ht="12.75">
      <c r="A818" s="74"/>
      <c r="B818" s="74"/>
      <c r="C818" s="74"/>
      <c r="D818" s="74"/>
      <c r="E818" s="74"/>
    </row>
    <row r="819" spans="1:5" ht="12.75">
      <c r="A819" s="74"/>
      <c r="B819" s="74"/>
      <c r="C819" s="74"/>
      <c r="D819" s="74"/>
      <c r="E819" s="74"/>
    </row>
    <row r="820" spans="1:5" ht="12.75">
      <c r="A820" s="74"/>
      <c r="B820" s="74"/>
      <c r="C820" s="74"/>
      <c r="D820" s="74"/>
      <c r="E820" s="74"/>
    </row>
    <row r="821" spans="1:5" ht="12.75">
      <c r="A821" s="74"/>
      <c r="B821" s="74"/>
      <c r="C821" s="74"/>
      <c r="D821" s="74"/>
      <c r="E821" s="74"/>
    </row>
    <row r="822" spans="1:5" ht="12.75">
      <c r="A822" s="74"/>
      <c r="B822" s="74"/>
      <c r="C822" s="74"/>
      <c r="D822" s="74"/>
      <c r="E822" s="74"/>
    </row>
    <row r="823" spans="1:5" ht="12.75">
      <c r="A823" s="74"/>
      <c r="B823" s="74"/>
      <c r="C823" s="74"/>
      <c r="D823" s="74"/>
      <c r="E823" s="74"/>
    </row>
    <row r="824" spans="1:5" ht="12.75">
      <c r="A824" s="74"/>
      <c r="B824" s="74"/>
      <c r="C824" s="74"/>
      <c r="D824" s="74"/>
      <c r="E824" s="74"/>
    </row>
    <row r="825" spans="1:5" ht="12.75">
      <c r="A825" s="74"/>
      <c r="B825" s="74"/>
      <c r="C825" s="74"/>
      <c r="D825" s="74"/>
      <c r="E825" s="74"/>
    </row>
    <row r="826" spans="1:5" ht="12.75">
      <c r="A826" s="74"/>
      <c r="B826" s="74"/>
      <c r="C826" s="74"/>
      <c r="D826" s="74"/>
      <c r="E826" s="74"/>
    </row>
    <row r="827" spans="1:5" ht="12.75">
      <c r="A827" s="74"/>
      <c r="B827" s="74"/>
      <c r="C827" s="74"/>
      <c r="D827" s="74"/>
      <c r="E827" s="74"/>
    </row>
    <row r="828" spans="1:5" ht="12.75">
      <c r="A828" s="74"/>
      <c r="B828" s="74"/>
      <c r="C828" s="74"/>
      <c r="D828" s="74"/>
      <c r="E828" s="74"/>
    </row>
    <row r="829" spans="1:5" ht="12.75">
      <c r="A829" s="74"/>
      <c r="B829" s="74"/>
      <c r="C829" s="74"/>
      <c r="D829" s="74"/>
      <c r="E829" s="74"/>
    </row>
    <row r="830" spans="1:5" ht="12.75">
      <c r="A830" s="74"/>
      <c r="B830" s="74"/>
      <c r="C830" s="74"/>
      <c r="D830" s="74"/>
      <c r="E830" s="74"/>
    </row>
    <row r="831" spans="1:5" ht="12.75">
      <c r="A831" s="74"/>
      <c r="B831" s="74"/>
      <c r="C831" s="74"/>
      <c r="D831" s="74"/>
      <c r="E831" s="74"/>
    </row>
    <row r="832" spans="1:5" ht="12.75">
      <c r="A832" s="74"/>
      <c r="B832" s="74"/>
      <c r="C832" s="74"/>
      <c r="D832" s="74"/>
      <c r="E832" s="74"/>
    </row>
    <row r="833" spans="1:5" ht="12.75">
      <c r="A833" s="74"/>
      <c r="B833" s="74"/>
      <c r="C833" s="74"/>
      <c r="D833" s="74"/>
      <c r="E833" s="74"/>
    </row>
    <row r="834" spans="1:5" ht="12.75">
      <c r="A834" s="74"/>
      <c r="B834" s="74"/>
      <c r="C834" s="74"/>
      <c r="D834" s="74"/>
      <c r="E834" s="74"/>
    </row>
    <row r="835" spans="1:5" ht="12.75">
      <c r="A835" s="74"/>
      <c r="B835" s="74"/>
      <c r="C835" s="74"/>
      <c r="D835" s="74"/>
      <c r="E835" s="74"/>
    </row>
    <row r="836" spans="1:5" ht="12.75">
      <c r="A836" s="74"/>
      <c r="B836" s="74"/>
      <c r="C836" s="74"/>
      <c r="D836" s="74"/>
      <c r="E836" s="74"/>
    </row>
    <row r="837" spans="1:5" ht="12.75">
      <c r="A837" s="74"/>
      <c r="B837" s="74"/>
      <c r="C837" s="74"/>
      <c r="D837" s="74"/>
      <c r="E837" s="74"/>
    </row>
    <row r="838" spans="1:5" ht="12.75">
      <c r="A838" s="74"/>
      <c r="B838" s="74"/>
      <c r="C838" s="74"/>
      <c r="D838" s="74"/>
      <c r="E838" s="74"/>
    </row>
    <row r="839" spans="1:5" ht="12.75">
      <c r="A839" s="74"/>
      <c r="B839" s="74"/>
      <c r="C839" s="74"/>
      <c r="D839" s="74"/>
      <c r="E839" s="74"/>
    </row>
    <row r="840" spans="1:5" ht="12.75">
      <c r="A840" s="74"/>
      <c r="B840" s="74"/>
      <c r="C840" s="74"/>
      <c r="D840" s="74"/>
      <c r="E840" s="74"/>
    </row>
    <row r="841" spans="1:5" ht="12.75">
      <c r="A841" s="74"/>
      <c r="B841" s="74"/>
      <c r="C841" s="74"/>
      <c r="D841" s="74"/>
      <c r="E841" s="74"/>
    </row>
    <row r="842" spans="1:5" ht="12.75">
      <c r="A842" s="74"/>
      <c r="B842" s="74"/>
      <c r="C842" s="74"/>
      <c r="D842" s="74"/>
      <c r="E842" s="74"/>
    </row>
    <row r="843" spans="1:5" ht="12.75">
      <c r="A843" s="74"/>
      <c r="B843" s="74"/>
      <c r="C843" s="74"/>
      <c r="D843" s="74"/>
      <c r="E843" s="74"/>
    </row>
    <row r="844" spans="1:5" ht="12.75">
      <c r="A844" s="74"/>
      <c r="B844" s="74"/>
      <c r="C844" s="74"/>
      <c r="D844" s="74"/>
      <c r="E844" s="74"/>
    </row>
    <row r="845" spans="1:5" ht="12.75">
      <c r="A845" s="74"/>
      <c r="B845" s="74"/>
      <c r="C845" s="74"/>
      <c r="D845" s="74"/>
      <c r="E845" s="74"/>
    </row>
    <row r="846" spans="1:5" ht="12.75">
      <c r="A846" s="74"/>
      <c r="B846" s="74"/>
      <c r="C846" s="74"/>
      <c r="D846" s="74"/>
      <c r="E846" s="74"/>
    </row>
    <row r="847" spans="1:5" ht="12.75">
      <c r="A847" s="74"/>
      <c r="B847" s="74"/>
      <c r="C847" s="74"/>
      <c r="D847" s="74"/>
      <c r="E847" s="74"/>
    </row>
    <row r="848" spans="1:5" ht="12.75">
      <c r="A848" s="74"/>
      <c r="B848" s="74"/>
      <c r="C848" s="74"/>
      <c r="D848" s="74"/>
      <c r="E848" s="74"/>
    </row>
    <row r="849" spans="1:5" ht="12.75">
      <c r="A849" s="74"/>
      <c r="B849" s="74"/>
      <c r="C849" s="74"/>
      <c r="D849" s="74"/>
      <c r="E849" s="74"/>
    </row>
    <row r="850" spans="1:5" ht="12.75">
      <c r="A850" s="74"/>
      <c r="B850" s="74"/>
      <c r="C850" s="74"/>
      <c r="D850" s="74"/>
      <c r="E850" s="74"/>
    </row>
    <row r="851" spans="1:5" ht="12.75">
      <c r="A851" s="74"/>
      <c r="B851" s="74"/>
      <c r="C851" s="74"/>
      <c r="D851" s="74"/>
      <c r="E851" s="74"/>
    </row>
    <row r="852" spans="1:5" ht="12.75">
      <c r="A852" s="74"/>
      <c r="B852" s="74"/>
      <c r="C852" s="74"/>
      <c r="D852" s="74"/>
      <c r="E852" s="74"/>
    </row>
    <row r="853" spans="1:5" ht="12.75">
      <c r="A853" s="74"/>
      <c r="B853" s="74"/>
      <c r="C853" s="74"/>
      <c r="D853" s="74"/>
      <c r="E853" s="74"/>
    </row>
    <row r="854" spans="1:5" ht="12.75">
      <c r="A854" s="74"/>
      <c r="B854" s="74"/>
      <c r="C854" s="74"/>
      <c r="D854" s="74"/>
      <c r="E854" s="74"/>
    </row>
    <row r="855" spans="1:5" ht="12.75">
      <c r="A855" s="74"/>
      <c r="B855" s="74"/>
      <c r="C855" s="74"/>
      <c r="D855" s="74"/>
      <c r="E855" s="74"/>
    </row>
    <row r="856" spans="1:5" ht="12.75">
      <c r="A856" s="74"/>
      <c r="B856" s="74"/>
      <c r="C856" s="74"/>
      <c r="D856" s="74"/>
      <c r="E856" s="74"/>
    </row>
    <row r="857" spans="1:5" ht="12.75">
      <c r="A857" s="74"/>
      <c r="B857" s="74"/>
      <c r="C857" s="74"/>
      <c r="D857" s="74"/>
      <c r="E857" s="74"/>
    </row>
    <row r="858" spans="1:5" ht="12.75">
      <c r="A858" s="74"/>
      <c r="B858" s="74"/>
      <c r="C858" s="74"/>
      <c r="D858" s="74"/>
      <c r="E858" s="74"/>
    </row>
    <row r="859" spans="1:5" ht="12.75">
      <c r="A859" s="74"/>
      <c r="B859" s="74"/>
      <c r="C859" s="74"/>
      <c r="D859" s="74"/>
      <c r="E859" s="74"/>
    </row>
    <row r="860" spans="1:5" ht="12.75">
      <c r="A860" s="74"/>
      <c r="B860" s="74"/>
      <c r="C860" s="74"/>
      <c r="D860" s="74"/>
      <c r="E860" s="74"/>
    </row>
    <row r="861" spans="1:5" ht="12.75">
      <c r="A861" s="74"/>
      <c r="B861" s="74"/>
      <c r="C861" s="74"/>
      <c r="D861" s="74"/>
      <c r="E861" s="74"/>
    </row>
    <row r="862" spans="1:5" ht="12.75">
      <c r="A862" s="74"/>
      <c r="B862" s="74"/>
      <c r="C862" s="74"/>
      <c r="D862" s="74"/>
      <c r="E862" s="74"/>
    </row>
    <row r="863" spans="1:5" ht="12.75">
      <c r="A863" s="74"/>
      <c r="B863" s="74"/>
      <c r="C863" s="74"/>
      <c r="D863" s="74"/>
      <c r="E863" s="74"/>
    </row>
    <row r="864" spans="1:5" ht="12.75">
      <c r="A864" s="74"/>
      <c r="B864" s="74"/>
      <c r="C864" s="74"/>
      <c r="D864" s="74"/>
      <c r="E864" s="74"/>
    </row>
    <row r="865" spans="1:5" ht="12.75">
      <c r="A865" s="74"/>
      <c r="B865" s="74"/>
      <c r="C865" s="74"/>
      <c r="D865" s="74"/>
      <c r="E865" s="74"/>
    </row>
    <row r="866" spans="1:5" ht="12.75">
      <c r="A866" s="74"/>
      <c r="B866" s="74"/>
      <c r="C866" s="74"/>
      <c r="D866" s="74"/>
      <c r="E866" s="74"/>
    </row>
    <row r="867" spans="1:5" ht="12.75">
      <c r="A867" s="74"/>
      <c r="B867" s="74"/>
      <c r="C867" s="74"/>
      <c r="D867" s="74"/>
      <c r="E867" s="74"/>
    </row>
    <row r="868" spans="1:5" ht="12.75">
      <c r="A868" s="74"/>
      <c r="B868" s="74"/>
      <c r="C868" s="74"/>
      <c r="D868" s="74"/>
      <c r="E868" s="74"/>
    </row>
    <row r="869" spans="1:5" ht="12.75">
      <c r="A869" s="74"/>
      <c r="B869" s="74"/>
      <c r="C869" s="74"/>
      <c r="D869" s="74"/>
      <c r="E869" s="74"/>
    </row>
    <row r="870" spans="1:5" ht="12.75">
      <c r="A870" s="74"/>
      <c r="B870" s="74"/>
      <c r="C870" s="74"/>
      <c r="D870" s="74"/>
      <c r="E870" s="74"/>
    </row>
    <row r="871" spans="1:5" ht="12.75">
      <c r="A871" s="74"/>
      <c r="B871" s="74"/>
      <c r="C871" s="74"/>
      <c r="D871" s="74"/>
      <c r="E871" s="74"/>
    </row>
    <row r="872" spans="1:5" ht="12.75">
      <c r="A872" s="74"/>
      <c r="B872" s="74"/>
      <c r="C872" s="74"/>
      <c r="D872" s="74"/>
      <c r="E872" s="74"/>
    </row>
    <row r="873" spans="1:5" ht="12.75">
      <c r="A873" s="74"/>
      <c r="B873" s="74"/>
      <c r="C873" s="74"/>
      <c r="D873" s="74"/>
      <c r="E873" s="74"/>
    </row>
    <row r="874" spans="1:5" ht="12.75">
      <c r="A874" s="74"/>
      <c r="B874" s="74"/>
      <c r="C874" s="74"/>
      <c r="D874" s="74"/>
      <c r="E874" s="74"/>
    </row>
    <row r="875" spans="1:5" ht="12.75">
      <c r="A875" s="74"/>
      <c r="B875" s="74"/>
      <c r="C875" s="74"/>
      <c r="D875" s="74"/>
      <c r="E875" s="74"/>
    </row>
    <row r="876" spans="1:5" ht="12.75">
      <c r="A876" s="74"/>
      <c r="B876" s="74"/>
      <c r="C876" s="74"/>
      <c r="D876" s="74"/>
      <c r="E876" s="74"/>
    </row>
    <row r="877" spans="1:5" ht="12.75">
      <c r="A877" s="74"/>
      <c r="B877" s="74"/>
      <c r="C877" s="74"/>
      <c r="D877" s="74"/>
      <c r="E877" s="74"/>
    </row>
    <row r="878" spans="1:5" ht="12.75">
      <c r="A878" s="74"/>
      <c r="B878" s="74"/>
      <c r="C878" s="74"/>
      <c r="D878" s="74"/>
      <c r="E878" s="74"/>
    </row>
    <row r="879" spans="1:5" ht="12.75">
      <c r="A879" s="74"/>
      <c r="B879" s="74"/>
      <c r="C879" s="74"/>
      <c r="D879" s="74"/>
      <c r="E879" s="74"/>
    </row>
    <row r="880" spans="1:5" ht="12.75">
      <c r="A880" s="74"/>
      <c r="B880" s="74"/>
      <c r="C880" s="74"/>
      <c r="D880" s="74"/>
      <c r="E880" s="74"/>
    </row>
    <row r="881" spans="1:5" ht="12.75">
      <c r="A881" s="74"/>
      <c r="B881" s="74"/>
      <c r="C881" s="74"/>
      <c r="D881" s="74"/>
      <c r="E881" s="74"/>
    </row>
    <row r="882" spans="1:5" ht="12.75">
      <c r="A882" s="74"/>
      <c r="B882" s="74"/>
      <c r="C882" s="74"/>
      <c r="D882" s="74"/>
      <c r="E882" s="74"/>
    </row>
    <row r="883" spans="1:5" ht="12.75">
      <c r="A883" s="74"/>
      <c r="B883" s="74"/>
      <c r="C883" s="74"/>
      <c r="D883" s="74"/>
      <c r="E883" s="74"/>
    </row>
    <row r="884" spans="1:5" ht="12.75">
      <c r="A884" s="74"/>
      <c r="B884" s="74"/>
      <c r="C884" s="74"/>
      <c r="D884" s="74"/>
      <c r="E884" s="74"/>
    </row>
    <row r="885" spans="1:5" ht="12.75">
      <c r="A885" s="74"/>
      <c r="B885" s="74"/>
      <c r="C885" s="74"/>
      <c r="D885" s="74"/>
      <c r="E885" s="74"/>
    </row>
    <row r="886" spans="1:5" ht="12.75">
      <c r="A886" s="74"/>
      <c r="B886" s="74"/>
      <c r="C886" s="74"/>
      <c r="D886" s="74"/>
      <c r="E886" s="74"/>
    </row>
    <row r="887" spans="1:5" ht="12.75">
      <c r="A887" s="74"/>
      <c r="B887" s="74"/>
      <c r="C887" s="74"/>
      <c r="D887" s="74"/>
      <c r="E887" s="74"/>
    </row>
    <row r="888" spans="1:5" ht="12.75">
      <c r="A888" s="74"/>
      <c r="B888" s="74"/>
      <c r="C888" s="74"/>
      <c r="D888" s="74"/>
      <c r="E888" s="74"/>
    </row>
    <row r="889" spans="1:5" ht="12.75">
      <c r="A889" s="74"/>
      <c r="B889" s="74"/>
      <c r="C889" s="74"/>
      <c r="D889" s="74"/>
      <c r="E889" s="74"/>
    </row>
    <row r="890" spans="1:5" ht="12.75">
      <c r="A890" s="74"/>
      <c r="B890" s="74"/>
      <c r="C890" s="74"/>
      <c r="D890" s="74"/>
      <c r="E890" s="74"/>
    </row>
    <row r="891" spans="1:5" ht="12.75">
      <c r="A891" s="74"/>
      <c r="B891" s="74"/>
      <c r="C891" s="74"/>
      <c r="D891" s="74"/>
      <c r="E891" s="74"/>
    </row>
    <row r="892" spans="1:5" ht="12.75">
      <c r="A892" s="74"/>
      <c r="B892" s="74"/>
      <c r="C892" s="74"/>
      <c r="D892" s="74"/>
      <c r="E892" s="74"/>
    </row>
    <row r="893" spans="1:5" ht="12.75">
      <c r="A893" s="74"/>
      <c r="B893" s="74"/>
      <c r="C893" s="74"/>
      <c r="D893" s="74"/>
      <c r="E893" s="74"/>
    </row>
    <row r="894" spans="1:5" ht="12.75">
      <c r="A894" s="74"/>
      <c r="B894" s="74"/>
      <c r="C894" s="74"/>
      <c r="D894" s="74"/>
      <c r="E894" s="74"/>
    </row>
    <row r="895" spans="1:5" ht="12.75">
      <c r="A895" s="74"/>
      <c r="B895" s="74"/>
      <c r="C895" s="74"/>
      <c r="D895" s="74"/>
      <c r="E895" s="74"/>
    </row>
    <row r="896" spans="1:5" ht="12.75">
      <c r="A896" s="74"/>
      <c r="B896" s="74"/>
      <c r="C896" s="74"/>
      <c r="D896" s="74"/>
      <c r="E896" s="74"/>
    </row>
    <row r="897" spans="1:5" ht="12.75">
      <c r="A897" s="74"/>
      <c r="B897" s="74"/>
      <c r="C897" s="74"/>
      <c r="D897" s="74"/>
      <c r="E897" s="74"/>
    </row>
    <row r="898" spans="1:5" ht="12.75">
      <c r="A898" s="74"/>
      <c r="B898" s="74"/>
      <c r="C898" s="74"/>
      <c r="D898" s="74"/>
      <c r="E898" s="74"/>
    </row>
    <row r="899" spans="1:5" ht="12.75">
      <c r="A899" s="74"/>
      <c r="B899" s="74"/>
      <c r="C899" s="74"/>
      <c r="D899" s="74"/>
      <c r="E899" s="74"/>
    </row>
    <row r="900" spans="1:5" ht="12.75">
      <c r="A900" s="74"/>
      <c r="B900" s="74"/>
      <c r="C900" s="74"/>
      <c r="D900" s="74"/>
      <c r="E900" s="74"/>
    </row>
    <row r="901" spans="1:5" ht="12.75">
      <c r="A901" s="74"/>
      <c r="B901" s="74"/>
      <c r="C901" s="74"/>
      <c r="D901" s="74"/>
      <c r="E901" s="74"/>
    </row>
    <row r="902" spans="1:5" ht="12.75">
      <c r="A902" s="74"/>
      <c r="B902" s="74"/>
      <c r="C902" s="74"/>
      <c r="D902" s="74"/>
      <c r="E902" s="74"/>
    </row>
    <row r="903" spans="1:5" ht="12.75">
      <c r="A903" s="74"/>
      <c r="B903" s="74"/>
      <c r="C903" s="74"/>
      <c r="D903" s="74"/>
      <c r="E903" s="74"/>
    </row>
    <row r="904" spans="1:5" ht="12.75">
      <c r="A904" s="74"/>
      <c r="B904" s="74"/>
      <c r="C904" s="74"/>
      <c r="D904" s="74"/>
      <c r="E904" s="74"/>
    </row>
    <row r="905" spans="1:5" ht="12.75">
      <c r="A905" s="74"/>
      <c r="B905" s="74"/>
      <c r="C905" s="74"/>
      <c r="D905" s="74"/>
      <c r="E905" s="74"/>
    </row>
    <row r="906" spans="1:5" ht="12.75">
      <c r="A906" s="74"/>
      <c r="B906" s="74"/>
      <c r="C906" s="74"/>
      <c r="D906" s="74"/>
      <c r="E906" s="74"/>
    </row>
    <row r="907" spans="1:5" ht="12.75">
      <c r="A907" s="74"/>
      <c r="B907" s="74"/>
      <c r="C907" s="74"/>
      <c r="D907" s="74"/>
      <c r="E907" s="74"/>
    </row>
    <row r="908" spans="1:5" ht="12.75">
      <c r="A908" s="74"/>
      <c r="B908" s="74"/>
      <c r="C908" s="74"/>
      <c r="D908" s="74"/>
      <c r="E908" s="74"/>
    </row>
    <row r="909" spans="1:5" ht="12.75">
      <c r="A909" s="74"/>
      <c r="B909" s="74"/>
      <c r="C909" s="74"/>
      <c r="D909" s="74"/>
      <c r="E909" s="74"/>
    </row>
    <row r="910" spans="1:5" ht="12.75">
      <c r="A910" s="74"/>
      <c r="B910" s="74"/>
      <c r="C910" s="74"/>
      <c r="D910" s="74"/>
      <c r="E910" s="74"/>
    </row>
    <row r="911" spans="1:5" ht="12.75">
      <c r="A911" s="74"/>
      <c r="B911" s="74"/>
      <c r="C911" s="74"/>
      <c r="D911" s="74"/>
      <c r="E911" s="74"/>
    </row>
    <row r="912" spans="1:5" ht="12.75">
      <c r="A912" s="74"/>
      <c r="B912" s="74"/>
      <c r="C912" s="74"/>
      <c r="D912" s="74"/>
      <c r="E912" s="74"/>
    </row>
    <row r="913" spans="1:5" ht="12.75">
      <c r="A913" s="74"/>
      <c r="B913" s="74"/>
      <c r="C913" s="74"/>
      <c r="D913" s="74"/>
      <c r="E913" s="74"/>
    </row>
    <row r="914" spans="1:5" ht="12.75">
      <c r="A914" s="74"/>
      <c r="B914" s="74"/>
      <c r="C914" s="74"/>
      <c r="D914" s="74"/>
      <c r="E914" s="74"/>
    </row>
    <row r="915" spans="1:5" ht="12.75">
      <c r="A915" s="74"/>
      <c r="B915" s="74"/>
      <c r="C915" s="74"/>
      <c r="D915" s="74"/>
      <c r="E915" s="74"/>
    </row>
    <row r="916" spans="1:5" ht="12.75">
      <c r="A916" s="74"/>
      <c r="B916" s="74"/>
      <c r="C916" s="74"/>
      <c r="D916" s="74"/>
      <c r="E916" s="74"/>
    </row>
    <row r="917" spans="1:5" ht="12.75">
      <c r="A917" s="74"/>
      <c r="B917" s="74"/>
      <c r="C917" s="74"/>
      <c r="D917" s="74"/>
      <c r="E917" s="74"/>
    </row>
    <row r="918" spans="1:5" ht="12.75">
      <c r="A918" s="74"/>
      <c r="B918" s="74"/>
      <c r="C918" s="74"/>
      <c r="D918" s="74"/>
      <c r="E918" s="74"/>
    </row>
    <row r="919" spans="1:5" ht="12.75">
      <c r="A919" s="74"/>
      <c r="B919" s="74"/>
      <c r="C919" s="74"/>
      <c r="D919" s="74"/>
      <c r="E919" s="74"/>
    </row>
    <row r="920" spans="1:5" ht="12.75">
      <c r="A920" s="74"/>
      <c r="B920" s="74"/>
      <c r="C920" s="74"/>
      <c r="D920" s="74"/>
      <c r="E920" s="74"/>
    </row>
    <row r="921" spans="1:5" ht="12.75">
      <c r="A921" s="74"/>
      <c r="B921" s="74"/>
      <c r="C921" s="74"/>
      <c r="D921" s="74"/>
      <c r="E921" s="74"/>
    </row>
    <row r="922" spans="1:5" ht="12.75">
      <c r="A922" s="74"/>
      <c r="B922" s="74"/>
      <c r="C922" s="74"/>
      <c r="D922" s="74"/>
      <c r="E922" s="74"/>
    </row>
    <row r="923" spans="1:5" ht="12.75">
      <c r="A923" s="74"/>
      <c r="B923" s="74"/>
      <c r="C923" s="74"/>
      <c r="D923" s="74"/>
      <c r="E923" s="74"/>
    </row>
    <row r="924" spans="1:5" ht="12.75">
      <c r="A924" s="74"/>
      <c r="B924" s="74"/>
      <c r="C924" s="74"/>
      <c r="D924" s="74"/>
      <c r="E924" s="74"/>
    </row>
    <row r="925" spans="1:5" ht="12.75">
      <c r="A925" s="74"/>
      <c r="B925" s="74"/>
      <c r="C925" s="74"/>
      <c r="D925" s="74"/>
      <c r="E925" s="74"/>
    </row>
    <row r="926" spans="1:5" ht="12.75">
      <c r="A926" s="74"/>
      <c r="B926" s="74"/>
      <c r="C926" s="74"/>
      <c r="D926" s="74"/>
      <c r="E926" s="74"/>
    </row>
    <row r="927" spans="1:5" ht="12.75">
      <c r="A927" s="74"/>
      <c r="B927" s="74"/>
      <c r="C927" s="74"/>
      <c r="D927" s="74"/>
      <c r="E927" s="74"/>
    </row>
    <row r="928" spans="1:5" ht="12.75">
      <c r="A928" s="74"/>
      <c r="B928" s="74"/>
      <c r="C928" s="74"/>
      <c r="D928" s="74"/>
      <c r="E928" s="74"/>
    </row>
    <row r="929" spans="1:5" ht="12.75">
      <c r="A929" s="74"/>
      <c r="B929" s="74"/>
      <c r="C929" s="74"/>
      <c r="D929" s="74"/>
      <c r="E929" s="74"/>
    </row>
    <row r="930" spans="1:5" ht="12.75">
      <c r="A930" s="74"/>
      <c r="B930" s="74"/>
      <c r="C930" s="74"/>
      <c r="D930" s="74"/>
      <c r="E930" s="74"/>
    </row>
    <row r="931" spans="1:5" ht="12.75">
      <c r="A931" s="74"/>
      <c r="B931" s="74"/>
      <c r="C931" s="74"/>
      <c r="D931" s="74"/>
      <c r="E931" s="74"/>
    </row>
    <row r="932" spans="1:5" ht="12.75">
      <c r="A932" s="74"/>
      <c r="B932" s="74"/>
      <c r="C932" s="74"/>
      <c r="D932" s="74"/>
      <c r="E932" s="74"/>
    </row>
    <row r="933" spans="1:5" ht="12.75">
      <c r="A933" s="74"/>
      <c r="B933" s="74"/>
      <c r="C933" s="74"/>
      <c r="D933" s="74"/>
      <c r="E933" s="74"/>
    </row>
    <row r="934" spans="1:5" ht="12.75">
      <c r="A934" s="74"/>
      <c r="B934" s="74"/>
      <c r="C934" s="74"/>
      <c r="D934" s="74"/>
      <c r="E934" s="74"/>
    </row>
    <row r="935" spans="1:5" ht="12.75">
      <c r="A935" s="74"/>
      <c r="B935" s="74"/>
      <c r="C935" s="74"/>
      <c r="D935" s="74"/>
      <c r="E935" s="74"/>
    </row>
    <row r="936" spans="1:5" ht="12.75">
      <c r="A936" s="74"/>
      <c r="B936" s="74"/>
      <c r="C936" s="74"/>
      <c r="D936" s="74"/>
      <c r="E936" s="74"/>
    </row>
    <row r="937" spans="1:5" ht="12.75">
      <c r="A937" s="74"/>
      <c r="B937" s="74"/>
      <c r="C937" s="74"/>
      <c r="D937" s="74"/>
      <c r="E937" s="74"/>
    </row>
    <row r="938" spans="1:5" ht="12.75">
      <c r="A938" s="74"/>
      <c r="B938" s="74"/>
      <c r="C938" s="74"/>
      <c r="D938" s="74"/>
      <c r="E938" s="74"/>
    </row>
    <row r="939" spans="1:5" ht="12.75">
      <c r="A939" s="74"/>
      <c r="B939" s="74"/>
      <c r="C939" s="74"/>
      <c r="D939" s="74"/>
      <c r="E939" s="74"/>
    </row>
    <row r="940" spans="1:5" ht="12.75">
      <c r="A940" s="74"/>
      <c r="B940" s="74"/>
      <c r="C940" s="74"/>
      <c r="D940" s="74"/>
      <c r="E940" s="74"/>
    </row>
    <row r="941" spans="1:5" ht="12.75">
      <c r="A941" s="74"/>
      <c r="B941" s="74"/>
      <c r="C941" s="74"/>
      <c r="D941" s="74"/>
      <c r="E941" s="74"/>
    </row>
    <row r="942" spans="1:5" ht="12.75">
      <c r="A942" s="74"/>
      <c r="B942" s="74"/>
      <c r="C942" s="74"/>
      <c r="D942" s="74"/>
      <c r="E942" s="74"/>
    </row>
    <row r="943" spans="1:5" ht="12.75">
      <c r="A943" s="74"/>
      <c r="B943" s="74"/>
      <c r="C943" s="74"/>
      <c r="D943" s="74"/>
      <c r="E943" s="74"/>
    </row>
    <row r="944" spans="1:5" ht="12.75">
      <c r="A944" s="74"/>
      <c r="B944" s="74"/>
      <c r="C944" s="74"/>
      <c r="D944" s="74"/>
      <c r="E944" s="74"/>
    </row>
    <row r="945" spans="1:5" ht="12.75">
      <c r="A945" s="74"/>
      <c r="B945" s="74"/>
      <c r="C945" s="74"/>
      <c r="D945" s="74"/>
      <c r="E945" s="74"/>
    </row>
    <row r="946" spans="1:5" ht="12.75">
      <c r="A946" s="74"/>
      <c r="B946" s="74"/>
      <c r="C946" s="74"/>
      <c r="D946" s="74"/>
      <c r="E946" s="74"/>
    </row>
    <row r="947" spans="1:5" ht="12.75">
      <c r="A947" s="74"/>
      <c r="B947" s="74"/>
      <c r="C947" s="74"/>
      <c r="D947" s="74"/>
      <c r="E947" s="74"/>
    </row>
    <row r="948" spans="1:5" ht="12.75">
      <c r="A948" s="74"/>
      <c r="B948" s="74"/>
      <c r="C948" s="74"/>
      <c r="D948" s="74"/>
      <c r="E948" s="74"/>
    </row>
    <row r="949" spans="1:5" ht="12.75">
      <c r="A949" s="74"/>
      <c r="B949" s="74"/>
      <c r="C949" s="74"/>
      <c r="D949" s="74"/>
      <c r="E949" s="74"/>
    </row>
    <row r="950" spans="1:5" ht="12.75">
      <c r="A950" s="74"/>
      <c r="B950" s="74"/>
      <c r="C950" s="74"/>
      <c r="D950" s="74"/>
      <c r="E950" s="74"/>
    </row>
    <row r="951" spans="1:5" ht="12.75">
      <c r="A951" s="74"/>
      <c r="B951" s="74"/>
      <c r="C951" s="74"/>
      <c r="D951" s="74"/>
      <c r="E951" s="74"/>
    </row>
    <row r="952" spans="1:5" ht="12.75">
      <c r="A952" s="74"/>
      <c r="B952" s="74"/>
      <c r="C952" s="74"/>
      <c r="D952" s="74"/>
      <c r="E952" s="74"/>
    </row>
    <row r="953" spans="1:5" ht="12.75">
      <c r="A953" s="74"/>
      <c r="B953" s="74"/>
      <c r="C953" s="74"/>
      <c r="D953" s="74"/>
      <c r="E953" s="74"/>
    </row>
    <row r="954" spans="1:5" ht="12.75">
      <c r="A954" s="74"/>
      <c r="B954" s="74"/>
      <c r="C954" s="74"/>
      <c r="D954" s="74"/>
      <c r="E954" s="74"/>
    </row>
    <row r="955" spans="1:5" ht="12.75">
      <c r="A955" s="74"/>
      <c r="B955" s="74"/>
      <c r="C955" s="74"/>
      <c r="D955" s="74"/>
      <c r="E955" s="74"/>
    </row>
    <row r="956" spans="1:5" ht="12.75">
      <c r="A956" s="74"/>
      <c r="B956" s="74"/>
      <c r="C956" s="74"/>
      <c r="D956" s="74"/>
      <c r="E956" s="74"/>
    </row>
    <row r="957" spans="1:5" ht="12.75">
      <c r="A957" s="74"/>
      <c r="B957" s="74"/>
      <c r="C957" s="74"/>
      <c r="D957" s="74"/>
      <c r="E957" s="74"/>
    </row>
    <row r="958" spans="1:5" ht="12.75">
      <c r="A958" s="74"/>
      <c r="B958" s="74"/>
      <c r="C958" s="74"/>
      <c r="D958" s="74"/>
      <c r="E958" s="74"/>
    </row>
    <row r="959" spans="1:5" ht="12.75">
      <c r="A959" s="74"/>
      <c r="B959" s="74"/>
      <c r="C959" s="74"/>
      <c r="D959" s="74"/>
      <c r="E959" s="74"/>
    </row>
    <row r="960" spans="1:5" ht="12.75">
      <c r="A960" s="74"/>
      <c r="B960" s="74"/>
      <c r="C960" s="74"/>
      <c r="D960" s="74"/>
      <c r="E960" s="74"/>
    </row>
    <row r="961" spans="1:5" ht="12.75">
      <c r="A961" s="74"/>
      <c r="B961" s="74"/>
      <c r="C961" s="74"/>
      <c r="D961" s="74"/>
      <c r="E961" s="74"/>
    </row>
    <row r="962" spans="1:5" ht="12.75">
      <c r="A962" s="74"/>
      <c r="B962" s="74"/>
      <c r="C962" s="74"/>
      <c r="D962" s="74"/>
      <c r="E962" s="74"/>
    </row>
  </sheetData>
  <sheetProtection/>
  <mergeCells count="191">
    <mergeCell ref="A428:E428"/>
    <mergeCell ref="A429:E429"/>
    <mergeCell ref="A430:E430"/>
    <mergeCell ref="A434:E434"/>
    <mergeCell ref="A437:A438"/>
    <mergeCell ref="B437:B438"/>
    <mergeCell ref="C437:C438"/>
    <mergeCell ref="D437:D438"/>
    <mergeCell ref="E437:E438"/>
    <mergeCell ref="A414:E414"/>
    <mergeCell ref="A418:E418"/>
    <mergeCell ref="A421:A422"/>
    <mergeCell ref="B421:B422"/>
    <mergeCell ref="C421:C422"/>
    <mergeCell ref="D421:D422"/>
    <mergeCell ref="E421:E422"/>
    <mergeCell ref="A342:E342"/>
    <mergeCell ref="A343:E343"/>
    <mergeCell ref="A369:E369"/>
    <mergeCell ref="A370:E370"/>
    <mergeCell ref="A344:E344"/>
    <mergeCell ref="E362:E363"/>
    <mergeCell ref="A356:E356"/>
    <mergeCell ref="A357:E357"/>
    <mergeCell ref="D362:D363"/>
    <mergeCell ref="A368:E368"/>
    <mergeCell ref="A372:E372"/>
    <mergeCell ref="A374:A375"/>
    <mergeCell ref="B374:B375"/>
    <mergeCell ref="C374:C375"/>
    <mergeCell ref="D374:D375"/>
    <mergeCell ref="E374:E375"/>
    <mergeCell ref="A359:E359"/>
    <mergeCell ref="A362:A363"/>
    <mergeCell ref="B362:B363"/>
    <mergeCell ref="C362:C363"/>
    <mergeCell ref="A412:E412"/>
    <mergeCell ref="A413:E413"/>
    <mergeCell ref="A383:E383"/>
    <mergeCell ref="A384:E384"/>
    <mergeCell ref="A385:E385"/>
    <mergeCell ref="A387:E387"/>
    <mergeCell ref="A355:E355"/>
    <mergeCell ref="A346:E346"/>
    <mergeCell ref="A349:A350"/>
    <mergeCell ref="B349:B350"/>
    <mergeCell ref="C349:C350"/>
    <mergeCell ref="D349:D350"/>
    <mergeCell ref="E349:E350"/>
    <mergeCell ref="A328:E328"/>
    <mergeCell ref="A334:A335"/>
    <mergeCell ref="A332:E332"/>
    <mergeCell ref="A50:E50"/>
    <mergeCell ref="A82:E82"/>
    <mergeCell ref="A56:C56"/>
    <mergeCell ref="A53:E53"/>
    <mergeCell ref="A55:E55"/>
    <mergeCell ref="A54:E54"/>
    <mergeCell ref="A74:E74"/>
    <mergeCell ref="A1:E1"/>
    <mergeCell ref="D35:D36"/>
    <mergeCell ref="E35:E36"/>
    <mergeCell ref="A6:E6"/>
    <mergeCell ref="A31:E31"/>
    <mergeCell ref="A7:E7"/>
    <mergeCell ref="A2:E2"/>
    <mergeCell ref="A3:E3"/>
    <mergeCell ref="E10:E11"/>
    <mergeCell ref="A27:E27"/>
    <mergeCell ref="A32:E32"/>
    <mergeCell ref="A10:A11"/>
    <mergeCell ref="B10:B11"/>
    <mergeCell ref="C10:C11"/>
    <mergeCell ref="D10:D11"/>
    <mergeCell ref="A34:C34"/>
    <mergeCell ref="A26:E26"/>
    <mergeCell ref="A28:E28"/>
    <mergeCell ref="A49:E49"/>
    <mergeCell ref="A35:A36"/>
    <mergeCell ref="B35:B36"/>
    <mergeCell ref="C35:C36"/>
    <mergeCell ref="A48:E48"/>
    <mergeCell ref="B57:B58"/>
    <mergeCell ref="A57:A58"/>
    <mergeCell ref="C57:C58"/>
    <mergeCell ref="E57:E58"/>
    <mergeCell ref="D57:D58"/>
    <mergeCell ref="A75:E75"/>
    <mergeCell ref="A73:E73"/>
    <mergeCell ref="A78:E78"/>
    <mergeCell ref="A105:E105"/>
    <mergeCell ref="A81:E81"/>
    <mergeCell ref="A85:A86"/>
    <mergeCell ref="A104:E104"/>
    <mergeCell ref="A80:E80"/>
    <mergeCell ref="A79:E79"/>
    <mergeCell ref="A107:C107"/>
    <mergeCell ref="A96:E96"/>
    <mergeCell ref="A97:E97"/>
    <mergeCell ref="A98:E98"/>
    <mergeCell ref="A102:E102"/>
    <mergeCell ref="C85:C86"/>
    <mergeCell ref="D85:D86"/>
    <mergeCell ref="E85:E86"/>
    <mergeCell ref="B85:B86"/>
    <mergeCell ref="A103:E103"/>
    <mergeCell ref="E108:E109"/>
    <mergeCell ref="A148:E148"/>
    <mergeCell ref="A149:E149"/>
    <mergeCell ref="A150:E150"/>
    <mergeCell ref="A108:A109"/>
    <mergeCell ref="B108:B109"/>
    <mergeCell ref="C108:C109"/>
    <mergeCell ref="D108:D109"/>
    <mergeCell ref="A154:E154"/>
    <mergeCell ref="A155:E155"/>
    <mergeCell ref="A156:E156"/>
    <mergeCell ref="A202:E202"/>
    <mergeCell ref="A157:E157"/>
    <mergeCell ref="A158:E158"/>
    <mergeCell ref="A160:B160"/>
    <mergeCell ref="A161:A162"/>
    <mergeCell ref="B161:B162"/>
    <mergeCell ref="C161:C162"/>
    <mergeCell ref="A197:E197"/>
    <mergeCell ref="A201:E201"/>
    <mergeCell ref="E205:E206"/>
    <mergeCell ref="A242:E242"/>
    <mergeCell ref="D161:D162"/>
    <mergeCell ref="E161:E162"/>
    <mergeCell ref="A195:E195"/>
    <mergeCell ref="A196:E196"/>
    <mergeCell ref="A243:E243"/>
    <mergeCell ref="A244:E244"/>
    <mergeCell ref="A205:A206"/>
    <mergeCell ref="B205:B206"/>
    <mergeCell ref="C205:C206"/>
    <mergeCell ref="D205:D206"/>
    <mergeCell ref="A267:E267"/>
    <mergeCell ref="A268:E268"/>
    <mergeCell ref="A269:E269"/>
    <mergeCell ref="A273:E273"/>
    <mergeCell ref="A248:E248"/>
    <mergeCell ref="A251:A252"/>
    <mergeCell ref="B251:B252"/>
    <mergeCell ref="C251:C252"/>
    <mergeCell ref="D251:D252"/>
    <mergeCell ref="E251:E252"/>
    <mergeCell ref="E276:E277"/>
    <mergeCell ref="A276:A277"/>
    <mergeCell ref="B276:B277"/>
    <mergeCell ref="C276:C277"/>
    <mergeCell ref="D276:D277"/>
    <mergeCell ref="A290:E290"/>
    <mergeCell ref="A285:E285"/>
    <mergeCell ref="A286:E286"/>
    <mergeCell ref="A287:E287"/>
    <mergeCell ref="A293:A294"/>
    <mergeCell ref="B293:B294"/>
    <mergeCell ref="C293:C294"/>
    <mergeCell ref="D293:D294"/>
    <mergeCell ref="E293:E294"/>
    <mergeCell ref="D315:D316"/>
    <mergeCell ref="A308:E308"/>
    <mergeCell ref="A309:E309"/>
    <mergeCell ref="A310:E310"/>
    <mergeCell ref="A312:E312"/>
    <mergeCell ref="E315:E316"/>
    <mergeCell ref="A315:A316"/>
    <mergeCell ref="B315:B316"/>
    <mergeCell ref="C315:C316"/>
    <mergeCell ref="E334:E335"/>
    <mergeCell ref="D334:D335"/>
    <mergeCell ref="C334:C335"/>
    <mergeCell ref="B334:B335"/>
    <mergeCell ref="A330:E330"/>
    <mergeCell ref="A329:E329"/>
    <mergeCell ref="A390:A391"/>
    <mergeCell ref="B390:B391"/>
    <mergeCell ref="C390:C391"/>
    <mergeCell ref="D390:D391"/>
    <mergeCell ref="E390:E391"/>
    <mergeCell ref="A401:E401"/>
    <mergeCell ref="A402:E402"/>
    <mergeCell ref="A403:E403"/>
    <mergeCell ref="A405:E405"/>
    <mergeCell ref="A408:A409"/>
    <mergeCell ref="B408:B409"/>
    <mergeCell ref="C408:C409"/>
    <mergeCell ref="D408:D409"/>
    <mergeCell ref="E408:E40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Тихонов</cp:lastModifiedBy>
  <cp:lastPrinted>2019-04-29T05:57:57Z</cp:lastPrinted>
  <dcterms:created xsi:type="dcterms:W3CDTF">2007-03-28T06:50:42Z</dcterms:created>
  <dcterms:modified xsi:type="dcterms:W3CDTF">2019-05-06T03:33:31Z</dcterms:modified>
  <cp:category/>
  <cp:version/>
  <cp:contentType/>
  <cp:contentStatus/>
</cp:coreProperties>
</file>