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<sst xmlns="http://schemas.openxmlformats.org/spreadsheetml/2006/main" count="100" uniqueCount="98">
  <si>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</si>
  <si>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</si>
  <si>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</si>
  <si>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</si>
  <si>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</si>
  <si>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</si>
  <si>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</si>
  <si>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</si>
  <si>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</si>
  <si>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</si>
  <si>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</si>
  <si>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</si>
  <si>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</si>
  <si>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</si>
  <si>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</si>
  <si>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</si>
  <si>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</si>
  <si>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</si>
  <si>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</si>
  <si>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</si>
  <si>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</si>
  <si>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</si>
  <si>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</si>
  <si>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</si>
  <si>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</si>
  <si>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</si>
  <si>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</si>
  <si>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</si>
  <si>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</si>
  <si>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</si>
  <si>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</si>
  <si>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</si>
  <si>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</si>
  <si>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</si>
  <si>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</si>
  <si>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</si>
  <si>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</si>
  <si>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</si>
  <si>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</si>
  <si>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</si>
  <si>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</si>
  <si>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</si>
  <si>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</si>
  <si>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</si>
  <si>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</si>
  <si>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</si>
  <si>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</si>
  <si>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</si>
  <si>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</si>
  <si>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</si>
  <si>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</si>
  <si>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</si>
  <si>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</si>
  <si>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</si>
  <si>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</si>
  <si>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</si>
  <si>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</si>
  <si>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</si>
  <si>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</si>
  <si>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</si>
  <si>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</si>
  <si>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</si>
  <si>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</si>
  <si>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</si>
  <si>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</si>
  <si>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</si>
  <si>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</si>
  <si>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</si>
  <si>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</si>
  <si>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</si>
  <si>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</si>
  <si>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</si>
  <si>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</si>
  <si>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</si>
  <si>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</si>
  <si>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</si>
  <si>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</si>
  <si>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</si>
  <si>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</si>
  <si>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</si>
  <si>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</si>
  <si>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</si>
  <si>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</si>
  <si>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</si>
  <si>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</si>
  <si>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</si>
  <si>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</si>
  <si>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</si>
  <si>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</si>
  <si>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</si>
  <si>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</si>
  <si>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</si>
  <si>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</si>
  <si>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</si>
  <si>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</si>
  <si>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</si>
  <si>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</si>
  <si>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ноября 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</si>
</sst>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79">
      <selection activeCell="D69" sqref="D69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139736</v>
      </c>
      <c r="D9" s="18">
        <f>D10+D11+D12+D17+D19+D20+D27+D29+D30+D31+D28</f>
        <v>117768</v>
      </c>
      <c r="E9" s="29">
        <f>D9/C9*100</f>
        <v>84.27892597469514</v>
      </c>
    </row>
    <row r="10" spans="1:5" ht="12.75">
      <c r="A10" s="8" t="s">
        <v>7</v>
      </c>
      <c r="B10" s="20">
        <v>9777.6</v>
      </c>
      <c r="C10" s="20">
        <v>8308</v>
      </c>
      <c r="D10" s="20">
        <v>4703</v>
      </c>
      <c r="E10" s="30">
        <f aca="true" t="shared" si="0" ref="E10:E79">D10/C10*100</f>
        <v>56.608088589311514</v>
      </c>
    </row>
    <row r="11" spans="1:5" ht="26.25">
      <c r="A11" s="8" t="s">
        <v>8</v>
      </c>
      <c r="B11" s="20">
        <v>90570.6</v>
      </c>
      <c r="C11" s="20">
        <v>95130</v>
      </c>
      <c r="D11" s="20">
        <v>79275</v>
      </c>
      <c r="E11" s="30">
        <f t="shared" si="0"/>
        <v>83.33333333333334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14149</v>
      </c>
      <c r="D12" s="21">
        <f>D14+D15+D16+D13</f>
        <v>14663</v>
      </c>
      <c r="E12" s="31">
        <f t="shared" si="0"/>
        <v>103.63276556647112</v>
      </c>
    </row>
    <row r="13" spans="1:5" ht="39">
      <c r="A13" s="27" t="s">
        <v>83</v>
      </c>
      <c r="B13" s="21">
        <v>7792</v>
      </c>
      <c r="C13" s="21">
        <v>12320</v>
      </c>
      <c r="D13" s="21">
        <v>13372</v>
      </c>
      <c r="E13" s="30">
        <f t="shared" si="0"/>
        <v>108.53896103896103</v>
      </c>
    </row>
    <row r="14" spans="1:5" ht="39">
      <c r="A14" s="8" t="s">
        <v>10</v>
      </c>
      <c r="B14" s="20">
        <v>1.2</v>
      </c>
      <c r="C14" s="20">
        <v>0</v>
      </c>
      <c r="D14" s="20">
        <v>-6</v>
      </c>
      <c r="E14" s="30"/>
    </row>
    <row r="15" spans="1:5" ht="26.25">
      <c r="A15" s="8" t="s">
        <v>11</v>
      </c>
      <c r="B15" s="20">
        <v>12</v>
      </c>
      <c r="C15" s="20">
        <v>19</v>
      </c>
      <c r="D15" s="20">
        <v>19</v>
      </c>
      <c r="E15" s="30">
        <f t="shared" si="0"/>
        <v>100</v>
      </c>
    </row>
    <row r="16" spans="1:5" ht="39">
      <c r="A16" s="8" t="s">
        <v>85</v>
      </c>
      <c r="B16" s="20">
        <v>1810</v>
      </c>
      <c r="C16" s="20">
        <v>1810</v>
      </c>
      <c r="D16" s="20">
        <v>1278</v>
      </c>
      <c r="E16" s="30">
        <f t="shared" si="0"/>
        <v>70.60773480662984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82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82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18088</v>
      </c>
      <c r="D20" s="21">
        <f>D22+D23+D21+D26+D25+D24</f>
        <v>15511</v>
      </c>
      <c r="E20" s="31">
        <f t="shared" si="0"/>
        <v>85.75298540468819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16025</v>
      </c>
      <c r="D22" s="20">
        <v>13703</v>
      </c>
      <c r="E22" s="30">
        <f t="shared" si="0"/>
        <v>85.51014040561623</v>
      </c>
    </row>
    <row r="23" spans="1:5" ht="148.5" customHeight="1">
      <c r="A23" s="11" t="s">
        <v>18</v>
      </c>
      <c r="B23" s="20">
        <v>1873</v>
      </c>
      <c r="C23" s="20">
        <v>1950</v>
      </c>
      <c r="D23" s="22">
        <v>1718</v>
      </c>
      <c r="E23" s="30">
        <f t="shared" si="0"/>
        <v>88.1025641025641</v>
      </c>
    </row>
    <row r="24" spans="1:5" ht="148.5" customHeight="1">
      <c r="A24" s="28" t="s">
        <v>88</v>
      </c>
      <c r="B24" s="20"/>
      <c r="C24" s="20">
        <v>5</v>
      </c>
      <c r="D24" s="22">
        <v>5</v>
      </c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108</v>
      </c>
      <c r="D26" s="22">
        <v>85</v>
      </c>
      <c r="E26" s="30">
        <f t="shared" si="0"/>
        <v>78.70370370370371</v>
      </c>
    </row>
    <row r="27" spans="1:5" ht="26.25">
      <c r="A27" s="8" t="s">
        <v>20</v>
      </c>
      <c r="B27" s="20">
        <v>7802</v>
      </c>
      <c r="C27" s="20">
        <v>1864</v>
      </c>
      <c r="D27" s="20">
        <v>1680</v>
      </c>
      <c r="E27" s="30">
        <f t="shared" si="0"/>
        <v>90.12875536480686</v>
      </c>
    </row>
    <row r="28" spans="1:5" ht="26.25">
      <c r="A28" s="8" t="s">
        <v>82</v>
      </c>
      <c r="B28" s="20">
        <v>1074</v>
      </c>
      <c r="C28" s="20">
        <v>1076</v>
      </c>
      <c r="D28" s="20">
        <v>930</v>
      </c>
      <c r="E28" s="30">
        <f t="shared" si="0"/>
        <v>86.43122676579925</v>
      </c>
    </row>
    <row r="29" spans="1:5" ht="39">
      <c r="A29" s="8" t="s">
        <v>21</v>
      </c>
      <c r="B29" s="20">
        <v>513</v>
      </c>
      <c r="C29" s="20">
        <v>513</v>
      </c>
      <c r="D29" s="20">
        <v>289</v>
      </c>
      <c r="E29" s="30">
        <f t="shared" si="0"/>
        <v>56.33528265107213</v>
      </c>
    </row>
    <row r="30" spans="1:5" ht="26.25">
      <c r="A30" s="8" t="s">
        <v>22</v>
      </c>
      <c r="B30" s="20">
        <v>374</v>
      </c>
      <c r="C30" s="20">
        <v>608</v>
      </c>
      <c r="D30" s="20">
        <v>635</v>
      </c>
      <c r="E30" s="30">
        <f t="shared" si="0"/>
        <v>104.4407894736842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1368213</v>
      </c>
      <c r="D32" s="19">
        <f>D33+D39+D40+D38</f>
        <v>1025586</v>
      </c>
      <c r="E32" s="29">
        <f t="shared" si="0"/>
        <v>74.95806573976421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1368207</v>
      </c>
      <c r="D33" s="21">
        <f>D34+D35+D36+D37</f>
        <v>1026436</v>
      </c>
      <c r="E33" s="31">
        <f t="shared" si="0"/>
        <v>75.02051955588591</v>
      </c>
    </row>
    <row r="34" spans="1:5" ht="26.25">
      <c r="A34" s="8" t="s">
        <v>26</v>
      </c>
      <c r="B34" s="20">
        <v>618912</v>
      </c>
      <c r="C34" s="20">
        <v>637407</v>
      </c>
      <c r="D34" s="20">
        <v>477925</v>
      </c>
      <c r="E34" s="30">
        <f t="shared" si="0"/>
        <v>74.97956564643941</v>
      </c>
    </row>
    <row r="35" spans="1:5" ht="12.75">
      <c r="A35" s="8" t="s">
        <v>27</v>
      </c>
      <c r="B35" s="20">
        <v>23901</v>
      </c>
      <c r="C35" s="20">
        <v>88810</v>
      </c>
      <c r="D35" s="20">
        <v>64084</v>
      </c>
      <c r="E35" s="30">
        <f t="shared" si="0"/>
        <v>72.15854070487558</v>
      </c>
    </row>
    <row r="36" spans="1:5" ht="12.75">
      <c r="A36" s="8" t="s">
        <v>28</v>
      </c>
      <c r="B36" s="20">
        <v>501027</v>
      </c>
      <c r="C36" s="20">
        <v>512417</v>
      </c>
      <c r="D36" s="20">
        <v>400928</v>
      </c>
      <c r="E36" s="30">
        <f t="shared" si="0"/>
        <v>78.24252513089924</v>
      </c>
    </row>
    <row r="37" spans="1:5" ht="26.25">
      <c r="A37" s="8" t="s">
        <v>29</v>
      </c>
      <c r="B37" s="20">
        <v>7965</v>
      </c>
      <c r="C37" s="20">
        <v>129573</v>
      </c>
      <c r="D37" s="20">
        <v>83499</v>
      </c>
      <c r="E37" s="30">
        <f t="shared" si="0"/>
        <v>64.44166608784238</v>
      </c>
    </row>
    <row r="38" spans="1:5" ht="12.75">
      <c r="A38" s="8" t="s">
        <v>89</v>
      </c>
      <c r="B38" s="20"/>
      <c r="C38" s="20">
        <v>60</v>
      </c>
      <c r="D38" s="20">
        <v>60</v>
      </c>
      <c r="E38" s="30">
        <f t="shared" si="0"/>
        <v>100</v>
      </c>
    </row>
    <row r="39" spans="1:5" ht="66" customHeight="1">
      <c r="A39" s="8" t="s">
        <v>30</v>
      </c>
      <c r="B39" s="19"/>
      <c r="C39" s="19">
        <v>752</v>
      </c>
      <c r="D39" s="20">
        <v>752</v>
      </c>
      <c r="E39" s="30">
        <f t="shared" si="0"/>
        <v>100</v>
      </c>
    </row>
    <row r="40" spans="1:5" ht="26.25">
      <c r="A40" s="8" t="s">
        <v>31</v>
      </c>
      <c r="B40" s="18"/>
      <c r="C40" s="20">
        <v>-806</v>
      </c>
      <c r="D40" s="20">
        <v>-1662</v>
      </c>
      <c r="E40" s="30">
        <f t="shared" si="0"/>
        <v>206.2034739454094</v>
      </c>
    </row>
    <row r="41" spans="1:7" ht="12.75">
      <c r="A41" s="12" t="s">
        <v>32</v>
      </c>
      <c r="B41" s="19">
        <f>B32+B9</f>
        <v>1288462.4</v>
      </c>
      <c r="C41" s="19">
        <f>C32+C9</f>
        <v>1507949</v>
      </c>
      <c r="D41" s="19">
        <f>D32+D9</f>
        <v>1143354</v>
      </c>
      <c r="E41" s="29">
        <f t="shared" si="0"/>
        <v>75.82179503418219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f>C44+C45+C46+C47+C48+C49+C50+C51</f>
        <v>117221</v>
      </c>
      <c r="D43" s="21">
        <f>D44+D45+D46+D47+D48+D49+D50+D51</f>
        <v>86065</v>
      </c>
      <c r="E43" s="31">
        <f t="shared" si="0"/>
        <v>73.42114467544212</v>
      </c>
    </row>
    <row r="44" spans="1:5" ht="52.5">
      <c r="A44" s="8" t="s">
        <v>35</v>
      </c>
      <c r="B44" s="20">
        <v>2061</v>
      </c>
      <c r="C44" s="20">
        <v>2126</v>
      </c>
      <c r="D44" s="20">
        <v>1795</v>
      </c>
      <c r="E44" s="30">
        <f t="shared" si="0"/>
        <v>84.43085606773283</v>
      </c>
    </row>
    <row r="45" spans="1:5" ht="78.75">
      <c r="A45" s="13" t="s">
        <v>36</v>
      </c>
      <c r="B45" s="20">
        <v>2104</v>
      </c>
      <c r="C45" s="20">
        <v>2289</v>
      </c>
      <c r="D45" s="20">
        <v>1630</v>
      </c>
      <c r="E45" s="30">
        <f t="shared" si="0"/>
        <v>71.21013543031893</v>
      </c>
    </row>
    <row r="46" spans="1:5" ht="105">
      <c r="A46" s="8" t="s">
        <v>37</v>
      </c>
      <c r="B46" s="20">
        <v>60801</v>
      </c>
      <c r="C46" s="20">
        <v>65006</v>
      </c>
      <c r="D46" s="20">
        <v>47324</v>
      </c>
      <c r="E46" s="30">
        <f t="shared" si="0"/>
        <v>72.79943389840938</v>
      </c>
    </row>
    <row r="47" spans="1:5" ht="12.75">
      <c r="A47" s="8" t="s">
        <v>79</v>
      </c>
      <c r="B47" s="20">
        <v>1.2</v>
      </c>
      <c r="C47" s="20">
        <v>4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15323</v>
      </c>
      <c r="D48" s="20">
        <v>12421</v>
      </c>
      <c r="E48" s="30">
        <f t="shared" si="0"/>
        <v>81.06114990537101</v>
      </c>
    </row>
    <row r="49" spans="1:5" ht="26.25">
      <c r="A49" s="8" t="s">
        <v>81</v>
      </c>
      <c r="B49" s="20"/>
      <c r="C49" s="20">
        <v>50</v>
      </c>
      <c r="D49" s="20">
        <v>50</v>
      </c>
      <c r="E49" s="30">
        <f t="shared" si="0"/>
        <v>100</v>
      </c>
    </row>
    <row r="50" spans="1:5" ht="12.75">
      <c r="A50" s="8" t="s">
        <v>39</v>
      </c>
      <c r="B50" s="20">
        <v>500</v>
      </c>
      <c r="C50" s="20">
        <v>435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31988</v>
      </c>
      <c r="D51" s="20">
        <v>22845</v>
      </c>
      <c r="E51" s="30">
        <f t="shared" si="0"/>
        <v>71.4174065274478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3169</v>
      </c>
      <c r="E52" s="31">
        <f t="shared" si="0"/>
        <v>84.4908950329272</v>
      </c>
    </row>
    <row r="53" spans="1:5" ht="26.25">
      <c r="A53" s="8" t="s">
        <v>42</v>
      </c>
      <c r="B53" s="21">
        <v>3750.7</v>
      </c>
      <c r="C53" s="21">
        <v>3750.7</v>
      </c>
      <c r="D53" s="21">
        <v>3169</v>
      </c>
      <c r="E53" s="30">
        <f t="shared" si="0"/>
        <v>84.4908950329272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38751.7</v>
      </c>
      <c r="D56" s="21">
        <f>D57+D58+D59+D60+D62+D61</f>
        <v>16011</v>
      </c>
      <c r="E56" s="30">
        <f t="shared" si="0"/>
        <v>41.316897065161015</v>
      </c>
    </row>
    <row r="57" spans="1:5" ht="26.25">
      <c r="A57" s="8" t="s">
        <v>44</v>
      </c>
      <c r="B57" s="20">
        <v>6164</v>
      </c>
      <c r="C57" s="20">
        <v>6341</v>
      </c>
      <c r="D57" s="20">
        <v>4977</v>
      </c>
      <c r="E57" s="30">
        <f t="shared" si="0"/>
        <v>78.48919728749408</v>
      </c>
    </row>
    <row r="58" spans="1:5" ht="12.75">
      <c r="A58" s="8" t="s">
        <v>45</v>
      </c>
      <c r="B58" s="20">
        <v>520</v>
      </c>
      <c r="C58" s="20">
        <v>645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15713</v>
      </c>
      <c r="D59" s="20">
        <v>10063</v>
      </c>
      <c r="E59" s="30">
        <f t="shared" si="0"/>
        <v>64.0425125692102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13024.7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3028</v>
      </c>
      <c r="D62" s="20">
        <v>971</v>
      </c>
      <c r="E62" s="30">
        <f t="shared" si="0"/>
        <v>32.067371202113605</v>
      </c>
    </row>
    <row r="63" spans="1:5" ht="26.25">
      <c r="A63" s="9" t="s">
        <v>49</v>
      </c>
      <c r="B63" s="21">
        <f>B64+B65+B66+B67</f>
        <v>20862</v>
      </c>
      <c r="C63" s="21">
        <v>97765</v>
      </c>
      <c r="D63" s="21">
        <v>44440</v>
      </c>
      <c r="E63" s="31">
        <f t="shared" si="0"/>
        <v>45.45594026492098</v>
      </c>
    </row>
    <row r="64" spans="1:5" ht="12.75">
      <c r="A64" s="8" t="s">
        <v>50</v>
      </c>
      <c r="B64" s="20">
        <v>3000</v>
      </c>
      <c r="C64" s="20">
        <v>700</v>
      </c>
      <c r="D64" s="20">
        <v>555</v>
      </c>
      <c r="E64" s="30">
        <f t="shared" si="0"/>
        <v>79.28571428571428</v>
      </c>
    </row>
    <row r="65" spans="1:5" ht="12.75">
      <c r="A65" s="8" t="s">
        <v>51</v>
      </c>
      <c r="B65" s="20">
        <v>13045</v>
      </c>
      <c r="C65" s="20">
        <v>69120</v>
      </c>
      <c r="D65" s="20">
        <v>27898</v>
      </c>
      <c r="E65" s="30">
        <f t="shared" si="0"/>
        <v>40.36168981481482</v>
      </c>
    </row>
    <row r="66" spans="1:5" ht="12.75">
      <c r="A66" s="8" t="s">
        <v>52</v>
      </c>
      <c r="B66" s="20"/>
      <c r="C66" s="20">
        <v>2737</v>
      </c>
      <c r="D66" s="20">
        <v>2479</v>
      </c>
      <c r="E66" s="30">
        <f t="shared" si="0"/>
        <v>90.57362075264889</v>
      </c>
    </row>
    <row r="67" spans="1:5" ht="39">
      <c r="A67" s="8" t="s">
        <v>53</v>
      </c>
      <c r="B67" s="20">
        <v>4817</v>
      </c>
      <c r="C67" s="20">
        <v>25208</v>
      </c>
      <c r="D67" s="20">
        <v>13508</v>
      </c>
      <c r="E67" s="30">
        <f t="shared" si="0"/>
        <v>53.58616312281816</v>
      </c>
    </row>
    <row r="68" spans="1:5" ht="12.75">
      <c r="A68" s="8" t="s">
        <v>86</v>
      </c>
      <c r="B68" s="20">
        <v>4076</v>
      </c>
      <c r="C68" s="20">
        <v>4561</v>
      </c>
      <c r="D68" s="20">
        <v>840</v>
      </c>
      <c r="E68" s="30">
        <f t="shared" si="0"/>
        <v>18.41701381276036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804643</v>
      </c>
      <c r="D69" s="21">
        <f>D70+D71+D73+D74+D72</f>
        <v>625412</v>
      </c>
      <c r="E69" s="31">
        <f t="shared" si="0"/>
        <v>77.72540120276943</v>
      </c>
    </row>
    <row r="70" spans="1:5" ht="12.75">
      <c r="A70" s="8" t="s">
        <v>55</v>
      </c>
      <c r="B70" s="26">
        <v>185980</v>
      </c>
      <c r="C70" s="20">
        <v>193999</v>
      </c>
      <c r="D70" s="20">
        <v>155164</v>
      </c>
      <c r="E70" s="30">
        <f t="shared" si="0"/>
        <v>79.98185557657513</v>
      </c>
    </row>
    <row r="71" spans="1:5" ht="12.75">
      <c r="A71" s="8" t="s">
        <v>56</v>
      </c>
      <c r="B71" s="26">
        <v>487704</v>
      </c>
      <c r="C71" s="20">
        <v>531593</v>
      </c>
      <c r="D71" s="20">
        <v>408724</v>
      </c>
      <c r="E71" s="30">
        <f t="shared" si="0"/>
        <v>76.8866407194978</v>
      </c>
    </row>
    <row r="72" spans="1:5" ht="12.75">
      <c r="A72" s="8" t="s">
        <v>78</v>
      </c>
      <c r="B72" s="26">
        <v>33439</v>
      </c>
      <c r="C72" s="20">
        <v>50357</v>
      </c>
      <c r="D72" s="20">
        <v>37259</v>
      </c>
      <c r="E72" s="30">
        <f t="shared" si="0"/>
        <v>73.98971344599559</v>
      </c>
    </row>
    <row r="73" spans="1:5" ht="26.25">
      <c r="A73" s="8" t="s">
        <v>57</v>
      </c>
      <c r="B73" s="20">
        <v>8483</v>
      </c>
      <c r="C73" s="20">
        <v>9281</v>
      </c>
      <c r="D73" s="20">
        <v>7554</v>
      </c>
      <c r="E73" s="30">
        <f t="shared" si="0"/>
        <v>81.3920913694645</v>
      </c>
    </row>
    <row r="74" spans="1:5" ht="26.25">
      <c r="A74" s="8" t="s">
        <v>58</v>
      </c>
      <c r="B74" s="26">
        <v>18684</v>
      </c>
      <c r="C74" s="20">
        <v>19413</v>
      </c>
      <c r="D74" s="20">
        <v>16711</v>
      </c>
      <c r="E74" s="30">
        <f t="shared" si="0"/>
        <v>86.08149178385618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218392</v>
      </c>
      <c r="D75" s="21">
        <f>D76+D77</f>
        <v>154698</v>
      </c>
      <c r="E75" s="31">
        <f t="shared" si="0"/>
        <v>70.83501227151177</v>
      </c>
    </row>
    <row r="76" spans="1:5" ht="12.75">
      <c r="A76" s="8" t="s">
        <v>60</v>
      </c>
      <c r="B76" s="20">
        <v>160996</v>
      </c>
      <c r="C76" s="20">
        <v>185511</v>
      </c>
      <c r="D76" s="20">
        <v>130900</v>
      </c>
      <c r="E76" s="30">
        <f t="shared" si="0"/>
        <v>70.5618534749961</v>
      </c>
    </row>
    <row r="77" spans="1:5" ht="26.25">
      <c r="A77" s="8" t="s">
        <v>61</v>
      </c>
      <c r="B77" s="20">
        <v>32288</v>
      </c>
      <c r="C77" s="20">
        <v>32881</v>
      </c>
      <c r="D77" s="20">
        <v>23798</v>
      </c>
      <c r="E77" s="30">
        <f t="shared" si="0"/>
        <v>72.37614427785043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51825</v>
      </c>
      <c r="D78" s="21">
        <f>D79+D80+D81+D82</f>
        <v>31424</v>
      </c>
      <c r="E78" s="31">
        <f t="shared" si="0"/>
        <v>60.634828750602985</v>
      </c>
    </row>
    <row r="79" spans="1:5" ht="12.75">
      <c r="A79" s="8" t="s">
        <v>63</v>
      </c>
      <c r="B79" s="26">
        <v>1800</v>
      </c>
      <c r="C79" s="26">
        <v>3477</v>
      </c>
      <c r="D79" s="20">
        <v>2135</v>
      </c>
      <c r="E79" s="30">
        <f t="shared" si="0"/>
        <v>61.40350877192983</v>
      </c>
    </row>
    <row r="80" spans="1:5" ht="26.25">
      <c r="A80" s="8" t="s">
        <v>64</v>
      </c>
      <c r="B80" s="20">
        <v>45745</v>
      </c>
      <c r="C80" s="20">
        <v>47305</v>
      </c>
      <c r="D80" s="20">
        <v>28876</v>
      </c>
      <c r="E80" s="30">
        <f aca="true" t="shared" si="1" ref="E80:E89">D80/C80*100</f>
        <v>61.04217313180425</v>
      </c>
    </row>
    <row r="81" spans="1:5" ht="12.75">
      <c r="A81" s="13" t="s">
        <v>65</v>
      </c>
      <c r="B81" s="26">
        <v>1043</v>
      </c>
      <c r="C81" s="26">
        <v>1043</v>
      </c>
      <c r="D81" s="20">
        <v>413</v>
      </c>
      <c r="E81" s="30">
        <f t="shared" si="1"/>
        <v>39.59731543624161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48305</v>
      </c>
      <c r="D83" s="21">
        <f>D84+D86+D85</f>
        <v>33585</v>
      </c>
      <c r="E83" s="30">
        <f t="shared" si="1"/>
        <v>69.52696408239312</v>
      </c>
    </row>
    <row r="84" spans="1:5" ht="15">
      <c r="A84" s="33" t="s">
        <v>87</v>
      </c>
      <c r="B84" s="21">
        <v>18951</v>
      </c>
      <c r="C84" s="21">
        <v>19349</v>
      </c>
      <c r="D84" s="21">
        <v>16016</v>
      </c>
      <c r="E84" s="30">
        <f t="shared" si="1"/>
        <v>82.77430358158044</v>
      </c>
    </row>
    <row r="85" spans="1:5" ht="15">
      <c r="A85" s="33" t="s">
        <v>94</v>
      </c>
      <c r="B85" s="21">
        <v>11237</v>
      </c>
      <c r="C85" s="21">
        <v>7521</v>
      </c>
      <c r="D85" s="21">
        <v>5376</v>
      </c>
      <c r="E85" s="30">
        <f t="shared" si="1"/>
        <v>71.47985640207419</v>
      </c>
    </row>
    <row r="86" spans="1:5" ht="15">
      <c r="A86" s="33" t="s">
        <v>68</v>
      </c>
      <c r="B86" s="20">
        <v>1020</v>
      </c>
      <c r="C86" s="21">
        <v>21435</v>
      </c>
      <c r="D86" s="21">
        <v>12193</v>
      </c>
      <c r="E86" s="30">
        <f t="shared" si="1"/>
        <v>56.883601586190814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139755</v>
      </c>
      <c r="D88" s="21">
        <v>110982</v>
      </c>
      <c r="E88" s="30">
        <f t="shared" si="1"/>
        <v>79.4118278415799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1528883.4</v>
      </c>
      <c r="D89" s="19">
        <f>D43+D52+D56+D63+D69+D75+D78+D83+D87+D88+D54+D68</f>
        <v>1110290</v>
      </c>
      <c r="E89" s="29">
        <f t="shared" si="1"/>
        <v>72.62097292703945</v>
      </c>
      <c r="G89" s="34"/>
    </row>
    <row r="90" spans="1:5" ht="26.25">
      <c r="A90" s="8" t="s">
        <v>96</v>
      </c>
      <c r="B90" s="20">
        <f aca="true" t="shared" si="2" ref="B90:D91">B41-B89</f>
        <v>-1294.5</v>
      </c>
      <c r="C90" s="20">
        <f>C41-C89</f>
        <v>-20934.399999999907</v>
      </c>
      <c r="D90" s="20">
        <f t="shared" si="2"/>
        <v>33064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20934.399999999907</v>
      </c>
      <c r="D91" s="20">
        <f t="shared" si="2"/>
        <v>-33064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20934.399999999907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2023-11-13T07:34:34Z</dcterms:modified>
  <cp:category/>
  <cp:version/>
  <cp:contentType/>
  <cp:contentStatus/>
</cp:coreProperties>
</file>