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2021\"/>
    </mc:Choice>
  </mc:AlternateContent>
  <xr:revisionPtr revIDLastSave="0" documentId="13_ncr:1_{4A0B3AE0-1034-42D2-AABE-D5A6AE7E8592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H26" i="2" l="1"/>
  <c r="I26" i="2"/>
  <c r="J26" i="2"/>
  <c r="K26" i="2"/>
  <c r="L26" i="2"/>
  <c r="M26" i="2"/>
  <c r="N26" i="2"/>
  <c r="O26" i="2"/>
  <c r="P26" i="2"/>
  <c r="Q26" i="2"/>
  <c r="R27" i="2"/>
  <c r="H28" i="2"/>
  <c r="I28" i="2"/>
  <c r="J28" i="2"/>
  <c r="K28" i="2"/>
  <c r="R28" i="2" s="1"/>
  <c r="L28" i="2"/>
  <c r="M28" i="2"/>
  <c r="N28" i="2"/>
  <c r="O28" i="2"/>
  <c r="P28" i="2"/>
  <c r="Q28" i="2"/>
  <c r="R29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R24" i="2" s="1"/>
  <c r="R25" i="2"/>
  <c r="R23" i="2"/>
  <c r="R22" i="2"/>
  <c r="R21" i="2"/>
  <c r="N20" i="2"/>
  <c r="Q20" i="2"/>
  <c r="P20" i="2"/>
  <c r="L20" i="2"/>
  <c r="J20" i="2"/>
  <c r="I20" i="2"/>
  <c r="H20" i="2"/>
  <c r="K20" i="2"/>
  <c r="O20" i="2"/>
  <c r="R19" i="2"/>
  <c r="R18" i="2"/>
  <c r="R17" i="2"/>
  <c r="R16" i="2"/>
  <c r="R15" i="2"/>
  <c r="R13" i="2"/>
  <c r="Q14" i="2"/>
  <c r="P14" i="2"/>
  <c r="O14" i="2"/>
  <c r="N14" i="2"/>
  <c r="M14" i="2"/>
  <c r="L14" i="2"/>
  <c r="K14" i="2"/>
  <c r="J14" i="2"/>
  <c r="I14" i="2"/>
  <c r="H14" i="2"/>
  <c r="R12" i="2"/>
  <c r="R11" i="2"/>
  <c r="R10" i="2"/>
  <c r="R9" i="2"/>
  <c r="R8" i="2"/>
  <c r="R7" i="2"/>
  <c r="R32" i="2" l="1"/>
  <c r="R26" i="2"/>
  <c r="R14" i="2"/>
  <c r="R33" i="2" s="1"/>
  <c r="R20" i="2"/>
</calcChain>
</file>

<file path=xl/sharedStrings.xml><?xml version="1.0" encoding="utf-8"?>
<sst xmlns="http://schemas.openxmlformats.org/spreadsheetml/2006/main" count="85" uniqueCount="62">
  <si>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</si>
  <si>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</si>
  <si>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</si>
  <si>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</si>
  <si>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</si>
  <si>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</si>
  <si>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</si>
  <si>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</si>
  <si>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</si>
  <si>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</si>
  <si>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</si>
  <si>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</si>
  <si>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</si>
  <si>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</si>
  <si>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</si>
  <si>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</si>
  <si>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</si>
  <si>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</si>
  <si>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</si>
  <si>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</si>
  <si>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</si>
  <si>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</si>
  <si>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</si>
  <si>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</si>
  <si>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</si>
  <si>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</si>
  <si>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</si>
  <si>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</si>
  <si>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</si>
  <si>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</si>
  <si>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</si>
  <si>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</si>
  <si>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</si>
  <si>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</si>
  <si>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</si>
  <si>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</si>
  <si>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</si>
  <si>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</si>
  <si>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</si>
  <si>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</si>
  <si>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</si>
  <si>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</si>
  <si>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</si>
  <si>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</si>
  <si>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</si>
  <si>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</si>
  <si>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</si>
  <si>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</si>
  <si>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</si>
  <si>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</si>
  <si>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</si>
  <si>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</si>
  <si>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 xml:space="preserve">  Транспортный налог с физических лиц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</si>
  <si>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</si>
  <si>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</si>
  <si>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</si>
  <si>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</si>
  <si>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</si>
  <si>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</si>
  <si>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</si>
  <si>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</si>
  <si>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01-01-2021
01-02-2021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</si>
</sst>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5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49" fontId="1" fillId="0" borderId="15" xfId="10" applyNumberFormat="1" applyBorder="1" applyProtection="1">
      <alignment horizontal="center" vertical="top" shrinkToFit="1"/>
    </xf>
    <xf numFmtId="165" fontId="8" fillId="0" borderId="1" xfId="39" applyNumberFormat="1" applyFont="1" applyFill="1" applyBorder="1" applyAlignment="1">
      <alignment horizontal="right" vertical="center"/>
    </xf>
    <xf numFmtId="165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2" borderId="16" xfId="15" applyNumberFormat="1" applyBorder="1" applyProtection="1">
      <alignment horizontal="right" vertical="top" shrinkToFit="1"/>
    </xf>
    <xf numFmtId="4" fontId="4" fillId="2" borderId="16" xfId="16" applyNumberFormat="1" applyBorder="1" applyProtection="1">
      <alignment horizontal="right" vertical="top" shrinkToFi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showZeros="0" tabSelected="1" topLeftCell="C1" workbookViewId="0">
      <pane ySplit="6" topLeftCell="A22" activePane="bottomLeft" state="frozen"/>
      <selection activeCell="L1" sqref="L1"/>
      <selection pane="bottomLeft" activeCell="A2" sqref="A2:XFD2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8.77734375" style="1" customWidth="1"/>
    <col min="9" max="9" width="16.5546875" style="1" customWidth="1"/>
    <col min="10" max="10" width="15.77734375" style="1" customWidth="1"/>
    <col min="11" max="11" width="18.6640625" style="1" customWidth="1"/>
    <col min="12" max="12" width="17.109375" style="1" customWidth="1"/>
    <col min="13" max="13" width="17.218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</row>
    <row r="2" spans="1:19" ht="16.95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"/>
    </row>
    <row r="3" spans="1:19" ht="14.55" customHeight="1" x14ac:dyDescent="0.3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"/>
    </row>
    <row r="4" spans="1:19" ht="12.75" customHeight="1" thickBot="1" x14ac:dyDescent="0.3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</row>
    <row r="5" spans="1:19" ht="52.8" customHeight="1" thickBot="1" x14ac:dyDescent="0.35">
      <c r="A5" s="13" t="s">
        <v>3</v>
      </c>
      <c r="B5" s="19" t="s">
        <v>3</v>
      </c>
      <c r="C5" s="26" t="s">
        <v>4</v>
      </c>
      <c r="D5" s="26" t="s">
        <v>3</v>
      </c>
      <c r="E5" s="26" t="s">
        <v>3</v>
      </c>
      <c r="F5" s="26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1"/>
    </row>
    <row r="6" spans="1:19" ht="27" thickBot="1" x14ac:dyDescent="0.35">
      <c r="A6" s="14"/>
      <c r="B6" s="20"/>
      <c r="C6" s="28"/>
      <c r="D6" s="28"/>
      <c r="E6" s="28"/>
      <c r="F6" s="28"/>
      <c r="G6" s="29" t="s">
        <v>61</v>
      </c>
      <c r="H6" s="29" t="s">
        <v>61</v>
      </c>
      <c r="I6" s="29" t="s">
        <v>61</v>
      </c>
      <c r="J6" s="29" t="s">
        <v>61</v>
      </c>
      <c r="K6" s="29" t="s">
        <v>61</v>
      </c>
      <c r="L6" s="29" t="s">
        <v>61</v>
      </c>
      <c r="M6" s="29" t="s">
        <v>61</v>
      </c>
      <c r="N6" s="29" t="s">
        <v>61</v>
      </c>
      <c r="O6" s="29" t="s">
        <v>61</v>
      </c>
      <c r="P6" s="29" t="s">
        <v>61</v>
      </c>
      <c r="Q6" s="29" t="s">
        <v>61</v>
      </c>
      <c r="R6" s="29" t="s">
        <v>61</v>
      </c>
      <c r="S6" s="21"/>
    </row>
    <row r="7" spans="1:19" ht="39.6" x14ac:dyDescent="0.3">
      <c r="A7" s="3"/>
      <c r="B7" s="15"/>
      <c r="C7" s="30" t="s">
        <v>18</v>
      </c>
      <c r="D7" s="30"/>
      <c r="E7" s="30"/>
      <c r="F7" s="31" t="s">
        <v>19</v>
      </c>
      <c r="G7" s="32">
        <v>0</v>
      </c>
      <c r="H7" s="32">
        <v>0</v>
      </c>
      <c r="I7" s="32">
        <v>0</v>
      </c>
      <c r="J7" s="32">
        <v>89658</v>
      </c>
      <c r="K7" s="32">
        <v>0</v>
      </c>
      <c r="L7" s="32">
        <v>0</v>
      </c>
      <c r="M7" s="32">
        <v>20762</v>
      </c>
      <c r="N7" s="32">
        <v>0</v>
      </c>
      <c r="O7" s="32">
        <v>115880</v>
      </c>
      <c r="P7" s="32">
        <v>0</v>
      </c>
      <c r="Q7" s="32">
        <v>0</v>
      </c>
      <c r="R7" s="32">
        <f>H7+I7+J7+K7+L7+M7+N7+O7+P7+Q7</f>
        <v>226300</v>
      </c>
      <c r="S7" s="18"/>
    </row>
    <row r="8" spans="1:19" outlineLevel="1" x14ac:dyDescent="0.3">
      <c r="A8" s="3"/>
      <c r="B8" s="15"/>
      <c r="C8" s="30" t="s">
        <v>20</v>
      </c>
      <c r="D8" s="30"/>
      <c r="E8" s="30"/>
      <c r="F8" s="31" t="s">
        <v>21</v>
      </c>
      <c r="G8" s="32">
        <v>0</v>
      </c>
      <c r="H8" s="32">
        <v>0</v>
      </c>
      <c r="I8" s="32">
        <v>0</v>
      </c>
      <c r="J8" s="32">
        <v>89658</v>
      </c>
      <c r="K8" s="32">
        <v>0</v>
      </c>
      <c r="L8" s="32">
        <v>0</v>
      </c>
      <c r="M8" s="32">
        <v>20762</v>
      </c>
      <c r="N8" s="32">
        <v>0</v>
      </c>
      <c r="O8" s="32">
        <v>115880</v>
      </c>
      <c r="P8" s="32">
        <v>0</v>
      </c>
      <c r="Q8" s="32">
        <v>0</v>
      </c>
      <c r="R8" s="32">
        <f>H8+I8+J8+K8+L8+M8+N8+O8+P8+Q8</f>
        <v>226300</v>
      </c>
      <c r="S8" s="18"/>
    </row>
    <row r="9" spans="1:19" ht="92.4" x14ac:dyDescent="0.3">
      <c r="A9" s="3"/>
      <c r="B9" s="15"/>
      <c r="C9" s="30" t="s">
        <v>22</v>
      </c>
      <c r="D9" s="30"/>
      <c r="E9" s="30"/>
      <c r="F9" s="31" t="s">
        <v>23</v>
      </c>
      <c r="G9" s="32">
        <v>0</v>
      </c>
      <c r="H9" s="32">
        <v>0</v>
      </c>
      <c r="I9" s="32">
        <v>2409</v>
      </c>
      <c r="J9" s="32">
        <v>55860.4</v>
      </c>
      <c r="K9" s="32">
        <v>2615401.21</v>
      </c>
      <c r="L9" s="32">
        <v>2392</v>
      </c>
      <c r="M9" s="32">
        <v>6.12</v>
      </c>
      <c r="N9" s="32">
        <v>3787786.26</v>
      </c>
      <c r="O9" s="32">
        <v>36982.949999999997</v>
      </c>
      <c r="P9" s="32">
        <v>12616.72</v>
      </c>
      <c r="Q9" s="32">
        <v>31037</v>
      </c>
      <c r="R9" s="32">
        <f t="shared" ref="R9:R32" si="0">H9+I9+J9+K9+L9+M9+N9+O9+P9+Q9</f>
        <v>6544491.6600000001</v>
      </c>
      <c r="S9" s="18"/>
    </row>
    <row r="10" spans="1:19" outlineLevel="1" x14ac:dyDescent="0.3">
      <c r="A10" s="3"/>
      <c r="B10" s="15"/>
      <c r="C10" s="30" t="s">
        <v>24</v>
      </c>
      <c r="D10" s="30"/>
      <c r="E10" s="30"/>
      <c r="F10" s="31" t="s">
        <v>25</v>
      </c>
      <c r="G10" s="32">
        <v>0</v>
      </c>
      <c r="H10" s="32">
        <v>0</v>
      </c>
      <c r="I10" s="32">
        <v>2409</v>
      </c>
      <c r="J10" s="32">
        <v>55860.4</v>
      </c>
      <c r="K10" s="32">
        <v>2615401.21</v>
      </c>
      <c r="L10" s="32">
        <v>2392</v>
      </c>
      <c r="M10" s="32">
        <v>6.12</v>
      </c>
      <c r="N10" s="32">
        <v>3787786.26</v>
      </c>
      <c r="O10" s="32">
        <v>36982.949999999997</v>
      </c>
      <c r="P10" s="32">
        <v>12616.73</v>
      </c>
      <c r="Q10" s="32">
        <v>31037</v>
      </c>
      <c r="R10" s="32">
        <f t="shared" si="0"/>
        <v>6544491.6700000009</v>
      </c>
      <c r="S10" s="18"/>
    </row>
    <row r="11" spans="1:19" ht="145.19999999999999" x14ac:dyDescent="0.3">
      <c r="A11" s="3"/>
      <c r="B11" s="15"/>
      <c r="C11" s="30" t="s">
        <v>26</v>
      </c>
      <c r="D11" s="30"/>
      <c r="E11" s="30"/>
      <c r="F11" s="31" t="s">
        <v>27</v>
      </c>
      <c r="G11" s="32">
        <v>0</v>
      </c>
      <c r="H11" s="32">
        <v>0</v>
      </c>
      <c r="I11" s="32"/>
      <c r="J11" s="32">
        <v>34324</v>
      </c>
      <c r="K11" s="32">
        <v>26000</v>
      </c>
      <c r="L11" s="32">
        <v>3900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f t="shared" si="0"/>
        <v>64224</v>
      </c>
      <c r="S11" s="18"/>
    </row>
    <row r="12" spans="1:19" outlineLevel="1" x14ac:dyDescent="0.3">
      <c r="A12" s="3"/>
      <c r="B12" s="15"/>
      <c r="C12" s="30" t="s">
        <v>24</v>
      </c>
      <c r="D12" s="30"/>
      <c r="E12" s="30"/>
      <c r="F12" s="31" t="s">
        <v>25</v>
      </c>
      <c r="G12" s="32">
        <v>0</v>
      </c>
      <c r="H12" s="32">
        <v>0</v>
      </c>
      <c r="I12" s="32"/>
      <c r="J12" s="32">
        <v>34324</v>
      </c>
      <c r="K12" s="32">
        <v>26000</v>
      </c>
      <c r="L12" s="32">
        <v>3900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f t="shared" si="0"/>
        <v>64224</v>
      </c>
      <c r="S12" s="22"/>
    </row>
    <row r="13" spans="1:19" ht="52.8" x14ac:dyDescent="0.3">
      <c r="A13" s="3"/>
      <c r="B13" s="15"/>
      <c r="C13" s="30" t="s">
        <v>28</v>
      </c>
      <c r="D13" s="30"/>
      <c r="E13" s="30"/>
      <c r="F13" s="31" t="s">
        <v>29</v>
      </c>
      <c r="G13" s="32">
        <v>0</v>
      </c>
      <c r="H13" s="32">
        <v>58052.9</v>
      </c>
      <c r="I13" s="32">
        <v>29345</v>
      </c>
      <c r="J13" s="32">
        <v>98645.79</v>
      </c>
      <c r="K13" s="32">
        <v>48420.06</v>
      </c>
      <c r="L13" s="32">
        <v>7878</v>
      </c>
      <c r="M13" s="32">
        <v>109711.74</v>
      </c>
      <c r="N13" s="32">
        <v>91540.27</v>
      </c>
      <c r="O13" s="32">
        <v>180822.1</v>
      </c>
      <c r="P13" s="32">
        <v>197759.4</v>
      </c>
      <c r="Q13" s="32">
        <v>44236.1</v>
      </c>
      <c r="R13" s="32">
        <f t="shared" si="0"/>
        <v>866411.36</v>
      </c>
      <c r="S13" s="18"/>
    </row>
    <row r="14" spans="1:19" outlineLevel="1" x14ac:dyDescent="0.3">
      <c r="A14" s="3"/>
      <c r="B14" s="15"/>
      <c r="C14" s="30" t="s">
        <v>24</v>
      </c>
      <c r="D14" s="30"/>
      <c r="E14" s="30"/>
      <c r="F14" s="31" t="s">
        <v>25</v>
      </c>
      <c r="G14" s="32">
        <v>0</v>
      </c>
      <c r="H14" s="32">
        <f>H13</f>
        <v>58052.9</v>
      </c>
      <c r="I14" s="32">
        <f t="shared" ref="I14:Q14" si="1">I13</f>
        <v>29345</v>
      </c>
      <c r="J14" s="32">
        <f t="shared" si="1"/>
        <v>98645.79</v>
      </c>
      <c r="K14" s="32">
        <f t="shared" si="1"/>
        <v>48420.06</v>
      </c>
      <c r="L14" s="32">
        <f t="shared" si="1"/>
        <v>7878</v>
      </c>
      <c r="M14" s="32">
        <f t="shared" si="1"/>
        <v>109711.74</v>
      </c>
      <c r="N14" s="32">
        <f t="shared" si="1"/>
        <v>91540.27</v>
      </c>
      <c r="O14" s="32">
        <f t="shared" si="1"/>
        <v>180822.1</v>
      </c>
      <c r="P14" s="32">
        <f t="shared" si="1"/>
        <v>197759.4</v>
      </c>
      <c r="Q14" s="32">
        <f t="shared" si="1"/>
        <v>44236.1</v>
      </c>
      <c r="R14" s="32">
        <f t="shared" si="0"/>
        <v>866411.36</v>
      </c>
      <c r="S14" s="18"/>
    </row>
    <row r="15" spans="1:19" ht="39.6" x14ac:dyDescent="0.3">
      <c r="A15" s="3"/>
      <c r="B15" s="15"/>
      <c r="C15" s="30" t="s">
        <v>30</v>
      </c>
      <c r="D15" s="30"/>
      <c r="E15" s="30"/>
      <c r="F15" s="31" t="s">
        <v>31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15144.06</v>
      </c>
      <c r="O15" s="32">
        <v>0</v>
      </c>
      <c r="P15" s="32">
        <v>0</v>
      </c>
      <c r="Q15" s="32">
        <v>1350</v>
      </c>
      <c r="R15" s="32">
        <f t="shared" si="0"/>
        <v>16494.059999999998</v>
      </c>
      <c r="S15" s="18"/>
    </row>
    <row r="16" spans="1:19" ht="39.6" outlineLevel="1" x14ac:dyDescent="0.3">
      <c r="A16" s="3"/>
      <c r="B16" s="15"/>
      <c r="C16" s="30" t="s">
        <v>32</v>
      </c>
      <c r="D16" s="30"/>
      <c r="E16" s="30"/>
      <c r="F16" s="31" t="s">
        <v>33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15144.06</v>
      </c>
      <c r="O16" s="32">
        <v>0</v>
      </c>
      <c r="P16" s="32">
        <v>0</v>
      </c>
      <c r="Q16" s="32">
        <v>1350</v>
      </c>
      <c r="R16" s="32">
        <f t="shared" si="0"/>
        <v>16494.059999999998</v>
      </c>
      <c r="S16" s="18"/>
    </row>
    <row r="17" spans="1:20" ht="52.8" x14ac:dyDescent="0.3">
      <c r="A17" s="3"/>
      <c r="B17" s="15"/>
      <c r="C17" s="30" t="s">
        <v>34</v>
      </c>
      <c r="D17" s="30"/>
      <c r="E17" s="30"/>
      <c r="F17" s="31" t="s">
        <v>35</v>
      </c>
      <c r="G17" s="32">
        <v>1200</v>
      </c>
      <c r="H17" s="32">
        <v>0</v>
      </c>
      <c r="I17" s="32">
        <v>0</v>
      </c>
      <c r="J17" s="32">
        <v>0</v>
      </c>
      <c r="K17" s="32">
        <v>30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f t="shared" si="0"/>
        <v>30</v>
      </c>
      <c r="S17" s="18"/>
    </row>
    <row r="18" spans="1:20" ht="39.6" outlineLevel="1" x14ac:dyDescent="0.3">
      <c r="A18" s="3"/>
      <c r="B18" s="15"/>
      <c r="C18" s="30" t="s">
        <v>32</v>
      </c>
      <c r="D18" s="30"/>
      <c r="E18" s="30"/>
      <c r="F18" s="31" t="s">
        <v>33</v>
      </c>
      <c r="G18" s="32">
        <v>1200</v>
      </c>
      <c r="H18" s="32">
        <v>0</v>
      </c>
      <c r="I18" s="32">
        <v>0</v>
      </c>
      <c r="J18" s="32">
        <v>0</v>
      </c>
      <c r="K18" s="32">
        <v>30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f t="shared" si="0"/>
        <v>30</v>
      </c>
      <c r="S18" s="18"/>
    </row>
    <row r="19" spans="1:20" ht="26.4" x14ac:dyDescent="0.3">
      <c r="A19" s="3"/>
      <c r="B19" s="15"/>
      <c r="C19" s="30" t="s">
        <v>36</v>
      </c>
      <c r="D19" s="30"/>
      <c r="E19" s="30"/>
      <c r="F19" s="31" t="s">
        <v>37</v>
      </c>
      <c r="G19" s="32">
        <v>0</v>
      </c>
      <c r="H19" s="32">
        <v>4092</v>
      </c>
      <c r="I19" s="32">
        <v>26065</v>
      </c>
      <c r="J19" s="32">
        <v>15919</v>
      </c>
      <c r="K19" s="32">
        <v>53744.28</v>
      </c>
      <c r="L19" s="32">
        <v>14806.85</v>
      </c>
      <c r="M19" s="32">
        <v>0</v>
      </c>
      <c r="N19" s="32">
        <v>1462</v>
      </c>
      <c r="O19" s="32">
        <v>16924.689999999999</v>
      </c>
      <c r="P19" s="32">
        <v>5665</v>
      </c>
      <c r="Q19" s="32">
        <v>35315.879999999997</v>
      </c>
      <c r="R19" s="32">
        <f t="shared" si="0"/>
        <v>173994.7</v>
      </c>
      <c r="S19" s="18"/>
    </row>
    <row r="20" spans="1:20" ht="26.4" outlineLevel="1" x14ac:dyDescent="0.3">
      <c r="A20" s="3"/>
      <c r="B20" s="15"/>
      <c r="C20" s="30" t="s">
        <v>38</v>
      </c>
      <c r="D20" s="30"/>
      <c r="E20" s="30"/>
      <c r="F20" s="31" t="s">
        <v>39</v>
      </c>
      <c r="G20" s="32">
        <v>0</v>
      </c>
      <c r="H20" s="32">
        <f>H19</f>
        <v>4092</v>
      </c>
      <c r="I20" s="32">
        <f>I19</f>
        <v>26065</v>
      </c>
      <c r="J20" s="32">
        <f>J19</f>
        <v>15919</v>
      </c>
      <c r="K20" s="32">
        <f>K19</f>
        <v>53744.28</v>
      </c>
      <c r="L20" s="32">
        <f>L19</f>
        <v>14806.85</v>
      </c>
      <c r="M20" s="32">
        <v>0</v>
      </c>
      <c r="N20" s="32">
        <f>N19</f>
        <v>1462</v>
      </c>
      <c r="O20" s="32">
        <f>O19</f>
        <v>16924.689999999999</v>
      </c>
      <c r="P20" s="32">
        <f>P19</f>
        <v>5665</v>
      </c>
      <c r="Q20" s="32">
        <f>Q19</f>
        <v>35315.879999999997</v>
      </c>
      <c r="R20" s="32">
        <f t="shared" si="0"/>
        <v>173994.7</v>
      </c>
      <c r="S20" s="18"/>
    </row>
    <row r="21" spans="1:20" x14ac:dyDescent="0.3">
      <c r="A21" s="3"/>
      <c r="B21" s="15"/>
      <c r="C21" s="30" t="s">
        <v>40</v>
      </c>
      <c r="D21" s="30"/>
      <c r="E21" s="30"/>
      <c r="F21" s="31" t="s">
        <v>41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1800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f t="shared" si="0"/>
        <v>1800</v>
      </c>
      <c r="S21" s="18"/>
    </row>
    <row r="22" spans="1:20" outlineLevel="1" x14ac:dyDescent="0.3">
      <c r="A22" s="3"/>
      <c r="B22" s="15"/>
      <c r="C22" s="30" t="s">
        <v>42</v>
      </c>
      <c r="D22" s="30"/>
      <c r="E22" s="30"/>
      <c r="F22" s="31" t="s">
        <v>43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1800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f t="shared" si="0"/>
        <v>1800</v>
      </c>
      <c r="S22" s="18"/>
    </row>
    <row r="23" spans="1:20" ht="52.8" x14ac:dyDescent="0.3">
      <c r="A23" s="3"/>
      <c r="B23" s="15"/>
      <c r="C23" s="30" t="s">
        <v>44</v>
      </c>
      <c r="D23" s="30"/>
      <c r="E23" s="30"/>
      <c r="F23" s="31" t="s">
        <v>45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618</v>
      </c>
      <c r="R23" s="32">
        <f t="shared" si="0"/>
        <v>618</v>
      </c>
      <c r="S23" s="18"/>
    </row>
    <row r="24" spans="1:20" outlineLevel="1" x14ac:dyDescent="0.3">
      <c r="A24" s="3"/>
      <c r="B24" s="15"/>
      <c r="C24" s="30"/>
      <c r="D24" s="30"/>
      <c r="E24" s="30"/>
      <c r="F24" s="31" t="s">
        <v>46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f>Q23</f>
        <v>618</v>
      </c>
      <c r="R24" s="32">
        <f t="shared" si="0"/>
        <v>618</v>
      </c>
      <c r="S24" s="18"/>
    </row>
    <row r="25" spans="1:20" ht="52.8" x14ac:dyDescent="0.3">
      <c r="A25" s="3"/>
      <c r="B25" s="15"/>
      <c r="C25" s="30" t="s">
        <v>47</v>
      </c>
      <c r="D25" s="30"/>
      <c r="E25" s="30"/>
      <c r="F25" s="31" t="s">
        <v>48</v>
      </c>
      <c r="G25" s="32">
        <v>0</v>
      </c>
      <c r="H25" s="32">
        <v>66543.72</v>
      </c>
      <c r="I25" s="32">
        <v>114705.66</v>
      </c>
      <c r="J25" s="32">
        <v>211391.01</v>
      </c>
      <c r="K25" s="32">
        <v>159829.21</v>
      </c>
      <c r="L25" s="32">
        <v>73157.78</v>
      </c>
      <c r="M25" s="32">
        <v>87275.47</v>
      </c>
      <c r="N25" s="32">
        <v>240746.33</v>
      </c>
      <c r="O25" s="32">
        <v>114883.83</v>
      </c>
      <c r="P25" s="32">
        <v>198011.61</v>
      </c>
      <c r="Q25" s="32">
        <v>224677.35</v>
      </c>
      <c r="R25" s="32">
        <f t="shared" si="0"/>
        <v>1491221.9700000002</v>
      </c>
      <c r="S25" s="18"/>
    </row>
    <row r="26" spans="1:20" outlineLevel="1" x14ac:dyDescent="0.3">
      <c r="A26" s="3"/>
      <c r="B26" s="15"/>
      <c r="C26" s="30" t="s">
        <v>49</v>
      </c>
      <c r="D26" s="30"/>
      <c r="E26" s="30"/>
      <c r="F26" s="31" t="s">
        <v>50</v>
      </c>
      <c r="G26" s="32">
        <v>0</v>
      </c>
      <c r="H26" s="32">
        <f>H25</f>
        <v>66543.72</v>
      </c>
      <c r="I26" s="32">
        <f t="shared" ref="I26:Q26" si="2">I25</f>
        <v>114705.66</v>
      </c>
      <c r="J26" s="32">
        <f t="shared" si="2"/>
        <v>211391.01</v>
      </c>
      <c r="K26" s="32">
        <f t="shared" si="2"/>
        <v>159829.21</v>
      </c>
      <c r="L26" s="32">
        <f t="shared" si="2"/>
        <v>73157.78</v>
      </c>
      <c r="M26" s="32">
        <f t="shared" si="2"/>
        <v>87275.47</v>
      </c>
      <c r="N26" s="32">
        <f t="shared" si="2"/>
        <v>240746.33</v>
      </c>
      <c r="O26" s="32">
        <f t="shared" si="2"/>
        <v>114883.83</v>
      </c>
      <c r="P26" s="32">
        <f t="shared" si="2"/>
        <v>198011.61</v>
      </c>
      <c r="Q26" s="32">
        <f t="shared" si="2"/>
        <v>224677.35</v>
      </c>
      <c r="R26" s="32">
        <f t="shared" si="0"/>
        <v>1491221.9700000002</v>
      </c>
      <c r="S26" s="18"/>
      <c r="T26" s="16"/>
    </row>
    <row r="27" spans="1:20" x14ac:dyDescent="0.3">
      <c r="A27" s="3"/>
      <c r="B27" s="15"/>
      <c r="C27" s="30" t="s">
        <v>51</v>
      </c>
      <c r="D27" s="30"/>
      <c r="E27" s="30"/>
      <c r="F27" s="31" t="s">
        <v>52</v>
      </c>
      <c r="G27" s="32">
        <v>0</v>
      </c>
      <c r="H27" s="32">
        <v>75040</v>
      </c>
      <c r="I27" s="32">
        <v>126163.33</v>
      </c>
      <c r="J27" s="32">
        <v>258117.05</v>
      </c>
      <c r="K27" s="32">
        <v>168804</v>
      </c>
      <c r="L27" s="32">
        <v>56676</v>
      </c>
      <c r="M27" s="32">
        <v>90233</v>
      </c>
      <c r="N27" s="32">
        <v>117200</v>
      </c>
      <c r="O27" s="32">
        <v>80995</v>
      </c>
      <c r="P27" s="32">
        <v>187869</v>
      </c>
      <c r="Q27" s="32">
        <v>215800.19</v>
      </c>
      <c r="R27" s="32">
        <f t="shared" si="0"/>
        <v>1376897.5699999998</v>
      </c>
      <c r="S27" s="18"/>
      <c r="T27" s="16"/>
    </row>
    <row r="28" spans="1:20" outlineLevel="1" x14ac:dyDescent="0.3">
      <c r="A28" s="3"/>
      <c r="B28" s="15"/>
      <c r="C28" s="30" t="s">
        <v>53</v>
      </c>
      <c r="D28" s="30"/>
      <c r="E28" s="30"/>
      <c r="F28" s="31" t="s">
        <v>54</v>
      </c>
      <c r="G28" s="32">
        <v>0</v>
      </c>
      <c r="H28" s="32">
        <f>H27</f>
        <v>75040</v>
      </c>
      <c r="I28" s="32">
        <f t="shared" ref="I28:Q28" si="3">I27</f>
        <v>126163.33</v>
      </c>
      <c r="J28" s="32">
        <f t="shared" si="3"/>
        <v>258117.05</v>
      </c>
      <c r="K28" s="32">
        <f t="shared" si="3"/>
        <v>168804</v>
      </c>
      <c r="L28" s="32">
        <f t="shared" si="3"/>
        <v>56676</v>
      </c>
      <c r="M28" s="32">
        <f t="shared" si="3"/>
        <v>90233</v>
      </c>
      <c r="N28" s="32">
        <f t="shared" si="3"/>
        <v>117200</v>
      </c>
      <c r="O28" s="32">
        <f t="shared" si="3"/>
        <v>80995</v>
      </c>
      <c r="P28" s="32">
        <f t="shared" si="3"/>
        <v>187869</v>
      </c>
      <c r="Q28" s="32">
        <f t="shared" si="3"/>
        <v>215800.19</v>
      </c>
      <c r="R28" s="32">
        <f t="shared" si="0"/>
        <v>1376897.5699999998</v>
      </c>
      <c r="S28" s="18"/>
      <c r="T28" s="16"/>
    </row>
    <row r="29" spans="1:20" ht="52.8" x14ac:dyDescent="0.3">
      <c r="A29" s="3"/>
      <c r="B29" s="15"/>
      <c r="C29" s="30" t="s">
        <v>55</v>
      </c>
      <c r="D29" s="30"/>
      <c r="E29" s="30"/>
      <c r="F29" s="31" t="s">
        <v>56</v>
      </c>
      <c r="G29" s="32">
        <v>0</v>
      </c>
      <c r="H29" s="32">
        <v>0</v>
      </c>
      <c r="I29" s="32">
        <v>0</v>
      </c>
      <c r="J29" s="32">
        <v>0</v>
      </c>
      <c r="K29" s="32">
        <v>353702</v>
      </c>
      <c r="L29" s="32">
        <v>0</v>
      </c>
      <c r="M29" s="32">
        <v>0</v>
      </c>
      <c r="N29" s="32">
        <v>70322</v>
      </c>
      <c r="O29" s="32">
        <v>42629</v>
      </c>
      <c r="P29" s="32">
        <v>0</v>
      </c>
      <c r="Q29" s="32">
        <v>0</v>
      </c>
      <c r="R29" s="32">
        <f t="shared" si="0"/>
        <v>466653</v>
      </c>
      <c r="S29" s="18"/>
      <c r="T29" s="16"/>
    </row>
    <row r="30" spans="1:20" outlineLevel="1" x14ac:dyDescent="0.3">
      <c r="A30" s="3"/>
      <c r="B30" s="15"/>
      <c r="C30" s="30" t="s">
        <v>57</v>
      </c>
      <c r="D30" s="30"/>
      <c r="E30" s="30"/>
      <c r="F30" s="31" t="s">
        <v>58</v>
      </c>
      <c r="G30" s="32">
        <v>0</v>
      </c>
      <c r="H30" s="32">
        <v>0</v>
      </c>
      <c r="I30" s="32">
        <v>0</v>
      </c>
      <c r="J30" s="32">
        <v>0</v>
      </c>
      <c r="K30" s="32">
        <v>353702</v>
      </c>
      <c r="L30" s="32">
        <v>0</v>
      </c>
      <c r="M30" s="32">
        <v>0</v>
      </c>
      <c r="N30" s="32">
        <v>70322</v>
      </c>
      <c r="O30" s="32">
        <v>42629</v>
      </c>
      <c r="P30" s="32">
        <v>0</v>
      </c>
      <c r="Q30" s="32">
        <v>0</v>
      </c>
      <c r="R30" s="32">
        <f t="shared" si="0"/>
        <v>466653</v>
      </c>
      <c r="S30" s="18"/>
      <c r="T30" s="16"/>
    </row>
    <row r="31" spans="1:20" ht="52.8" x14ac:dyDescent="0.3">
      <c r="A31" s="3"/>
      <c r="B31" s="15"/>
      <c r="C31" s="30" t="s">
        <v>59</v>
      </c>
      <c r="D31" s="30"/>
      <c r="E31" s="30"/>
      <c r="F31" s="31" t="s">
        <v>60</v>
      </c>
      <c r="G31" s="32">
        <v>0</v>
      </c>
      <c r="H31" s="32">
        <v>128664.16</v>
      </c>
      <c r="I31" s="32">
        <v>224201.59</v>
      </c>
      <c r="J31" s="32">
        <v>209330.43</v>
      </c>
      <c r="K31" s="32">
        <v>565526.79</v>
      </c>
      <c r="L31" s="32">
        <v>341822.61</v>
      </c>
      <c r="M31" s="32">
        <v>132500.04</v>
      </c>
      <c r="N31" s="32">
        <v>244998.69</v>
      </c>
      <c r="O31" s="32">
        <v>389962.7</v>
      </c>
      <c r="P31" s="32">
        <v>365206.67</v>
      </c>
      <c r="Q31" s="32">
        <v>283249.33</v>
      </c>
      <c r="R31" s="32">
        <f t="shared" si="0"/>
        <v>2885463.0100000002</v>
      </c>
      <c r="S31" s="18"/>
      <c r="T31" s="16"/>
    </row>
    <row r="32" spans="1:20" ht="15" outlineLevel="1" thickBot="1" x14ac:dyDescent="0.35">
      <c r="A32" s="3"/>
      <c r="B32" s="15"/>
      <c r="C32" s="30" t="s">
        <v>57</v>
      </c>
      <c r="D32" s="30"/>
      <c r="E32" s="30"/>
      <c r="F32" s="31" t="s">
        <v>58</v>
      </c>
      <c r="G32" s="32">
        <v>0</v>
      </c>
      <c r="H32" s="32">
        <f>H31</f>
        <v>128664.16</v>
      </c>
      <c r="I32" s="32">
        <f t="shared" ref="I32:Q32" si="4">I31</f>
        <v>224201.59</v>
      </c>
      <c r="J32" s="32">
        <f t="shared" si="4"/>
        <v>209330.43</v>
      </c>
      <c r="K32" s="32">
        <f t="shared" si="4"/>
        <v>565526.79</v>
      </c>
      <c r="L32" s="32">
        <f t="shared" si="4"/>
        <v>341822.61</v>
      </c>
      <c r="M32" s="32">
        <f t="shared" si="4"/>
        <v>132500.04</v>
      </c>
      <c r="N32" s="32">
        <f t="shared" si="4"/>
        <v>244998.69</v>
      </c>
      <c r="O32" s="32">
        <f t="shared" si="4"/>
        <v>389962.7</v>
      </c>
      <c r="P32" s="32">
        <f t="shared" si="4"/>
        <v>365206.67</v>
      </c>
      <c r="Q32" s="32">
        <f t="shared" si="4"/>
        <v>283249.33</v>
      </c>
      <c r="R32" s="32">
        <f t="shared" si="0"/>
        <v>2885463.0100000002</v>
      </c>
      <c r="S32" s="18"/>
      <c r="T32" s="16"/>
    </row>
    <row r="33" spans="1:20" ht="13.5" customHeight="1" x14ac:dyDescent="0.3">
      <c r="A33" s="4"/>
      <c r="B33" s="4"/>
      <c r="C33" s="33"/>
      <c r="D33" s="33"/>
      <c r="E33" s="33"/>
      <c r="F33" s="34" t="s">
        <v>17</v>
      </c>
      <c r="G33" s="35">
        <v>600</v>
      </c>
      <c r="H33" s="35">
        <v>348511.1</v>
      </c>
      <c r="I33" s="35">
        <v>500475.34</v>
      </c>
      <c r="J33" s="35">
        <v>1023693.31</v>
      </c>
      <c r="K33" s="35">
        <v>4150055.53</v>
      </c>
      <c r="L33" s="35">
        <v>529763.61</v>
      </c>
      <c r="M33" s="35">
        <v>475519.56</v>
      </c>
      <c r="N33" s="35">
        <v>4579337.25</v>
      </c>
      <c r="O33" s="35">
        <v>1039658.24</v>
      </c>
      <c r="P33" s="35">
        <v>1039758.92</v>
      </c>
      <c r="Q33" s="35">
        <v>881573.99</v>
      </c>
      <c r="R33" s="36">
        <f>R8+R10+R12+R14+R16+R18+R20+R22+R24+R26+R28+R30+R32</f>
        <v>14114599.340000002</v>
      </c>
      <c r="S33" s="23"/>
      <c r="T33" s="16"/>
    </row>
    <row r="34" spans="1:20" ht="12.75" customHeight="1" x14ac:dyDescent="0.3">
      <c r="A34" s="2"/>
      <c r="B34" s="2"/>
      <c r="C34" s="2"/>
      <c r="D34" s="2"/>
      <c r="E34" s="2"/>
      <c r="F34" s="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"/>
      <c r="T34" s="16"/>
    </row>
    <row r="35" spans="1:20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16"/>
    </row>
    <row r="36" spans="1:20" x14ac:dyDescent="0.3">
      <c r="T36" s="17"/>
    </row>
    <row r="37" spans="1:20" x14ac:dyDescent="0.3">
      <c r="T37" s="18"/>
    </row>
  </sheetData>
  <mergeCells count="11">
    <mergeCell ref="F5:F6"/>
    <mergeCell ref="A35:R35"/>
    <mergeCell ref="A5:A6"/>
    <mergeCell ref="B5:B6"/>
    <mergeCell ref="C5:C6"/>
    <mergeCell ref="D5:D6"/>
    <mergeCell ref="E5:E6"/>
    <mergeCell ref="A1:R1"/>
    <mergeCell ref="A2:R2"/>
    <mergeCell ref="A3:R3"/>
    <mergeCell ref="A4:R4"/>
  </mergeCells>
  <pageMargins left="0.59055118110236227" right="0.59055118110236227" top="0.59055118110236227" bottom="0.59055118110236227" header="0.51181102362204722" footer="0.51181102362204722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2021-03-12T04:13:58Z</cp:lastPrinted>
  <dcterms:created xsi:type="dcterms:W3CDTF">2021-01-29T07:32:03Z</dcterms:created>
  <dcterms:modified xsi:type="dcterms:W3CDTF">2021-03-12T04:14:32Z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